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ata_science_\excel\class_practice\"/>
    </mc:Choice>
  </mc:AlternateContent>
  <bookViews>
    <workbookView xWindow="0" yWindow="0" windowWidth="18120" windowHeight="8556" tabRatio="962" firstSheet="1" activeTab="4"/>
  </bookViews>
  <sheets>
    <sheet name="Dashboad" sheetId="12" r:id="rId1"/>
    <sheet name="Sheet2" sheetId="3" r:id="rId2"/>
    <sheet name="categories_wise_t_sales" sheetId="4" r:id="rId3"/>
    <sheet name="ratings" sheetId="5" r:id="rId4"/>
    <sheet name="Dashboard" sheetId="6" r:id="rId5"/>
    <sheet name="Sheet3" sheetId="8" r:id="rId6"/>
    <sheet name="categories wise sales" sheetId="9" r:id="rId7"/>
    <sheet name="rating_wise sales" sheetId="10" r:id="rId8"/>
    <sheet name="line" sheetId="11" r:id="rId9"/>
    <sheet name="excel_formula_practice_dataset" sheetId="1" r:id="rId10"/>
  </sheets>
  <definedNames>
    <definedName name="Slicer_Country">#N/A</definedName>
    <definedName name="Slicer_Years1">#N/A</definedName>
  </definedNames>
  <calcPr calcId="162913"/>
  <pivotCaches>
    <pivotCache cacheId="0" r:id="rId11"/>
    <pivotCache cacheId="16"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 i="1" l="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E40" i="1" l="1"/>
  <c r="E75" i="1"/>
</calcChain>
</file>

<file path=xl/sharedStrings.xml><?xml version="1.0" encoding="utf-8"?>
<sst xmlns="http://schemas.openxmlformats.org/spreadsheetml/2006/main" count="1243" uniqueCount="915">
  <si>
    <t>ID</t>
  </si>
  <si>
    <t>FirstName</t>
  </si>
  <si>
    <t>LastName</t>
  </si>
  <si>
    <t>Email</t>
  </si>
  <si>
    <t>PhoneNumber</t>
  </si>
  <si>
    <t>Address</t>
  </si>
  <si>
    <t>City</t>
  </si>
  <si>
    <t>State</t>
  </si>
  <si>
    <t>ZipCode</t>
  </si>
  <si>
    <t>Country</t>
  </si>
  <si>
    <t>SignUpDate</t>
  </si>
  <si>
    <t>ProductCategory</t>
  </si>
  <si>
    <t>ProductName</t>
  </si>
  <si>
    <t>Quantity</t>
  </si>
  <si>
    <t>Price</t>
  </si>
  <si>
    <t>Review</t>
  </si>
  <si>
    <t>Rating</t>
  </si>
  <si>
    <t>Deanna</t>
  </si>
  <si>
    <t>Baker</t>
  </si>
  <si>
    <t>gonzalesterri@walker.org</t>
  </si>
  <si>
    <t>571.242.5280x95499</t>
  </si>
  <si>
    <t>4763 Horne Mission Suite 834, Brittanyhaven, ID 12522</t>
  </si>
  <si>
    <t>Rebeccafort</t>
  </si>
  <si>
    <t>New York</t>
  </si>
  <si>
    <t>Djibouti</t>
  </si>
  <si>
    <t>Toys</t>
  </si>
  <si>
    <t>Certainly Become</t>
  </si>
  <si>
    <t>Alone drug miss strategy new win movement cold.</t>
  </si>
  <si>
    <t>Nancy</t>
  </si>
  <si>
    <t>Torres</t>
  </si>
  <si>
    <t>allison24@gmail.com</t>
  </si>
  <si>
    <t>365.728.5475</t>
  </si>
  <si>
    <t>737 April Inlet Suite 223, South Craig, AK 30036</t>
  </si>
  <si>
    <t>Lake Aliciafurt</t>
  </si>
  <si>
    <t>Kansas</t>
  </si>
  <si>
    <t>Norfolk Island</t>
  </si>
  <si>
    <t>Electronics</t>
  </si>
  <si>
    <t>Blood Writer</t>
  </si>
  <si>
    <t>Democrat argue again any evidence.</t>
  </si>
  <si>
    <t>Brittany</t>
  </si>
  <si>
    <t>Khan</t>
  </si>
  <si>
    <t>larry13@gmail.com</t>
  </si>
  <si>
    <t>05560 Orozco Ports, Danielshire, UT 79174</t>
  </si>
  <si>
    <t>Williamport</t>
  </si>
  <si>
    <t>Oregon</t>
  </si>
  <si>
    <t>Seychelles</t>
  </si>
  <si>
    <t>Furniture</t>
  </si>
  <si>
    <t>Cause Rest</t>
  </si>
  <si>
    <t>Section attorney option though yeah.</t>
  </si>
  <si>
    <t>Kathryn</t>
  </si>
  <si>
    <t>Sharp</t>
  </si>
  <si>
    <t>selenathompson@hotmail.com</t>
  </si>
  <si>
    <t>(533)958-2337</t>
  </si>
  <si>
    <t>55913 Lee Common, Lisatown, UT 38642</t>
  </si>
  <si>
    <t>Owensmouth</t>
  </si>
  <si>
    <t>Georgia</t>
  </si>
  <si>
    <t>Christmas Island</t>
  </si>
  <si>
    <t>Deep Describe</t>
  </si>
  <si>
    <t>Capital kid nearly someone allow.</t>
  </si>
  <si>
    <t>Jeffrey</t>
  </si>
  <si>
    <t>Coleman</t>
  </si>
  <si>
    <t>tonycooley@hotmail.com</t>
  </si>
  <si>
    <t>6747 Waller Ville, Garyfort, SC 32156</t>
  </si>
  <si>
    <t>Martinezchester</t>
  </si>
  <si>
    <t>West Virginia</t>
  </si>
  <si>
    <t>Denmark</t>
  </si>
  <si>
    <t>Energy Week</t>
  </si>
  <si>
    <t>Serious director sell.</t>
  </si>
  <si>
    <t>Wendy</t>
  </si>
  <si>
    <t>Wheeler</t>
  </si>
  <si>
    <t>amber10@jackson-mejia.com</t>
  </si>
  <si>
    <t>341-132-7410x0196</t>
  </si>
  <si>
    <t>56701 Randall Grove, Williamsonfort, SC 76294</t>
  </si>
  <si>
    <t>Port Courtney</t>
  </si>
  <si>
    <t>Delaware</t>
  </si>
  <si>
    <t>Belarus</t>
  </si>
  <si>
    <t>Books</t>
  </si>
  <si>
    <t>Coach Pressure</t>
  </si>
  <si>
    <t>Necessary campaign energy sound.</t>
  </si>
  <si>
    <t>Jonathan</t>
  </si>
  <si>
    <t>Smith</t>
  </si>
  <si>
    <t>nelsonnathan@goodman.com</t>
  </si>
  <si>
    <t>644.845.3993x31047</t>
  </si>
  <si>
    <t>539 Hanson Ville Suite 376, New Carly, MD 58972</t>
  </si>
  <si>
    <t>Port Anitastad</t>
  </si>
  <si>
    <t>Illinois</t>
  </si>
  <si>
    <t>Niger</t>
  </si>
  <si>
    <t>Clothing</t>
  </si>
  <si>
    <t>Knowledge Class</t>
  </si>
  <si>
    <t>Tax brother open glass pretty.</t>
  </si>
  <si>
    <t>Denise</t>
  </si>
  <si>
    <t>Ward</t>
  </si>
  <si>
    <t>turnerandrea@chase.org</t>
  </si>
  <si>
    <t>+1-987-095-1801x299</t>
  </si>
  <si>
    <t>857 Charles Underpass, Smithmouth, UT 69058</t>
  </si>
  <si>
    <t>New Susan</t>
  </si>
  <si>
    <t>Tennessee</t>
  </si>
  <si>
    <t>Micronesia</t>
  </si>
  <si>
    <t>Else Less</t>
  </si>
  <si>
    <t>Again only reveal fall free cost small.</t>
  </si>
  <si>
    <t>Jeffery</t>
  </si>
  <si>
    <t>Anderson</t>
  </si>
  <si>
    <t>xsmith@ibarra.net</t>
  </si>
  <si>
    <t>001-929-350-5100x98926</t>
  </si>
  <si>
    <t>PSC 5161, Box 6945, APO AA 38984</t>
  </si>
  <si>
    <t>Kellyside</t>
  </si>
  <si>
    <t>Utah</t>
  </si>
  <si>
    <t>Saudi Arabia</t>
  </si>
  <si>
    <t>Site Teacher</t>
  </si>
  <si>
    <t>Inside race game exist fine life house.</t>
  </si>
  <si>
    <t>Jean</t>
  </si>
  <si>
    <t>Hurst</t>
  </si>
  <si>
    <t>thicks@oliver.org</t>
  </si>
  <si>
    <t>+1-930-908-6623x588</t>
  </si>
  <si>
    <t>4575 Rhonda Falls, South Derekfort, SD 86919</t>
  </si>
  <si>
    <t>Colemanfurt</t>
  </si>
  <si>
    <t>California</t>
  </si>
  <si>
    <t>Cameroon</t>
  </si>
  <si>
    <t>Fight Exactly</t>
  </si>
  <si>
    <t>Go trade ask level nothing together writer.</t>
  </si>
  <si>
    <t>James</t>
  </si>
  <si>
    <t>Knight</t>
  </si>
  <si>
    <t>shari75@ruiz-jackson.com</t>
  </si>
  <si>
    <t>+1-083-623-9168x27663</t>
  </si>
  <si>
    <t>90310 Alexander Corner Apt. 131, Evansside, SD 98022</t>
  </si>
  <si>
    <t>Sarahmouth</t>
  </si>
  <si>
    <t>Alaska</t>
  </si>
  <si>
    <t>Guadeloupe</t>
  </si>
  <si>
    <t>Hot List</t>
  </si>
  <si>
    <t>Early small add reality they lot.</t>
  </si>
  <si>
    <t>Kevin</t>
  </si>
  <si>
    <t>Jenkins</t>
  </si>
  <si>
    <t>walterslaura@gmail.com</t>
  </si>
  <si>
    <t>136.859.8240x13864</t>
  </si>
  <si>
    <t>80940 Johnson Neck, Gillespieshire, AK 99803</t>
  </si>
  <si>
    <t>East Jeremy</t>
  </si>
  <si>
    <t>Arizona</t>
  </si>
  <si>
    <t>Romania</t>
  </si>
  <si>
    <t>Summer Argue</t>
  </si>
  <si>
    <t>Firm others prepare country economy himself others church.</t>
  </si>
  <si>
    <t>Phyllis</t>
  </si>
  <si>
    <t>Brown</t>
  </si>
  <si>
    <t>larsondaniel@hotmail.com</t>
  </si>
  <si>
    <t>001-564-611-9238x0302</t>
  </si>
  <si>
    <t>23783 Connor Point, New Brian, WI 35095</t>
  </si>
  <si>
    <t>North Christopherstad</t>
  </si>
  <si>
    <t>New Hampshire</t>
  </si>
  <si>
    <t>Cuba</t>
  </si>
  <si>
    <t>Discover Letter</t>
  </si>
  <si>
    <t>Do daughter heart available.</t>
  </si>
  <si>
    <t>Kenneth</t>
  </si>
  <si>
    <t>Williams</t>
  </si>
  <si>
    <t>saundersmark@olson-ferrell.com</t>
  </si>
  <si>
    <t>(677)248-7661x01599</t>
  </si>
  <si>
    <t>1287 Hensley Road Suite 047, South Joseph, NM 59547</t>
  </si>
  <si>
    <t>New Kaylaview</t>
  </si>
  <si>
    <t>Cause Possible</t>
  </si>
  <si>
    <t>Leader charge most none bad go attack.</t>
  </si>
  <si>
    <t>Jamie</t>
  </si>
  <si>
    <t>Gates</t>
  </si>
  <si>
    <t>lindsey60@chambers.com</t>
  </si>
  <si>
    <t>545-400-6883x867</t>
  </si>
  <si>
    <t>79523 Russell Islands, Port Joel, KS 85272</t>
  </si>
  <si>
    <t>Brookeport</t>
  </si>
  <si>
    <t>Louisiana</t>
  </si>
  <si>
    <t>Barbados</t>
  </si>
  <si>
    <t>Religious Tough</t>
  </si>
  <si>
    <t>Tough there nothing hair firm.</t>
  </si>
  <si>
    <t>Alison</t>
  </si>
  <si>
    <t>Allen</t>
  </si>
  <si>
    <t>williamsaustin@massey.net</t>
  </si>
  <si>
    <t>402.456.4117x82191</t>
  </si>
  <si>
    <t>Unit 4408 Box 1308, DPO AA 85475</t>
  </si>
  <si>
    <t>Lake Meganchester</t>
  </si>
  <si>
    <t>Vanuatu</t>
  </si>
  <si>
    <t>Week Policy</t>
  </si>
  <si>
    <t>Peace letter kid improve woman strategy.</t>
  </si>
  <si>
    <t>Paul</t>
  </si>
  <si>
    <t>Morgan</t>
  </si>
  <si>
    <t>nathan35@hotmail.com</t>
  </si>
  <si>
    <t>680.013.6598</t>
  </si>
  <si>
    <t>38257 Donna Rapids Suite 303, Williamsview, PA 88081</t>
  </si>
  <si>
    <t>East Melissa</t>
  </si>
  <si>
    <t>Iowa</t>
  </si>
  <si>
    <t>Swaziland</t>
  </si>
  <si>
    <t>American Human</t>
  </si>
  <si>
    <t>Reveal performance a first agent reason.</t>
  </si>
  <si>
    <t>Karen</t>
  </si>
  <si>
    <t>ycastillo@jones-chan.info</t>
  </si>
  <si>
    <t>(779)321-5404x66787</t>
  </si>
  <si>
    <t>9406 Richardson Island, Sanchezfurt, MA 69729</t>
  </si>
  <si>
    <t>Reginahaven</t>
  </si>
  <si>
    <t>Nevada</t>
  </si>
  <si>
    <t>South Georgia and the South Sandwich Islands</t>
  </si>
  <si>
    <t>Apply Amount</t>
  </si>
  <si>
    <t>After own cut but everything information paper.</t>
  </si>
  <si>
    <t>Sean</t>
  </si>
  <si>
    <t>Berry</t>
  </si>
  <si>
    <t>wcastro@hoffman.net</t>
  </si>
  <si>
    <t>795-794-2825x39736</t>
  </si>
  <si>
    <t>8559 Parker Run, Abigailfort, VA 59559</t>
  </si>
  <si>
    <t>Robbinsstad</t>
  </si>
  <si>
    <t>Idaho</t>
  </si>
  <si>
    <t>Benin</t>
  </si>
  <si>
    <t>Wall Enjoy</t>
  </si>
  <si>
    <t>Culture concern of expert another our.</t>
  </si>
  <si>
    <t>Peggy</t>
  </si>
  <si>
    <t>iwhitehead@yahoo.com</t>
  </si>
  <si>
    <t>611.475.5056x80955</t>
  </si>
  <si>
    <t>46922 Walter Square, Markbury, LA 65003</t>
  </si>
  <si>
    <t>South Johnside</t>
  </si>
  <si>
    <t>Kentucky</t>
  </si>
  <si>
    <t>Papua New Guinea</t>
  </si>
  <si>
    <t>Listen Season</t>
  </si>
  <si>
    <t>Land it growth both sometimes number.</t>
  </si>
  <si>
    <t>Anthony</t>
  </si>
  <si>
    <t>White</t>
  </si>
  <si>
    <t>ldeleon@yahoo.com</t>
  </si>
  <si>
    <t>536.033.7659</t>
  </si>
  <si>
    <t>11549 May Way Suite 218, South Aliciaside, VA 27128</t>
  </si>
  <si>
    <t>Maryport</t>
  </si>
  <si>
    <t>Massachusetts</t>
  </si>
  <si>
    <t>Madagascar</t>
  </si>
  <si>
    <t>Improve House</t>
  </si>
  <si>
    <t>Source world region save share education product.</t>
  </si>
  <si>
    <t>Alexander</t>
  </si>
  <si>
    <t>Garcia</t>
  </si>
  <si>
    <t>dustinbrown@gmail.com</t>
  </si>
  <si>
    <t>(309)409-8519</t>
  </si>
  <si>
    <t>599 Donna Circles Apt. 348, West Jamie, AR 46212</t>
  </si>
  <si>
    <t>Mcphersonfort</t>
  </si>
  <si>
    <t>Nebraska</t>
  </si>
  <si>
    <t>Albania</t>
  </si>
  <si>
    <t>Work Offer</t>
  </si>
  <si>
    <t>Boy author art positive.</t>
  </si>
  <si>
    <t>Savannah</t>
  </si>
  <si>
    <t>Stewart</t>
  </si>
  <si>
    <t>marshallrobert@gmail.com</t>
  </si>
  <si>
    <t>+1-706-039-2627x17143</t>
  </si>
  <si>
    <t>737 Eric Unions, Darrenborough, LA 18965</t>
  </si>
  <si>
    <t>Lake Christopherburgh</t>
  </si>
  <si>
    <t>Alabama</t>
  </si>
  <si>
    <t>Vietnam</t>
  </si>
  <si>
    <t>Ago Art</t>
  </si>
  <si>
    <t>Policy anyone car population possible discuss.</t>
  </si>
  <si>
    <t>Thomas</t>
  </si>
  <si>
    <t>Johnson</t>
  </si>
  <si>
    <t>anitaroth@yahoo.com</t>
  </si>
  <si>
    <t>470-236-1317</t>
  </si>
  <si>
    <t>49039 Bell Circles Suite 232, Wattsville, LA 42087</t>
  </si>
  <si>
    <t>Avilabury</t>
  </si>
  <si>
    <t>Indonesia</t>
  </si>
  <si>
    <t>Model Late</t>
  </si>
  <si>
    <t>Statement money child process indeed again.</t>
  </si>
  <si>
    <t>Robert</t>
  </si>
  <si>
    <t>Cox</t>
  </si>
  <si>
    <t>amybrooks@hotmail.com</t>
  </si>
  <si>
    <t>(761)986-1457x70090</t>
  </si>
  <si>
    <t>209 Colleen Extensions, Juanmouth, IL 29725</t>
  </si>
  <si>
    <t>New Leah</t>
  </si>
  <si>
    <t>Vermont</t>
  </si>
  <si>
    <t>Enter Give</t>
  </si>
  <si>
    <t>In black ever rest remain.</t>
  </si>
  <si>
    <t>Joseph</t>
  </si>
  <si>
    <t>George</t>
  </si>
  <si>
    <t>bruce98@yahoo.com</t>
  </si>
  <si>
    <t>879.263.4352</t>
  </si>
  <si>
    <t>57612 Taylor Heights, East Jaredfurt, WI 15598</t>
  </si>
  <si>
    <t>Michaelborough</t>
  </si>
  <si>
    <t>South Dakota</t>
  </si>
  <si>
    <t>Sri Lanka</t>
  </si>
  <si>
    <t>Team On</t>
  </si>
  <si>
    <t>Cup process threat act return different.</t>
  </si>
  <si>
    <t>Wallace</t>
  </si>
  <si>
    <t>melaniepeterson@becker-marsh.org</t>
  </si>
  <si>
    <t>348 Amy Circle, Lake Steven, MI 82102</t>
  </si>
  <si>
    <t>East Ruthfort</t>
  </si>
  <si>
    <t>Throughout Nor</t>
  </si>
  <si>
    <t>Themselves show because position dog.</t>
  </si>
  <si>
    <t>Lawrence</t>
  </si>
  <si>
    <t>Simmons</t>
  </si>
  <si>
    <t>olsonjohn@yahoo.com</t>
  </si>
  <si>
    <t>118-360-7328</t>
  </si>
  <si>
    <t>714 Christine Square, Williamsfurt, ME 78826</t>
  </si>
  <si>
    <t>New Michealborough</t>
  </si>
  <si>
    <t>Rhode Island</t>
  </si>
  <si>
    <t>Poland</t>
  </si>
  <si>
    <t>Nothing Beyond</t>
  </si>
  <si>
    <t>Dog result near right run program my.</t>
  </si>
  <si>
    <t>Angela</t>
  </si>
  <si>
    <t>Guzman</t>
  </si>
  <si>
    <t>aluna@yahoo.com</t>
  </si>
  <si>
    <t>001-366-806-0873x1283</t>
  </si>
  <si>
    <t>0776 Michael Walks, Cindyhaven, KS 54552</t>
  </si>
  <si>
    <t>East Stephaniehaven</t>
  </si>
  <si>
    <t>Missouri</t>
  </si>
  <si>
    <t>Mali</t>
  </si>
  <si>
    <t>Administration Draw</t>
  </si>
  <si>
    <t>Important challenge tell sport.</t>
  </si>
  <si>
    <t>Allison</t>
  </si>
  <si>
    <t>Zimmerman</t>
  </si>
  <si>
    <t>hendrixjulie@hotmail.com</t>
  </si>
  <si>
    <t>93264 Stafford Ford, West Andrewville, AZ 92679</t>
  </si>
  <si>
    <t>Lake Stacey</t>
  </si>
  <si>
    <t>United States Minor Outlying Islands</t>
  </si>
  <si>
    <t>Network Phone</t>
  </si>
  <si>
    <t>Student decision institution record quickly street pretty.</t>
  </si>
  <si>
    <t>David</t>
  </si>
  <si>
    <t>Brandt</t>
  </si>
  <si>
    <t>isaaccooper@gmail.com</t>
  </si>
  <si>
    <t>001-150-780-2544x19023</t>
  </si>
  <si>
    <t>Unit 5399 Box 8413, DPO AP 65732</t>
  </si>
  <si>
    <t>East Christopher</t>
  </si>
  <si>
    <t>Arkansas</t>
  </si>
  <si>
    <t>Malawi</t>
  </si>
  <si>
    <t>Mission Peace</t>
  </si>
  <si>
    <t>Skin news end.</t>
  </si>
  <si>
    <t>Kimberly</t>
  </si>
  <si>
    <t>Jacobs</t>
  </si>
  <si>
    <t>david66@gmail.com</t>
  </si>
  <si>
    <t>001-224-420-4757x8445</t>
  </si>
  <si>
    <t>49245 Rollins Field Apt. 640, Sonyaside, NV 32660</t>
  </si>
  <si>
    <t>West Feliciaport</t>
  </si>
  <si>
    <t>Wyoming</t>
  </si>
  <si>
    <t>Nigeria</t>
  </si>
  <si>
    <t>Walk You</t>
  </si>
  <si>
    <t>Quite reach place certain surface there add.</t>
  </si>
  <si>
    <t>Huber</t>
  </si>
  <si>
    <t>johnsonsara@yahoo.com</t>
  </si>
  <si>
    <t>433-521-7447</t>
  </si>
  <si>
    <t>29172 Anthony Plain, Katherineland, WI 66895</t>
  </si>
  <si>
    <t>Arthurborough</t>
  </si>
  <si>
    <t>Pakistan</t>
  </si>
  <si>
    <t>Story Pretty</t>
  </si>
  <si>
    <t>Top election drive figure similar half night whole.</t>
  </si>
  <si>
    <t>Frank</t>
  </si>
  <si>
    <t>Pugh</t>
  </si>
  <si>
    <t>acarlson@gmail.com</t>
  </si>
  <si>
    <t>(679)712-2244x426</t>
  </si>
  <si>
    <t>08095 Miles Park Apt. 746, New Cherylstad, ND 01172</t>
  </si>
  <si>
    <t>Lake Christian</t>
  </si>
  <si>
    <t>Qatar</t>
  </si>
  <si>
    <t>Chair Culture</t>
  </si>
  <si>
    <t>Wish word relate others hope officer.</t>
  </si>
  <si>
    <t>Jaclyn</t>
  </si>
  <si>
    <t>Fitzgerald</t>
  </si>
  <si>
    <t>patrick49@gmail.com</t>
  </si>
  <si>
    <t>(164)560-4523x74277</t>
  </si>
  <si>
    <t>922 Chad Stravenue, West Jessicamouth, NE 89784</t>
  </si>
  <si>
    <t>Lake Chelseachester</t>
  </si>
  <si>
    <t>Oklahoma</t>
  </si>
  <si>
    <t>Congo</t>
  </si>
  <si>
    <t>Performance Point</t>
  </si>
  <si>
    <t>Choice candidate piece six.</t>
  </si>
  <si>
    <t>Bradley</t>
  </si>
  <si>
    <t>changthomas@yahoo.com</t>
  </si>
  <si>
    <t>669.856.3344</t>
  </si>
  <si>
    <t>PSC 9834, Box 7611, APO AE 41819</t>
  </si>
  <si>
    <t>New Breanna</t>
  </si>
  <si>
    <t>Brunei Darussalam</t>
  </si>
  <si>
    <t>Bill Finally</t>
  </si>
  <si>
    <t>Floor artist member task where floor.</t>
  </si>
  <si>
    <t>Carter</t>
  </si>
  <si>
    <t>heatherparks@ramos.net</t>
  </si>
  <si>
    <t>259-298-1674x5735</t>
  </si>
  <si>
    <t>420 Turner Ports Apt. 162, Williamhaven, WA 60430</t>
  </si>
  <si>
    <t>New Nathanhaven</t>
  </si>
  <si>
    <t>Montenegro</t>
  </si>
  <si>
    <t>Large Least</t>
  </si>
  <si>
    <t>Concern occur form investment with.</t>
  </si>
  <si>
    <t>Amy</t>
  </si>
  <si>
    <t>Castro</t>
  </si>
  <si>
    <t>jill58@hotmail.com</t>
  </si>
  <si>
    <t>(800)941-0919</t>
  </si>
  <si>
    <t>909 Williams Port, Port Jessicaland, MS 55822</t>
  </si>
  <si>
    <t>Thomasport</t>
  </si>
  <si>
    <t>Ohio</t>
  </si>
  <si>
    <t>Andorra</t>
  </si>
  <si>
    <t>Action Foreign</t>
  </si>
  <si>
    <t>Maybe long build claim black career through.</t>
  </si>
  <si>
    <t>Charles</t>
  </si>
  <si>
    <t>Stone</t>
  </si>
  <si>
    <t>diane33@yahoo.com</t>
  </si>
  <si>
    <t>+1-755-973-7665x58767</t>
  </si>
  <si>
    <t>210 Thornton Overpass Suite 369, North Crystal, IA 53536</t>
  </si>
  <si>
    <t>Hudsonfort</t>
  </si>
  <si>
    <t>Dominica</t>
  </si>
  <si>
    <t>Effect Blue</t>
  </si>
  <si>
    <t>Meeting tonight attorney low soon let base.</t>
  </si>
  <si>
    <t>Andrew</t>
  </si>
  <si>
    <t>Little</t>
  </si>
  <si>
    <t>hamiltonjesse@hotmail.com</t>
  </si>
  <si>
    <t>546-511-3972</t>
  </si>
  <si>
    <t>679 Alvarez Street Suite 885, Hernandezfort, IL 52345</t>
  </si>
  <si>
    <t>Lake Jennychester</t>
  </si>
  <si>
    <t>Timor-Leste</t>
  </si>
  <si>
    <t>Measure Company</t>
  </si>
  <si>
    <t>Realize spend seven tell home understand.</t>
  </si>
  <si>
    <t>Elizabeth</t>
  </si>
  <si>
    <t>taylormelissa@castillo.info</t>
  </si>
  <si>
    <t>270.095.9671x940</t>
  </si>
  <si>
    <t>PSC 4395, Box 7890, APO AA 34450</t>
  </si>
  <si>
    <t>Harrisstad</t>
  </si>
  <si>
    <t>North Carolina</t>
  </si>
  <si>
    <t>Lithuania</t>
  </si>
  <si>
    <t>All Set</t>
  </si>
  <si>
    <t>Class represent sport open feel.</t>
  </si>
  <si>
    <t>Joe</t>
  </si>
  <si>
    <t>Lane</t>
  </si>
  <si>
    <t>william34@yahoo.com</t>
  </si>
  <si>
    <t>687 Danielle Circles Suite 880, Benjaminhaven, NJ 09529</t>
  </si>
  <si>
    <t>Toddborough</t>
  </si>
  <si>
    <t>Indiana</t>
  </si>
  <si>
    <t>Falkland Islands (Malvinas)</t>
  </si>
  <si>
    <t>Chair Term</t>
  </si>
  <si>
    <t>Today ever community effect camera skin.</t>
  </si>
  <si>
    <t>Emily</t>
  </si>
  <si>
    <t>Long</t>
  </si>
  <si>
    <t>gdean@johnson.com</t>
  </si>
  <si>
    <t>184.798.6759x220</t>
  </si>
  <si>
    <t>450 Ward Mills Apt. 752, North Jenniferberg, CA 14239</t>
  </si>
  <si>
    <t>New Colton</t>
  </si>
  <si>
    <t>Korea</t>
  </si>
  <si>
    <t>Address Plant</t>
  </si>
  <si>
    <t>Run with sound issue rich fight.</t>
  </si>
  <si>
    <t>Horton</t>
  </si>
  <si>
    <t>anthony60@gmail.com</t>
  </si>
  <si>
    <t>914.629.3751</t>
  </si>
  <si>
    <t>415 Ingram Shoal, Morrisonport, MD 84172</t>
  </si>
  <si>
    <t>East Annahaven</t>
  </si>
  <si>
    <t>North Dakota</t>
  </si>
  <si>
    <t>Special Over</t>
  </si>
  <si>
    <t>Friend season here accept hand.</t>
  </si>
  <si>
    <t>Stephanie</t>
  </si>
  <si>
    <t>Vasquez</t>
  </si>
  <si>
    <t>bonddiana@gmail.com</t>
  </si>
  <si>
    <t>001-093-655-6319x739</t>
  </si>
  <si>
    <t>280 Mcbride Mountain Suite 523, Reedfort, MA 81725</t>
  </si>
  <si>
    <t>Jennifertown</t>
  </si>
  <si>
    <t>United Arab Emirates</t>
  </si>
  <si>
    <t>Style Laugh</t>
  </si>
  <si>
    <t>True cultural media hundred across word.</t>
  </si>
  <si>
    <t>Katie</t>
  </si>
  <si>
    <t>susan14@lee-willis.biz</t>
  </si>
  <si>
    <t>001-158-214-9092x4053</t>
  </si>
  <si>
    <t>1443 Wesley Skyway Apt. 496, East Christopherside, MA 07363</t>
  </si>
  <si>
    <t>South Elizabeth</t>
  </si>
  <si>
    <t>Saint Vincent and the Grenadines</t>
  </si>
  <si>
    <t>Same Product</t>
  </si>
  <si>
    <t>Phone land join feeling move.</t>
  </si>
  <si>
    <t>Peter</t>
  </si>
  <si>
    <t>Richard</t>
  </si>
  <si>
    <t>stephanie96@yahoo.com</t>
  </si>
  <si>
    <t>(188)434-2677</t>
  </si>
  <si>
    <t>1954 Tina Roads, Suzanneton, DC 88817</t>
  </si>
  <si>
    <t>Jenniferberg</t>
  </si>
  <si>
    <t>Niue</t>
  </si>
  <si>
    <t>Way Song</t>
  </si>
  <si>
    <t>People foreign hospital want size into six.</t>
  </si>
  <si>
    <t>Lisa</t>
  </si>
  <si>
    <t>Fisher</t>
  </si>
  <si>
    <t>montoyakelly@gmail.com</t>
  </si>
  <si>
    <t>001-847-916-5531x01295</t>
  </si>
  <si>
    <t>544 Shirley Junctions Suite 551, Millshaven, SC 63116</t>
  </si>
  <si>
    <t>Lake Alexanderside</t>
  </si>
  <si>
    <t>Rwanda</t>
  </si>
  <si>
    <t>Hard Eye</t>
  </si>
  <si>
    <t>Though might serious image build drive friend letter.</t>
  </si>
  <si>
    <t>Ray</t>
  </si>
  <si>
    <t>qbaker@webster-buchanan.com</t>
  </si>
  <si>
    <t>594-624-9068x756</t>
  </si>
  <si>
    <t>03374 Flowers Square, Lake Thomaschester, OK 32325</t>
  </si>
  <si>
    <t>West Alexastad</t>
  </si>
  <si>
    <t>Macao</t>
  </si>
  <si>
    <t>Item Table</t>
  </si>
  <si>
    <t>Entire miss star culture agreement generation stand contain.</t>
  </si>
  <si>
    <t>Morales</t>
  </si>
  <si>
    <t>dmartinez@rush.com</t>
  </si>
  <si>
    <t>(252)725-7264x8219</t>
  </si>
  <si>
    <t>49570 Kristin Forges, New Robert, MD 90605</t>
  </si>
  <si>
    <t>Chambersbury</t>
  </si>
  <si>
    <t>Spain</t>
  </si>
  <si>
    <t>As Size</t>
  </si>
  <si>
    <t>Short institution family yeah statement goal.</t>
  </si>
  <si>
    <t>Michael</t>
  </si>
  <si>
    <t>Humphrey</t>
  </si>
  <si>
    <t>anna14@gmail.com</t>
  </si>
  <si>
    <t>(278)830-0898</t>
  </si>
  <si>
    <t>7129 Christopher Inlet, Bradshawberg, FL 39176</t>
  </si>
  <si>
    <t>Lake Carolfurt</t>
  </si>
  <si>
    <t>South Carolina</t>
  </si>
  <si>
    <t>Break Charge</t>
  </si>
  <si>
    <t>White century bar total describe.</t>
  </si>
  <si>
    <t>Gregory</t>
  </si>
  <si>
    <t>Parks</t>
  </si>
  <si>
    <t>brenda57@young.com</t>
  </si>
  <si>
    <t>037-764-2509x7557</t>
  </si>
  <si>
    <t>6178 Donald Lights, Jamesmouth, DE 12477</t>
  </si>
  <si>
    <t>New Peter</t>
  </si>
  <si>
    <t>Ukraine</t>
  </si>
  <si>
    <t>Across Court</t>
  </si>
  <si>
    <t>Little statement side hospital guy.</t>
  </si>
  <si>
    <t>Marc</t>
  </si>
  <si>
    <t>Tucker</t>
  </si>
  <si>
    <t>whitneyrodriguez@hotmail.com</t>
  </si>
  <si>
    <t>259.192.5191x69916</t>
  </si>
  <si>
    <t>49600 Todd Hills, Williamchester, MN 70269</t>
  </si>
  <si>
    <t>Schroedermouth</t>
  </si>
  <si>
    <t>Kenya</t>
  </si>
  <si>
    <t>Television Memory</t>
  </si>
  <si>
    <t>Listen available strategy individual through.</t>
  </si>
  <si>
    <t>Fernandez</t>
  </si>
  <si>
    <t>stephen79@foster.com</t>
  </si>
  <si>
    <t>1570 Smith Creek Apt. 821, Jeremyhaven, WY 38190</t>
  </si>
  <si>
    <t>Port Emily</t>
  </si>
  <si>
    <t>Virginia</t>
  </si>
  <si>
    <t>Everybody Security</t>
  </si>
  <si>
    <t>Crime score how four.</t>
  </si>
  <si>
    <t>Hahn</t>
  </si>
  <si>
    <t>ymadden@daugherty-dennis.net</t>
  </si>
  <si>
    <t>(139)126-7202x6547</t>
  </si>
  <si>
    <t>552 Heather Lakes Suite 068, South Carol, UT 78302</t>
  </si>
  <si>
    <t>East Robin</t>
  </si>
  <si>
    <t>New Mexico</t>
  </si>
  <si>
    <t>Liechtenstein</t>
  </si>
  <si>
    <t>Upon Civil</t>
  </si>
  <si>
    <t>Man bit check at pay herself raise.</t>
  </si>
  <si>
    <t>Alan</t>
  </si>
  <si>
    <t>Gonzalez</t>
  </si>
  <si>
    <t>melindatownsend@rogers.info</t>
  </si>
  <si>
    <t>(420)678-0251</t>
  </si>
  <si>
    <t>80305 Thornton Vista, Bishopside, ME 47087</t>
  </si>
  <si>
    <t>Christinaton</t>
  </si>
  <si>
    <t>Turks and Caicos Islands</t>
  </si>
  <si>
    <t>Open Between</t>
  </si>
  <si>
    <t>Short right subject upon certain trip north.</t>
  </si>
  <si>
    <t>Steven</t>
  </si>
  <si>
    <t>udixon@walker.info</t>
  </si>
  <si>
    <t>057.877.0802</t>
  </si>
  <si>
    <t>1906 Tracy Parkway, Ferrellbury, MN 46763</t>
  </si>
  <si>
    <t>Normatown</t>
  </si>
  <si>
    <t>Canada</t>
  </si>
  <si>
    <t>Or Finally</t>
  </si>
  <si>
    <t>Purpose hot decide what.</t>
  </si>
  <si>
    <t>Jasmine</t>
  </si>
  <si>
    <t>boonepatrick@clark.com</t>
  </si>
  <si>
    <t>001-059-034-5712</t>
  </si>
  <si>
    <t>560 Sandra Point Suite 124, West Donna, MI 28779</t>
  </si>
  <si>
    <t>Port Christopher</t>
  </si>
  <si>
    <t>Jordan</t>
  </si>
  <si>
    <t>Actually Stock</t>
  </si>
  <si>
    <t>Apply federal notice customer attorney.</t>
  </si>
  <si>
    <t>Jessica</t>
  </si>
  <si>
    <t>Simon</t>
  </si>
  <si>
    <t>robinherrera@villa-jones.com</t>
  </si>
  <si>
    <t>(901)787-0168x958</t>
  </si>
  <si>
    <t>Unit 3166 Box 6173, DPO AE 11390</t>
  </si>
  <si>
    <t>Hannahstad</t>
  </si>
  <si>
    <t>Connecticut</t>
  </si>
  <si>
    <t>South Africa</t>
  </si>
  <si>
    <t>Carry Require</t>
  </si>
  <si>
    <t>Pull talk successful.</t>
  </si>
  <si>
    <t>Cheryl</t>
  </si>
  <si>
    <t>Burnett</t>
  </si>
  <si>
    <t>xsanders@hotmail.com</t>
  </si>
  <si>
    <t>172-610-8328</t>
  </si>
  <si>
    <t>414 Hogan Shore, Port Saraborough, MS 72521</t>
  </si>
  <si>
    <t>Cochrantown</t>
  </si>
  <si>
    <t>Senegal</t>
  </si>
  <si>
    <t>Hot Listen</t>
  </si>
  <si>
    <t>Who similar investment science.</t>
  </si>
  <si>
    <t>Walker</t>
  </si>
  <si>
    <t>ravenperez@berger.com</t>
  </si>
  <si>
    <t>(863)614-9723</t>
  </si>
  <si>
    <t>PSC 1997, Box 2687, APO AA 20264</t>
  </si>
  <si>
    <t>Lake Deniseton</t>
  </si>
  <si>
    <t>Tuvalu</t>
  </si>
  <si>
    <t>Allow Street</t>
  </si>
  <si>
    <t>Time trade drug never enough.</t>
  </si>
  <si>
    <t>Christy</t>
  </si>
  <si>
    <t>Perez</t>
  </si>
  <si>
    <t>dcontreras@burgess.com</t>
  </si>
  <si>
    <t>663-553-2591x991</t>
  </si>
  <si>
    <t>7123 John Spring, Lake Matthew, HI 21358</t>
  </si>
  <si>
    <t>Reginaldshire</t>
  </si>
  <si>
    <t>Plan Front</t>
  </si>
  <si>
    <t>Deep right wife piece.</t>
  </si>
  <si>
    <t>Leonard</t>
  </si>
  <si>
    <t>Browning</t>
  </si>
  <si>
    <t>barbara46@gmail.com</t>
  </si>
  <si>
    <t>572-497-7388x460</t>
  </si>
  <si>
    <t>10400 Larson Centers, Davidhaven, NV 50406</t>
  </si>
  <si>
    <t>North Anthonyborough</t>
  </si>
  <si>
    <t>Kyrgyz Republic</t>
  </si>
  <si>
    <t>Short Head</t>
  </si>
  <si>
    <t>A morning appear.</t>
  </si>
  <si>
    <t>Todd</t>
  </si>
  <si>
    <t>Green</t>
  </si>
  <si>
    <t>howardchristopher@hotmail.com</t>
  </si>
  <si>
    <t>(551)825-4397</t>
  </si>
  <si>
    <t>511 Michael Cliff Suite 654, Johnbury, WI 91084</t>
  </si>
  <si>
    <t>Davisfort</t>
  </si>
  <si>
    <t>Somalia</t>
  </si>
  <si>
    <t>Maintain Action</t>
  </si>
  <si>
    <t>Yes camera model low maybe.</t>
  </si>
  <si>
    <t>Barbara</t>
  </si>
  <si>
    <t>Cunningham</t>
  </si>
  <si>
    <t>scottandrew@jackson-reynolds.com</t>
  </si>
  <si>
    <t>610.203.4697</t>
  </si>
  <si>
    <t>51985 Williams Garden, Johnsonchester, IL 42455</t>
  </si>
  <si>
    <t>Christopherside</t>
  </si>
  <si>
    <t>Guam</t>
  </si>
  <si>
    <t>Her Enter</t>
  </si>
  <si>
    <t>Prove matter be agree show experience.</t>
  </si>
  <si>
    <t>gregoryconway@shelton.biz</t>
  </si>
  <si>
    <t>986.609.6160x948</t>
  </si>
  <si>
    <t>2450 Brian Rapid Suite 975, New Christopher, ME 69777</t>
  </si>
  <si>
    <t>New Sophiaside</t>
  </si>
  <si>
    <t>Mozambique</t>
  </si>
  <si>
    <t>Address Seek</t>
  </si>
  <si>
    <t>Shoulder traditional present environmental offer.</t>
  </si>
  <si>
    <t>Heidi</t>
  </si>
  <si>
    <t>Harris</t>
  </si>
  <si>
    <t>pperez@yahoo.com</t>
  </si>
  <si>
    <t>(266)251-2825</t>
  </si>
  <si>
    <t>12797 Alvarez Port, Jamestown, FL 12302</t>
  </si>
  <si>
    <t>Stewartburgh</t>
  </si>
  <si>
    <t>Be Point</t>
  </si>
  <si>
    <t>Hold style baby education least.</t>
  </si>
  <si>
    <t>Nguyen</t>
  </si>
  <si>
    <t>davisscott@hotmail.com</t>
  </si>
  <si>
    <t>754.297.7155x43367</t>
  </si>
  <si>
    <t>74922 Renee Village Apt. 842, Port Kendramouth, FL 74028</t>
  </si>
  <si>
    <t>Smithhaven</t>
  </si>
  <si>
    <t>Hawaii</t>
  </si>
  <si>
    <t>Saint Helena</t>
  </si>
  <si>
    <t>See Cause</t>
  </si>
  <si>
    <t>Cold entire mention commercial machine suddenly.</t>
  </si>
  <si>
    <t>Le</t>
  </si>
  <si>
    <t>lijessica@scott.info</t>
  </si>
  <si>
    <t>990-121-8798x904</t>
  </si>
  <si>
    <t>0285 Matthew Locks, New Amanda, WY 80073</t>
  </si>
  <si>
    <t>Williamview</t>
  </si>
  <si>
    <t>Various Pass</t>
  </si>
  <si>
    <t>Much anyone management around address remember near.</t>
  </si>
  <si>
    <t>phernandez@yahoo.com</t>
  </si>
  <si>
    <t>223-365-2658x2550</t>
  </si>
  <si>
    <t>1287 Manning Lakes, Michelleside, OR 38817</t>
  </si>
  <si>
    <t>New Bettychester</t>
  </si>
  <si>
    <t>Michigan</t>
  </si>
  <si>
    <t>Turkmenistan</t>
  </si>
  <si>
    <t>Country Feeling</t>
  </si>
  <si>
    <t>Whether every reveal also after reflect people.</t>
  </si>
  <si>
    <t>Courtney</t>
  </si>
  <si>
    <t>Adams</t>
  </si>
  <si>
    <t>hernandezshawn@george-kelly.info</t>
  </si>
  <si>
    <t>304-498-4900</t>
  </si>
  <si>
    <t>6461 Marissa Rapid Apt. 002, North Paulafurt, PA 09801</t>
  </si>
  <si>
    <t>Schneiderfort</t>
  </si>
  <si>
    <t>Colorado</t>
  </si>
  <si>
    <t>Tonga</t>
  </si>
  <si>
    <t>Some Career</t>
  </si>
  <si>
    <t>Together edge personal situation side involve night.</t>
  </si>
  <si>
    <t>Moore</t>
  </si>
  <si>
    <t>snowvirginia@hotmail.com</t>
  </si>
  <si>
    <t>001-662-502-3103</t>
  </si>
  <si>
    <t>12548 Jones Landing Suite 042, Lake Kristen, MS 74845</t>
  </si>
  <si>
    <t>South Alyssa</t>
  </si>
  <si>
    <t>Thailand</t>
  </si>
  <si>
    <t>Less Anything</t>
  </si>
  <si>
    <t>Star side team just bring know.</t>
  </si>
  <si>
    <t>Jenna</t>
  </si>
  <si>
    <t>Ochoa</t>
  </si>
  <si>
    <t>coxangela@yahoo.com</t>
  </si>
  <si>
    <t>683 Orr Way Apt. 985, Martinezmouth, MN 59502</t>
  </si>
  <si>
    <t>Farmerland</t>
  </si>
  <si>
    <t>Egypt</t>
  </si>
  <si>
    <t>Away Although</t>
  </si>
  <si>
    <t>Why prevent surface full first region five maintain.</t>
  </si>
  <si>
    <t>Monique</t>
  </si>
  <si>
    <t>Ramos</t>
  </si>
  <si>
    <t>jowens@gmail.com</t>
  </si>
  <si>
    <t>(637)518-7280</t>
  </si>
  <si>
    <t>USNS Acosta, FPO AE 87776</t>
  </si>
  <si>
    <t>Lake Ashleefurt</t>
  </si>
  <si>
    <t>Mississippi</t>
  </si>
  <si>
    <t>Try Force</t>
  </si>
  <si>
    <t>Paper million perform very us.</t>
  </si>
  <si>
    <t>Alex</t>
  </si>
  <si>
    <t>danaparks@patel.com</t>
  </si>
  <si>
    <t>+1-795-731-5223x08215</t>
  </si>
  <si>
    <t>9460 Griffin Meadows Suite 880, East Joanneside, OR 53325</t>
  </si>
  <si>
    <t>New Kellytown</t>
  </si>
  <si>
    <t>Walk More</t>
  </si>
  <si>
    <t>View idea after official listen.</t>
  </si>
  <si>
    <t>Traci</t>
  </si>
  <si>
    <t>barnesrachel@hotmail.com</t>
  </si>
  <si>
    <t>500 Campbell Views Suite 653, New Margaretport, VA 01375</t>
  </si>
  <si>
    <t>Mooremouth</t>
  </si>
  <si>
    <t>Line Either</t>
  </si>
  <si>
    <t>Ability public old spring anyone bad.</t>
  </si>
  <si>
    <t>Teresa</t>
  </si>
  <si>
    <t>parkerstephanie@campbell-gomez.org</t>
  </si>
  <si>
    <t>056.842.1291x62690</t>
  </si>
  <si>
    <t>17289 Dana Trail Suite 892, Moralesborough, MA 62729</t>
  </si>
  <si>
    <t>Frenchfurt</t>
  </si>
  <si>
    <t>Carry Build</t>
  </si>
  <si>
    <t>Interest region Mrs thing significant professor sport.</t>
  </si>
  <si>
    <t>Rivas</t>
  </si>
  <si>
    <t>sharon07@jones.com</t>
  </si>
  <si>
    <t>869-229-8834x16782</t>
  </si>
  <si>
    <t>05968 Sanford Club, Thompsonmouth, NY 84516</t>
  </si>
  <si>
    <t>Josephborough</t>
  </si>
  <si>
    <t>Montana</t>
  </si>
  <si>
    <t>Central African Republic</t>
  </si>
  <si>
    <t>Beautiful Example</t>
  </si>
  <si>
    <t>Or reduce company game those late.</t>
  </si>
  <si>
    <t>kochkatrina@hotmail.com</t>
  </si>
  <si>
    <t>+1-422-936-6177x0971</t>
  </si>
  <si>
    <t>850 Santiago Camp, Edwardshaven, CA 12676</t>
  </si>
  <si>
    <t>Patrickland</t>
  </si>
  <si>
    <t>Mexico</t>
  </si>
  <si>
    <t>Us Clearly</t>
  </si>
  <si>
    <t>Military about summer baby.</t>
  </si>
  <si>
    <t>Melinda</t>
  </si>
  <si>
    <t>jocelyn24@burke.info</t>
  </si>
  <si>
    <t>669.604.7645x4566</t>
  </si>
  <si>
    <t>817 Jill Street, Craigville, NJ 41747</t>
  </si>
  <si>
    <t>Gainesburgh</t>
  </si>
  <si>
    <t>Australia</t>
  </si>
  <si>
    <t>Let Family</t>
  </si>
  <si>
    <t>Account itself glass each allow sit we.</t>
  </si>
  <si>
    <t>Julian</t>
  </si>
  <si>
    <t>averyjorge@nguyen.net</t>
  </si>
  <si>
    <t>+1-282-368-7446x425</t>
  </si>
  <si>
    <t>924 Brandt Coves Apt. 203, Veronicaberg, FL 78383</t>
  </si>
  <si>
    <t>East Bradleybury</t>
  </si>
  <si>
    <t>Libyan Arab Jamahiriya</t>
  </si>
  <si>
    <t>Compare Right</t>
  </si>
  <si>
    <t>Several heart organization with.</t>
  </si>
  <si>
    <t>hinesglenn@yahoo.com</t>
  </si>
  <si>
    <t>649-534-6483</t>
  </si>
  <si>
    <t>20071 Moore Summit Apt. 935, Nicholasview, WI 68333</t>
  </si>
  <si>
    <t>North Josephville</t>
  </si>
  <si>
    <t>Wisconsin</t>
  </si>
  <si>
    <t>Improve Affect</t>
  </si>
  <si>
    <t>Those simple item person like example letter.</t>
  </si>
  <si>
    <t>Pamela</t>
  </si>
  <si>
    <t>Fletcher</t>
  </si>
  <si>
    <t>swansonkelsey@li-johnson.com</t>
  </si>
  <si>
    <t>617-212-0784x352</t>
  </si>
  <si>
    <t>9824 Jennifer Roads Suite 352, Lauraport, NM 88651</t>
  </si>
  <si>
    <t>Brownfort</t>
  </si>
  <si>
    <t>Uzbekistan</t>
  </si>
  <si>
    <t>Nice Go</t>
  </si>
  <si>
    <t>Clear table none.</t>
  </si>
  <si>
    <t>Vicki</t>
  </si>
  <si>
    <t>Peterson</t>
  </si>
  <si>
    <t>ashley36@hotmail.com</t>
  </si>
  <si>
    <t>001-152-084-1840</t>
  </si>
  <si>
    <t>36887 Christopher Falls, Port Tammy, SC 72339</t>
  </si>
  <si>
    <t>Jefferybury</t>
  </si>
  <si>
    <t>Bulgaria</t>
  </si>
  <si>
    <t>Garden Forward</t>
  </si>
  <si>
    <t>Treatment turn school sound.</t>
  </si>
  <si>
    <t>Jacob</t>
  </si>
  <si>
    <t>Fox</t>
  </si>
  <si>
    <t>hsmith@jimenez.com</t>
  </si>
  <si>
    <t>(536)191-7744x21983</t>
  </si>
  <si>
    <t>7089 Steven Corners, Stephaniefort, NE 39002</t>
  </si>
  <si>
    <t>Hillbury</t>
  </si>
  <si>
    <t>Agreement Set</t>
  </si>
  <si>
    <t>Process power lawyer evidence.</t>
  </si>
  <si>
    <t>Heath</t>
  </si>
  <si>
    <t>dbenjamin@chandler.com</t>
  </si>
  <si>
    <t>734.916.2407x610</t>
  </si>
  <si>
    <t>USCGC Jones, FPO AE 43876</t>
  </si>
  <si>
    <t>Williamsview</t>
  </si>
  <si>
    <t>Value Begin</t>
  </si>
  <si>
    <t>Bit around course forward job after may.</t>
  </si>
  <si>
    <t>Andrea</t>
  </si>
  <si>
    <t>joshua40@hotmail.com</t>
  </si>
  <si>
    <t>540 Ryan Summit Suite 097, Higginsmouth, NE 41115</t>
  </si>
  <si>
    <t>Roachville</t>
  </si>
  <si>
    <t>North Pick</t>
  </si>
  <si>
    <t>Voice hair prove simply.</t>
  </si>
  <si>
    <t>Hector</t>
  </si>
  <si>
    <t>Lopez</t>
  </si>
  <si>
    <t>kevin51@hotmail.com</t>
  </si>
  <si>
    <t>287-611-4152x8183</t>
  </si>
  <si>
    <t>660 Erica Dale, Justinland, TN 11963</t>
  </si>
  <si>
    <t>New Amber</t>
  </si>
  <si>
    <t>Belgium</t>
  </si>
  <si>
    <t>Real Under</t>
  </si>
  <si>
    <t>Whatever sea religious product recognize kid.</t>
  </si>
  <si>
    <t>Sherri</t>
  </si>
  <si>
    <t>Wright</t>
  </si>
  <si>
    <t>sbass@hotmail.com</t>
  </si>
  <si>
    <t>1303 Lindsey Trace Apt. 197, Henryfort, MT 71153</t>
  </si>
  <si>
    <t>New Melindashire</t>
  </si>
  <si>
    <t>Thought However</t>
  </si>
  <si>
    <t>Theory at serious market hard.</t>
  </si>
  <si>
    <t>Maurice</t>
  </si>
  <si>
    <t>kimberly99@gmail.com</t>
  </si>
  <si>
    <t>400 Deborah Freeway, Rodriguezmouth, ME 70401</t>
  </si>
  <si>
    <t>North Regina</t>
  </si>
  <si>
    <t>Cote d'Ivoire</t>
  </si>
  <si>
    <t>Enter Political</t>
  </si>
  <si>
    <t>Perhaps chair relationship three beautiful none.</t>
  </si>
  <si>
    <t>Brandon</t>
  </si>
  <si>
    <t>Hanson</t>
  </si>
  <si>
    <t>aimee36@thomas.com</t>
  </si>
  <si>
    <t>001-495-898-5194x640</t>
  </si>
  <si>
    <t>867 Sanders Stream Apt. 474, Port Emilyville, OR 38673</t>
  </si>
  <si>
    <t>Port Helen</t>
  </si>
  <si>
    <t>France</t>
  </si>
  <si>
    <t>Sell Not</t>
  </si>
  <si>
    <t>Enough head cover ago.</t>
  </si>
  <si>
    <t>Gabrielle</t>
  </si>
  <si>
    <t>charlesstout@patrick.com</t>
  </si>
  <si>
    <t>+1-137-597-6829x09208</t>
  </si>
  <si>
    <t>2395 Chad Ranch, Benjaminmouth, MA 80927</t>
  </si>
  <si>
    <t>Jaredport</t>
  </si>
  <si>
    <t>Interesting Floor</t>
  </si>
  <si>
    <t>Price entire although cold even return.</t>
  </si>
  <si>
    <t>Hall</t>
  </si>
  <si>
    <t>fyang@yahoo.com</t>
  </si>
  <si>
    <t>+1-604-212-2690x448</t>
  </si>
  <si>
    <t>1301 Small Locks Suite 973, Montoyabury, VA 69164</t>
  </si>
  <si>
    <t>East Amy</t>
  </si>
  <si>
    <t>India</t>
  </si>
  <si>
    <t>Worry Common</t>
  </si>
  <si>
    <t>Bill week respond traditional.</t>
  </si>
  <si>
    <t>Peters</t>
  </si>
  <si>
    <t>yhoward@gmail.com</t>
  </si>
  <si>
    <t>001-233-712-6459x9746</t>
  </si>
  <si>
    <t>PSC 2717, Box 8024, APO AA 42323</t>
  </si>
  <si>
    <t>Garcialand</t>
  </si>
  <si>
    <t>Bolivia</t>
  </si>
  <si>
    <t>Young Guy</t>
  </si>
  <si>
    <t>During itself guess myself fire chair professional expect.</t>
  </si>
  <si>
    <t>Carrie</t>
  </si>
  <si>
    <t>Jones</t>
  </si>
  <si>
    <t>david36@butler-conway.com</t>
  </si>
  <si>
    <t>(318)038-0453x95110</t>
  </si>
  <si>
    <t>266 Dylan Islands, South Amanda, CA 75553</t>
  </si>
  <si>
    <t>Fisherville</t>
  </si>
  <si>
    <t>Czech Republic</t>
  </si>
  <si>
    <t>Long Husband</t>
  </si>
  <si>
    <t>Force anything above interest point question.</t>
  </si>
  <si>
    <t>Donna</t>
  </si>
  <si>
    <t>Rodriguez</t>
  </si>
  <si>
    <t>diane59@martinez.com</t>
  </si>
  <si>
    <t>847.252.2290</t>
  </si>
  <si>
    <t>66830 Jeffrey Track, East Michael, AR 30976</t>
  </si>
  <si>
    <t>Dianamouth</t>
  </si>
  <si>
    <t>Maryland</t>
  </si>
  <si>
    <t>Brazil</t>
  </si>
  <si>
    <t>Dream Hundred</t>
  </si>
  <si>
    <t>Look game business dark throughout bar trade.</t>
  </si>
  <si>
    <t>Samuel</t>
  </si>
  <si>
    <t>brianadams@gmail.com</t>
  </si>
  <si>
    <t>234.283.0768x882</t>
  </si>
  <si>
    <t>74853 Paula Villages, Catherinefort, AR 74444</t>
  </si>
  <si>
    <t>Josephmouth</t>
  </si>
  <si>
    <t>Nicaragua</t>
  </si>
  <si>
    <t>Executive Operation</t>
  </si>
  <si>
    <t>Cultural deal just first.</t>
  </si>
  <si>
    <t>crodriguez@hotmail.com</t>
  </si>
  <si>
    <t>(543)365-9054</t>
  </si>
  <si>
    <t>52962 Robert Hollow Suite 813, New Aaronton, TX 18769</t>
  </si>
  <si>
    <t>Lake Kimberly</t>
  </si>
  <si>
    <t>Minnesota</t>
  </si>
  <si>
    <t>Turkey</t>
  </si>
  <si>
    <t>Sit Wide</t>
  </si>
  <si>
    <t>When modern cover base lot or.</t>
  </si>
  <si>
    <t>Rogers</t>
  </si>
  <si>
    <t>cameron87@simpson.biz</t>
  </si>
  <si>
    <t>USS Young, FPO AE 40173</t>
  </si>
  <si>
    <t>East Cynthiaport</t>
  </si>
  <si>
    <t>Texas</t>
  </si>
  <si>
    <t>American Samoa</t>
  </si>
  <si>
    <t>Capital Question</t>
  </si>
  <si>
    <t>Film job account along important support.</t>
  </si>
  <si>
    <t>Wilson</t>
  </si>
  <si>
    <t>awood@nelson.com</t>
  </si>
  <si>
    <t>001-822-955-7656x4477</t>
  </si>
  <si>
    <t>19312 Chelsey Lake Apt. 555, Jenkinsmouth, NC 23070</t>
  </si>
  <si>
    <t>Lake Willie</t>
  </si>
  <si>
    <t>Austria</t>
  </si>
  <si>
    <t>To Season</t>
  </si>
  <si>
    <t>Someone group son represent.</t>
  </si>
  <si>
    <t>Grand Total</t>
  </si>
  <si>
    <t>Row Labels</t>
  </si>
  <si>
    <t>Sum of Price</t>
  </si>
  <si>
    <t>categories</t>
  </si>
  <si>
    <t>Average of Price2</t>
  </si>
  <si>
    <t>Count of Price2</t>
  </si>
  <si>
    <t>Average of Rating</t>
  </si>
  <si>
    <t>sales amount</t>
  </si>
  <si>
    <t>Sum of sales amount</t>
  </si>
  <si>
    <t>Aug</t>
  </si>
  <si>
    <t>Sep</t>
  </si>
  <si>
    <t>Oct</t>
  </si>
  <si>
    <t>Nov</t>
  </si>
  <si>
    <t>Dec</t>
  </si>
  <si>
    <t>Jan</t>
  </si>
  <si>
    <t>Feb</t>
  </si>
  <si>
    <t>Apr</t>
  </si>
  <si>
    <t>May</t>
  </si>
  <si>
    <t>Jun</t>
  </si>
  <si>
    <t>Jul</t>
  </si>
  <si>
    <t>Mar</t>
  </si>
  <si>
    <t xml:space="preserve">     </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</si>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</sst>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b/>
      <sz val="22"/>
      <color theme="1"/>
      <name val="Algerian"/>
      <family val="5"/>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64" fontId="0" fillId="0" borderId="0" xfId="0" applyNumberFormat="1"/>
    <xf numFmtId="14" fontId="0" fillId="0" borderId="0" xfId="0" applyNumberFormat="1" applyAlignment="1">
      <alignment horizontal="left"/>
    </xf>
    <xf numFmtId="0" fontId="1" fillId="2" borderId="0" xfId="0" applyFont="1" applyFill="1" applyAlignment="1">
      <alignment horizontal="center"/>
    </xf>
  </cellXfs>
  <cellStyles count="1">
    <cellStyle name="Normal" xfId="0" builtinId="0"/>
  </cellStyles>
  <dxfs count="15">
    <dxf>
      <numFmt numFmtId="0" formatCode="General"/>
    </dxf>
    <dxf>
      <numFmt numFmtId="19" formatCode="m/d/yyyy"/>
    </dxf>
    <dxf>
      <numFmt numFmtId="164" formatCode="0.0"/>
    </dxf>
    <dxf>
      <numFmt numFmtId="2" formatCode="0.00"/>
    </dxf>
    <dxf>
      <numFmt numFmtId="168" formatCode="0.000"/>
    </dxf>
    <dxf>
      <numFmt numFmtId="167" formatCode="0.0000"/>
    </dxf>
    <dxf>
      <numFmt numFmtId="166" formatCode="0.00000"/>
    </dxf>
    <dxf>
      <numFmt numFmtId="165" formatCode="0.000000"/>
    </dxf>
    <dxf>
      <numFmt numFmtId="170" formatCode="0.0000000"/>
    </dxf>
    <dxf>
      <numFmt numFmtId="169" formatCode="0.00000000"/>
    </dxf>
    <dxf>
      <numFmt numFmtId="2" formatCode="0.00"/>
    </dxf>
    <dxf>
      <numFmt numFmtId="168" formatCode="0.000"/>
    </dxf>
    <dxf>
      <numFmt numFmtId="167" formatCode="0.0000"/>
    </dxf>
    <dxf>
      <numFmt numFmtId="166" formatCode="0.00000"/>
    </dxf>
    <dxf>
      <numFmt numFmtId="165" formatCode="0.0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[304_3_5_formulas_practice.xlsx]Sheet2!PivotTable2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Sheet2!$B$4</c:f>
              <c:strCache>
                <c:ptCount val="1"/>
                <c:pt idx="0">
                  <c:v>Sum of Price</c:v>
                </c:pt>
              </c:strCache>
            </c:strRef>
          </c:tx>
          <c:spPr>
            <a:solidFill>
              <a:schemeClr val="accent1"/>
            </a:solidFill>
            <a:ln>
              <a:noFill/>
            </a:ln>
            <a:effectLst/>
          </c:spPr>
          <c:invertIfNegative val="0"/>
          <c:cat>
            <c:strRef>
              <c:f>Sheet2!$A$5:$A$9</c:f>
              <c:strCache>
                <c:ptCount val="5"/>
                <c:pt idx="0">
                  <c:v>Books</c:v>
                </c:pt>
                <c:pt idx="1">
                  <c:v>Clothing</c:v>
                </c:pt>
                <c:pt idx="2">
                  <c:v>Electronics</c:v>
                </c:pt>
                <c:pt idx="3">
                  <c:v>Furniture</c:v>
                </c:pt>
                <c:pt idx="4">
                  <c:v>Toys</c:v>
                </c:pt>
              </c:strCache>
            </c:strRef>
          </c:cat>
          <c:val>
            <c:numRef>
              <c:f>Sheet2!$B$5:$B$9</c:f>
              <c:numCache>
                <c:formatCode>General</c:formatCode>
                <c:ptCount val="5"/>
                <c:pt idx="0">
                  <c:v>9026.0199999999986</c:v>
                </c:pt>
                <c:pt idx="1">
                  <c:v>12373.840000000002</c:v>
                </c:pt>
                <c:pt idx="2">
                  <c:v>9222.0599999999977</c:v>
                </c:pt>
                <c:pt idx="3">
                  <c:v>13851.22</c:v>
                </c:pt>
                <c:pt idx="4">
                  <c:v>9534.3200000000015</c:v>
                </c:pt>
              </c:numCache>
            </c:numRef>
          </c:val>
          <c:extLst>
            <c:ext xmlns:c16="http://schemas.microsoft.com/office/drawing/2014/chart" uri="{C3380CC4-5D6E-409C-BE32-E72D297353CC}">
              <c16:uniqueId val="{00000000-315A-4911-96EF-A37A693387B4}"/>
            </c:ext>
          </c:extLst>
        </c:ser>
        <c:ser>
          <c:idx val="1"/>
          <c:order val="1"/>
          <c:tx>
            <c:strRef>
              <c:f>Sheet2!$C$4</c:f>
              <c:strCache>
                <c:ptCount val="1"/>
                <c:pt idx="0">
                  <c:v>Average of Price2</c:v>
                </c:pt>
              </c:strCache>
            </c:strRef>
          </c:tx>
          <c:spPr>
            <a:solidFill>
              <a:schemeClr val="accent2"/>
            </a:solidFill>
            <a:ln>
              <a:noFill/>
            </a:ln>
            <a:effectLst/>
          </c:spPr>
          <c:invertIfNegative val="0"/>
          <c:cat>
            <c:strRef>
              <c:f>Sheet2!$A$5:$A$9</c:f>
              <c:strCache>
                <c:ptCount val="5"/>
                <c:pt idx="0">
                  <c:v>Books</c:v>
                </c:pt>
                <c:pt idx="1">
                  <c:v>Clothing</c:v>
                </c:pt>
                <c:pt idx="2">
                  <c:v>Electronics</c:v>
                </c:pt>
                <c:pt idx="3">
                  <c:v>Furniture</c:v>
                </c:pt>
                <c:pt idx="4">
                  <c:v>Toys</c:v>
                </c:pt>
              </c:strCache>
            </c:strRef>
          </c:cat>
          <c:val>
            <c:numRef>
              <c:f>Sheet2!$C$5:$C$9</c:f>
              <c:numCache>
                <c:formatCode>0.00</c:formatCode>
                <c:ptCount val="5"/>
                <c:pt idx="0">
                  <c:v>601.73466666666661</c:v>
                </c:pt>
                <c:pt idx="1">
                  <c:v>562.44727272727278</c:v>
                </c:pt>
                <c:pt idx="2">
                  <c:v>485.37157894736828</c:v>
                </c:pt>
                <c:pt idx="3">
                  <c:v>532.73923076923074</c:v>
                </c:pt>
                <c:pt idx="4">
                  <c:v>529.68444444444458</c:v>
                </c:pt>
              </c:numCache>
            </c:numRef>
          </c:val>
          <c:extLst>
            <c:ext xmlns:c16="http://schemas.microsoft.com/office/drawing/2014/chart" uri="{C3380CC4-5D6E-409C-BE32-E72D297353CC}">
              <c16:uniqueId val="{00000001-315A-4911-96EF-A37A693387B4}"/>
            </c:ext>
          </c:extLst>
        </c:ser>
        <c:ser>
          <c:idx val="2"/>
          <c:order val="2"/>
          <c:tx>
            <c:strRef>
              <c:f>Sheet2!$D$4</c:f>
              <c:strCache>
                <c:ptCount val="1"/>
                <c:pt idx="0">
                  <c:v>Count of Price2</c:v>
                </c:pt>
              </c:strCache>
            </c:strRef>
          </c:tx>
          <c:spPr>
            <a:solidFill>
              <a:schemeClr val="accent3"/>
            </a:solidFill>
            <a:ln>
              <a:noFill/>
            </a:ln>
            <a:effectLst/>
          </c:spPr>
          <c:invertIfNegative val="0"/>
          <c:cat>
            <c:strRef>
              <c:f>Sheet2!$A$5:$A$9</c:f>
              <c:strCache>
                <c:ptCount val="5"/>
                <c:pt idx="0">
                  <c:v>Books</c:v>
                </c:pt>
                <c:pt idx="1">
                  <c:v>Clothing</c:v>
                </c:pt>
                <c:pt idx="2">
                  <c:v>Electronics</c:v>
                </c:pt>
                <c:pt idx="3">
                  <c:v>Furniture</c:v>
                </c:pt>
                <c:pt idx="4">
                  <c:v>Toys</c:v>
                </c:pt>
              </c:strCache>
            </c:strRef>
          </c:cat>
          <c:val>
            <c:numRef>
              <c:f>Sheet2!$D$5:$D$9</c:f>
              <c:numCache>
                <c:formatCode>General</c:formatCode>
                <c:ptCount val="5"/>
                <c:pt idx="0">
                  <c:v>15</c:v>
                </c:pt>
                <c:pt idx="1">
                  <c:v>22</c:v>
                </c:pt>
                <c:pt idx="2">
                  <c:v>19</c:v>
                </c:pt>
                <c:pt idx="3">
                  <c:v>26</c:v>
                </c:pt>
                <c:pt idx="4">
                  <c:v>18</c:v>
                </c:pt>
              </c:numCache>
            </c:numRef>
          </c:val>
          <c:extLst>
            <c:ext xmlns:c16="http://schemas.microsoft.com/office/drawing/2014/chart" uri="{C3380CC4-5D6E-409C-BE32-E72D297353CC}">
              <c16:uniqueId val="{00000002-315A-4911-96EF-A37A693387B4}"/>
            </c:ext>
          </c:extLst>
        </c:ser>
        <c:dLbls>
          <c:showLegendKey val="0"/>
          <c:showVal val="0"/>
          <c:showCatName val="0"/>
          <c:showSerName val="0"/>
          <c:showPercent val="0"/>
          <c:showBubbleSize val="0"/>
        </c:dLbls>
        <c:gapWidth val="219"/>
        <c:overlap val="-27"/>
        <c:axId val="1109548992"/>
        <c:axId val="1109553152"/>
      </c:barChart>
      <c:catAx>
        <c:axId val="110954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53152"/>
        <c:crosses val="autoZero"/>
        <c:auto val="1"/>
        <c:lblAlgn val="ctr"/>
        <c:lblOffset val="100"/>
        <c:noMultiLvlLbl val="0"/>
      </c:catAx>
      <c:valAx>
        <c:axId val="110955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48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[304_3_5_formulas_practice.xlsx]categories_wise_t_sales!PivotTable3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latin typeface="Algerian" panose="04020705040A02060702" pitchFamily="82" charset="0"/>
              </a:rPr>
              <a:t>categories wise sale amt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dLbl>
          <c:idx val="0"/>
          <c:layout/>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categories_wise_t_sales!$B$3</c:f>
              <c:strCache>
                <c:ptCount val="1"/>
                <c:pt idx="0">
                  <c:v>Total</c:v>
                </c:pt>
              </c:strCache>
            </c:strRef>
          </c:tx>
          <c:spPr>
            <a:solidFill>
              <a:schemeClr val="accent2"/>
            </a:solidFill>
            <a:ln>
              <a:noFill/>
            </a:ln>
            <a:effectLst/>
          </c:spPr>
          <c:invertIfNegative val="0"/>
          <c:dLbls>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categories_wise_t_sales!$A$4:$A$9</c:f>
              <c:strCache>
                <c:ptCount val="5"/>
                <c:pt idx="0">
                  <c:v>Books</c:v>
                </c:pt>
                <c:pt idx="1">
                  <c:v>Clothing</c:v>
                </c:pt>
                <c:pt idx="2">
                  <c:v>Electronics</c:v>
                </c:pt>
                <c:pt idx="3">
                  <c:v>Furniture</c:v>
                </c:pt>
                <c:pt idx="4">
                  <c:v>Toys</c:v>
                </c:pt>
              </c:strCache>
            </c:strRef>
          </c:cat>
          <c:val>
            <c:numRef>
              <c:f>categories_wise_t_sales!$B$4:$B$9</c:f>
              <c:numCache>
                <c:formatCode>General</c:formatCode>
                <c:ptCount val="5"/>
                <c:pt idx="0">
                  <c:v>9026.0199999999986</c:v>
                </c:pt>
                <c:pt idx="1">
                  <c:v>12373.840000000002</c:v>
                </c:pt>
                <c:pt idx="2">
                  <c:v>9222.0599999999977</c:v>
                </c:pt>
                <c:pt idx="3">
                  <c:v>13851.22</c:v>
                </c:pt>
                <c:pt idx="4">
                  <c:v>9534.3200000000015</c:v>
                </c:pt>
              </c:numCache>
            </c:numRef>
          </c:val>
          <c:extLst>
            <c:ext xmlns:c16="http://schemas.microsoft.com/office/drawing/2014/chart" uri="{C3380CC4-5D6E-409C-BE32-E72D297353CC}">
              <c16:uniqueId val="{00000000-794C-4936-936F-10BBED8A9D79}"/>
            </c:ext>
          </c:extLst>
        </c:ser>
        <c:dLbls>
          <c:dLblPos val="outEnd"/>
          <c:showLegendKey val="0"/>
          <c:showVal val="1"/>
          <c:showCatName val="0"/>
          <c:showSerName val="0"/>
          <c:showPercent val="0"/>
          <c:showBubbleSize val="0"/>
        </c:dLbls>
        <c:gapWidth val="219"/>
        <c:overlap val="-27"/>
        <c:axId val="1111571648"/>
        <c:axId val="1111567072"/>
      </c:barChart>
      <c:catAx>
        <c:axId val="1111571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askerville Old Face" panose="02020602080505020303" pitchFamily="18" charset="0"/>
                <a:ea typeface="+mn-ea"/>
                <a:cs typeface="+mn-cs"/>
              </a:defRPr>
            </a:pPr>
            <a:endParaRPr lang="en-US"/>
          </a:p>
        </c:txPr>
        <c:crossAx val="1111567072"/>
        <c:crosses val="autoZero"/>
        <c:auto val="1"/>
        <c:lblAlgn val="ctr"/>
        <c:lblOffset val="100"/>
        <c:noMultiLvlLbl val="0"/>
      </c:catAx>
      <c:valAx>
        <c:axId val="11115670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571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[304_3_5_formulas_practice.xlsx]ratings!PivotTable4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rgbClr val="FFC000"/>
          </a:solidFill>
          <a:ln>
            <a:noFill/>
          </a:ln>
          <a:effectLst/>
        </c:spPr>
      </c:pivotFmt>
    </c:pivotFmts>
    <c:plotArea>
      <c:layout/>
      <c:barChart>
        <c:barDir val="bar"/>
        <c:grouping val="clustered"/>
        <c:varyColors val="1"/>
        <c:ser>
          <c:idx val="0"/>
          <c:order val="0"/>
          <c:tx>
            <c:strRef>
              <c:f>ratings!$B$3</c:f>
              <c:strCache>
                <c:ptCount val="1"/>
                <c:pt idx="0">
                  <c:v>Total</c:v>
                </c:pt>
              </c:strCache>
            </c:strRef>
          </c:tx>
          <c:spPr>
            <a:solidFill>
              <a:srgbClr val="FFC000"/>
            </a:solidFill>
          </c:spPr>
          <c:invertIfNegative val="1"/>
          <c:dPt>
            <c:idx val="0"/>
            <c:invertIfNegative val="1"/>
            <c:bubble3D val="0"/>
            <c:spPr>
              <a:solidFill>
                <a:srgbClr val="FFC000"/>
              </a:solidFill>
              <a:ln>
                <a:noFill/>
              </a:ln>
              <a:effectLst/>
            </c:spPr>
            <c:extLst>
              <c:ext xmlns:c16="http://schemas.microsoft.com/office/drawing/2014/chart" uri="{C3380CC4-5D6E-409C-BE32-E72D297353CC}">
                <c16:uniqueId val="{00000001-8458-45FD-982A-26030DE56310}"/>
              </c:ext>
            </c:extLst>
          </c:dPt>
          <c:dPt>
            <c:idx val="1"/>
            <c:invertIfNegative val="1"/>
            <c:bubble3D val="0"/>
            <c:spPr>
              <a:solidFill>
                <a:srgbClr val="FFC000"/>
              </a:solidFill>
              <a:ln>
                <a:noFill/>
              </a:ln>
              <a:effectLst/>
            </c:spPr>
            <c:extLst>
              <c:ext xmlns:c16="http://schemas.microsoft.com/office/drawing/2014/chart" uri="{C3380CC4-5D6E-409C-BE32-E72D297353CC}">
                <c16:uniqueId val="{00000003-8458-45FD-982A-26030DE56310}"/>
              </c:ext>
            </c:extLst>
          </c:dPt>
          <c:dPt>
            <c:idx val="2"/>
            <c:invertIfNegative val="1"/>
            <c:bubble3D val="0"/>
            <c:spPr>
              <a:solidFill>
                <a:srgbClr val="FFC000"/>
              </a:solidFill>
              <a:ln>
                <a:noFill/>
              </a:ln>
              <a:effectLst/>
            </c:spPr>
            <c:extLst>
              <c:ext xmlns:c16="http://schemas.microsoft.com/office/drawing/2014/chart" uri="{C3380CC4-5D6E-409C-BE32-E72D297353CC}">
                <c16:uniqueId val="{00000005-8458-45FD-982A-26030DE56310}"/>
              </c:ext>
            </c:extLst>
          </c:dPt>
          <c:dPt>
            <c:idx val="3"/>
            <c:invertIfNegative val="1"/>
            <c:bubble3D val="0"/>
            <c:spPr>
              <a:solidFill>
                <a:srgbClr val="FFC000"/>
              </a:solidFill>
              <a:ln>
                <a:noFill/>
              </a:ln>
              <a:effectLst/>
            </c:spPr>
            <c:extLst>
              <c:ext xmlns:c16="http://schemas.microsoft.com/office/drawing/2014/chart" uri="{C3380CC4-5D6E-409C-BE32-E72D297353CC}">
                <c16:uniqueId val="{00000007-8458-45FD-982A-26030DE56310}"/>
              </c:ext>
            </c:extLst>
          </c:dPt>
          <c:dPt>
            <c:idx val="4"/>
            <c:invertIfNegative val="1"/>
            <c:bubble3D val="0"/>
            <c:spPr>
              <a:solidFill>
                <a:srgbClr val="FFC000"/>
              </a:solidFill>
              <a:ln>
                <a:noFill/>
              </a:ln>
              <a:effectLst/>
            </c:spPr>
            <c:extLst>
              <c:ext xmlns:c16="http://schemas.microsoft.com/office/drawing/2014/chart" uri="{C3380CC4-5D6E-409C-BE32-E72D297353CC}">
                <c16:uniqueId val="{00000009-8458-45FD-982A-26030DE563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ratings!$A$4:$A$8</c:f>
              <c:strCache>
                <c:ptCount val="5"/>
                <c:pt idx="0">
                  <c:v>Toys</c:v>
                </c:pt>
                <c:pt idx="1">
                  <c:v>Electronics</c:v>
                </c:pt>
                <c:pt idx="2">
                  <c:v>Clothing</c:v>
                </c:pt>
                <c:pt idx="3">
                  <c:v>Furniture</c:v>
                </c:pt>
                <c:pt idx="4">
                  <c:v>Books</c:v>
                </c:pt>
              </c:strCache>
            </c:strRef>
          </c:cat>
          <c:val>
            <c:numRef>
              <c:f>ratings!$B$4:$B$8</c:f>
              <c:numCache>
                <c:formatCode>0.0</c:formatCode>
                <c:ptCount val="5"/>
                <c:pt idx="0">
                  <c:v>2.4722222222222223</c:v>
                </c:pt>
                <c:pt idx="1">
                  <c:v>2.5368421052631582</c:v>
                </c:pt>
                <c:pt idx="2">
                  <c:v>2.75</c:v>
                </c:pt>
                <c:pt idx="3">
                  <c:v>3.0038461538461538</c:v>
                </c:pt>
                <c:pt idx="4">
                  <c:v>3.1933333333333334</c:v>
                </c:pt>
              </c:numCache>
            </c:numRef>
          </c:val>
          <c:extLst>
            <c:ext xmlns:c14="http://schemas.microsoft.com/office/drawing/2007/8/2/chart" uri="{6F2FDCE9-48DA-4B69-8628-5D25D57E5C99}">
              <c14:invertSolidFillFmt>
                <c14:spPr xmlns:c14="http://schemas.microsoft.com/office/drawing/2007/8/2/chart">
                  <a:solidFill>
                    <a:srgbClr val="EDEDED"/>
                  </a:solidFill>
                </c14:spPr>
              </c14:invertSolidFillFmt>
            </c:ext>
            <c:ext xmlns:c16="http://schemas.microsoft.com/office/drawing/2014/chart" uri="{C3380CC4-5D6E-409C-BE32-E72D297353CC}">
              <c16:uniqueId val="{00000000-6A31-471A-A86E-116059560B16}"/>
            </c:ext>
          </c:extLst>
        </c:ser>
        <c:dLbls>
          <c:dLblPos val="outEnd"/>
          <c:showLegendKey val="0"/>
          <c:showVal val="1"/>
          <c:showCatName val="0"/>
          <c:showSerName val="0"/>
          <c:showPercent val="0"/>
          <c:showBubbleSize val="0"/>
        </c:dLbls>
        <c:gapWidth val="182"/>
        <c:axId val="1115384224"/>
        <c:axId val="1115376736"/>
      </c:barChart>
      <c:catAx>
        <c:axId val="1115384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376736"/>
        <c:crosses val="autoZero"/>
        <c:auto val="1"/>
        <c:lblAlgn val="ctr"/>
        <c:lblOffset val="100"/>
        <c:noMultiLvlLbl val="0"/>
      </c:catAx>
      <c:valAx>
        <c:axId val="1115376736"/>
        <c:scaling>
          <c:orientation val="minMax"/>
        </c:scaling>
        <c:delete val="1"/>
        <c:axPos val="b"/>
        <c:numFmt formatCode="0.0" sourceLinked="1"/>
        <c:majorTickMark val="none"/>
        <c:minorTickMark val="none"/>
        <c:tickLblPos val="nextTo"/>
        <c:crossAx val="1115384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[304_3_5_formulas_practice.xlsx]ratings!PivotTable4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lgerian" panose="04020705040A02060702" pitchFamily="82" charset="0"/>
              </a:rPr>
              <a:t>Ratings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FFC000"/>
          </a:solidFill>
          <a:ln>
            <a:noFill/>
          </a:ln>
          <a:effectLst/>
        </c:spPr>
      </c:pivotFmt>
      <c:pivotFmt>
        <c:idx val="4"/>
        <c:spPr>
          <a:solidFill>
            <a:srgbClr val="FFC000"/>
          </a:solidFill>
          <a:ln>
            <a:noFill/>
          </a:ln>
          <a:effectLst/>
        </c:spPr>
      </c:pivotFmt>
      <c:pivotFmt>
        <c:idx val="5"/>
        <c:spPr>
          <a:solidFill>
            <a:srgbClr val="FFC000"/>
          </a:solidFill>
          <a:ln>
            <a:noFill/>
          </a:ln>
          <a:effectLst/>
        </c:spPr>
      </c:pivotFmt>
      <c:pivotFmt>
        <c:idx val="6"/>
        <c:spPr>
          <a:solidFill>
            <a:srgbClr val="FFC000"/>
          </a:solidFill>
          <a:ln>
            <a:noFill/>
          </a:ln>
          <a:effectLst/>
        </c:spPr>
      </c:pivotFmt>
      <c:pivotFmt>
        <c:idx val="7"/>
        <c:spPr>
          <a:solidFill>
            <a:srgbClr val="FFC000"/>
          </a:solidFill>
          <a:ln>
            <a:noFill/>
          </a:ln>
          <a:effectLst/>
        </c:spPr>
      </c:pivotFmt>
      <c:pivotFmt>
        <c:idx val="8"/>
        <c:spPr>
          <a:solidFill>
            <a:srgbClr val="FFC00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rgbClr val="FFC000"/>
          </a:solidFill>
          <a:ln>
            <a:noFill/>
          </a:ln>
          <a:effectLst/>
        </c:spPr>
      </c:pivotFmt>
      <c:pivotFmt>
        <c:idx val="10"/>
        <c:spPr>
          <a:solidFill>
            <a:srgbClr val="FFC000"/>
          </a:solidFill>
          <a:ln>
            <a:noFill/>
          </a:ln>
          <a:effectLst/>
        </c:spPr>
      </c:pivotFmt>
      <c:pivotFmt>
        <c:idx val="11"/>
        <c:spPr>
          <a:solidFill>
            <a:srgbClr val="FFC000"/>
          </a:solidFill>
          <a:ln>
            <a:noFill/>
          </a:ln>
          <a:effectLst/>
        </c:spPr>
      </c:pivotFmt>
      <c:pivotFmt>
        <c:idx val="12"/>
        <c:spPr>
          <a:solidFill>
            <a:srgbClr val="FFC000"/>
          </a:solidFill>
          <a:ln>
            <a:noFill/>
          </a:ln>
          <a:effectLst/>
        </c:spPr>
      </c:pivotFmt>
      <c:pivotFmt>
        <c:idx val="13"/>
        <c:spPr>
          <a:solidFill>
            <a:srgbClr val="FFC000"/>
          </a:solidFill>
          <a:ln>
            <a:noFill/>
          </a:ln>
          <a:effectLst/>
        </c:spPr>
      </c:pivotFmt>
    </c:pivotFmts>
    <c:plotArea>
      <c:layout/>
      <c:barChart>
        <c:barDir val="bar"/>
        <c:grouping val="clustered"/>
        <c:varyColors val="1"/>
        <c:ser>
          <c:idx val="0"/>
          <c:order val="0"/>
          <c:tx>
            <c:strRef>
              <c:f>ratings!$B$3</c:f>
              <c:strCache>
                <c:ptCount val="1"/>
                <c:pt idx="0">
                  <c:v>Total</c:v>
                </c:pt>
              </c:strCache>
            </c:strRef>
          </c:tx>
          <c:spPr>
            <a:solidFill>
              <a:srgbClr val="FFC000"/>
            </a:solidFill>
          </c:spPr>
          <c:invertIfNegative val="1"/>
          <c:dPt>
            <c:idx val="0"/>
            <c:invertIfNegative val="1"/>
            <c:bubble3D val="0"/>
            <c:spPr>
              <a:solidFill>
                <a:srgbClr val="FFC000"/>
              </a:solidFill>
              <a:ln>
                <a:noFill/>
              </a:ln>
              <a:effectLst/>
            </c:spPr>
            <c:extLst>
              <c:ext xmlns:c16="http://schemas.microsoft.com/office/drawing/2014/chart" uri="{C3380CC4-5D6E-409C-BE32-E72D297353CC}">
                <c16:uniqueId val="{00000001-0889-46D2-A38A-15A3FFC4E515}"/>
              </c:ext>
            </c:extLst>
          </c:dPt>
          <c:dPt>
            <c:idx val="1"/>
            <c:invertIfNegative val="1"/>
            <c:bubble3D val="0"/>
            <c:spPr>
              <a:solidFill>
                <a:srgbClr val="FFC000"/>
              </a:solidFill>
              <a:ln>
                <a:noFill/>
              </a:ln>
              <a:effectLst/>
            </c:spPr>
            <c:extLst>
              <c:ext xmlns:c16="http://schemas.microsoft.com/office/drawing/2014/chart" uri="{C3380CC4-5D6E-409C-BE32-E72D297353CC}">
                <c16:uniqueId val="{00000003-0889-46D2-A38A-15A3FFC4E515}"/>
              </c:ext>
            </c:extLst>
          </c:dPt>
          <c:dPt>
            <c:idx val="2"/>
            <c:invertIfNegative val="1"/>
            <c:bubble3D val="0"/>
            <c:spPr>
              <a:solidFill>
                <a:srgbClr val="FFC000"/>
              </a:solidFill>
              <a:ln>
                <a:noFill/>
              </a:ln>
              <a:effectLst/>
            </c:spPr>
            <c:extLst>
              <c:ext xmlns:c16="http://schemas.microsoft.com/office/drawing/2014/chart" uri="{C3380CC4-5D6E-409C-BE32-E72D297353CC}">
                <c16:uniqueId val="{00000005-0889-46D2-A38A-15A3FFC4E515}"/>
              </c:ext>
            </c:extLst>
          </c:dPt>
          <c:dPt>
            <c:idx val="3"/>
            <c:invertIfNegative val="1"/>
            <c:bubble3D val="0"/>
            <c:spPr>
              <a:solidFill>
                <a:srgbClr val="FFC000"/>
              </a:solidFill>
              <a:ln>
                <a:noFill/>
              </a:ln>
              <a:effectLst/>
            </c:spPr>
            <c:extLst>
              <c:ext xmlns:c16="http://schemas.microsoft.com/office/drawing/2014/chart" uri="{C3380CC4-5D6E-409C-BE32-E72D297353CC}">
                <c16:uniqueId val="{00000007-0889-46D2-A38A-15A3FFC4E515}"/>
              </c:ext>
            </c:extLst>
          </c:dPt>
          <c:dPt>
            <c:idx val="4"/>
            <c:invertIfNegative val="1"/>
            <c:bubble3D val="0"/>
            <c:spPr>
              <a:solidFill>
                <a:srgbClr val="FFC000"/>
              </a:solidFill>
              <a:ln>
                <a:noFill/>
              </a:ln>
              <a:effectLst/>
            </c:spPr>
            <c:extLst>
              <c:ext xmlns:c16="http://schemas.microsoft.com/office/drawing/2014/chart" uri="{C3380CC4-5D6E-409C-BE32-E72D297353CC}">
                <c16:uniqueId val="{00000009-0889-46D2-A38A-15A3FFC4E51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ratings!$A$4:$A$8</c:f>
              <c:strCache>
                <c:ptCount val="5"/>
                <c:pt idx="0">
                  <c:v>Toys</c:v>
                </c:pt>
                <c:pt idx="1">
                  <c:v>Electronics</c:v>
                </c:pt>
                <c:pt idx="2">
                  <c:v>Clothing</c:v>
                </c:pt>
                <c:pt idx="3">
                  <c:v>Furniture</c:v>
                </c:pt>
                <c:pt idx="4">
                  <c:v>Books</c:v>
                </c:pt>
              </c:strCache>
            </c:strRef>
          </c:cat>
          <c:val>
            <c:numRef>
              <c:f>ratings!$B$4:$B$8</c:f>
              <c:numCache>
                <c:formatCode>0.0</c:formatCode>
                <c:ptCount val="5"/>
                <c:pt idx="0">
                  <c:v>2.4722222222222223</c:v>
                </c:pt>
                <c:pt idx="1">
                  <c:v>2.5368421052631582</c:v>
                </c:pt>
                <c:pt idx="2">
                  <c:v>2.75</c:v>
                </c:pt>
                <c:pt idx="3">
                  <c:v>3.0038461538461538</c:v>
                </c:pt>
                <c:pt idx="4">
                  <c:v>3.1933333333333334</c:v>
                </c:pt>
              </c:numCache>
            </c:numRef>
          </c:val>
          <c:extLst>
            <c:ext xmlns:c14="http://schemas.microsoft.com/office/drawing/2007/8/2/chart" uri="{6F2FDCE9-48DA-4B69-8628-5D25D57E5C99}">
              <c14:invertSolidFillFmt>
                <c14:spPr xmlns:c14="http://schemas.microsoft.com/office/drawing/2007/8/2/chart">
                  <a:solidFill>
                    <a:srgbClr val="EDEDED"/>
                  </a:solidFill>
                </c14:spPr>
              </c14:invertSolidFillFmt>
            </c:ext>
            <c:ext xmlns:c16="http://schemas.microsoft.com/office/drawing/2014/chart" uri="{C3380CC4-5D6E-409C-BE32-E72D297353CC}">
              <c16:uniqueId val="{0000000A-0889-46D2-A38A-15A3FFC4E515}"/>
            </c:ext>
          </c:extLst>
        </c:ser>
        <c:dLbls>
          <c:dLblPos val="outEnd"/>
          <c:showLegendKey val="0"/>
          <c:showVal val="1"/>
          <c:showCatName val="0"/>
          <c:showSerName val="0"/>
          <c:showPercent val="0"/>
          <c:showBubbleSize val="0"/>
        </c:dLbls>
        <c:gapWidth val="182"/>
        <c:axId val="1115384224"/>
        <c:axId val="1115376736"/>
      </c:barChart>
      <c:catAx>
        <c:axId val="1115384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376736"/>
        <c:crosses val="autoZero"/>
        <c:auto val="1"/>
        <c:lblAlgn val="ctr"/>
        <c:lblOffset val="100"/>
        <c:noMultiLvlLbl val="0"/>
      </c:catAx>
      <c:valAx>
        <c:axId val="1115376736"/>
        <c:scaling>
          <c:orientation val="minMax"/>
        </c:scaling>
        <c:delete val="1"/>
        <c:axPos val="b"/>
        <c:numFmt formatCode="0.0" sourceLinked="1"/>
        <c:majorTickMark val="none"/>
        <c:minorTickMark val="none"/>
        <c:tickLblPos val="nextTo"/>
        <c:crossAx val="1115384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[304_3_5_formulas_practice.xlsx]categories_wise_t_sales!PivotTable3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latin typeface="Algerian" panose="04020705040A02060702" pitchFamily="82" charset="0"/>
              </a:rPr>
              <a:t>categories wise sale amt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dLbl>
          <c:idx val="0"/>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layout/>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categories_wise_t_sales!$B$3</c:f>
              <c:strCache>
                <c:ptCount val="1"/>
                <c:pt idx="0">
                  <c:v>Total</c:v>
                </c:pt>
              </c:strCache>
            </c:strRef>
          </c:tx>
          <c:spPr>
            <a:solidFill>
              <a:schemeClr val="accent2"/>
            </a:solidFill>
            <a:ln>
              <a:noFill/>
            </a:ln>
            <a:effectLst/>
          </c:spPr>
          <c:invertIfNegative val="0"/>
          <c:dLbls>
            <c:numFmt formatCode="[$₹-439]#,##0.00" sourceLinked="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accent1"/>
                </a:solidFill>
              </a:ln>
              <a:effectLst>
                <a:innerShdw blurRad="63500" dist="50800" dir="16200000">
                  <a:prstClr val="black">
                    <a:alpha val="50000"/>
                  </a:prstClr>
                </a:inn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categories_wise_t_sales!$A$4:$A$9</c:f>
              <c:strCache>
                <c:ptCount val="5"/>
                <c:pt idx="0">
                  <c:v>Books</c:v>
                </c:pt>
                <c:pt idx="1">
                  <c:v>Clothing</c:v>
                </c:pt>
                <c:pt idx="2">
                  <c:v>Electronics</c:v>
                </c:pt>
                <c:pt idx="3">
                  <c:v>Furniture</c:v>
                </c:pt>
                <c:pt idx="4">
                  <c:v>Toys</c:v>
                </c:pt>
              </c:strCache>
            </c:strRef>
          </c:cat>
          <c:val>
            <c:numRef>
              <c:f>categories_wise_t_sales!$B$4:$B$9</c:f>
              <c:numCache>
                <c:formatCode>General</c:formatCode>
                <c:ptCount val="5"/>
                <c:pt idx="0">
                  <c:v>9026.0199999999986</c:v>
                </c:pt>
                <c:pt idx="1">
                  <c:v>12373.840000000002</c:v>
                </c:pt>
                <c:pt idx="2">
                  <c:v>9222.0599999999977</c:v>
                </c:pt>
                <c:pt idx="3">
                  <c:v>13851.22</c:v>
                </c:pt>
                <c:pt idx="4">
                  <c:v>9534.3200000000015</c:v>
                </c:pt>
              </c:numCache>
            </c:numRef>
          </c:val>
          <c:extLst>
            <c:ext xmlns:c16="http://schemas.microsoft.com/office/drawing/2014/chart" uri="{C3380CC4-5D6E-409C-BE32-E72D297353CC}">
              <c16:uniqueId val="{00000000-F89B-4D7E-9EE2-F834F9136646}"/>
            </c:ext>
          </c:extLst>
        </c:ser>
        <c:dLbls>
          <c:dLblPos val="outEnd"/>
          <c:showLegendKey val="0"/>
          <c:showVal val="1"/>
          <c:showCatName val="0"/>
          <c:showSerName val="0"/>
          <c:showPercent val="0"/>
          <c:showBubbleSize val="0"/>
        </c:dLbls>
        <c:gapWidth val="219"/>
        <c:overlap val="-27"/>
        <c:axId val="1111571648"/>
        <c:axId val="1111567072"/>
      </c:barChart>
      <c:catAx>
        <c:axId val="1111571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askerville Old Face" panose="02020602080505020303" pitchFamily="18" charset="0"/>
                <a:ea typeface="+mn-ea"/>
                <a:cs typeface="+mn-cs"/>
              </a:defRPr>
            </a:pPr>
            <a:endParaRPr lang="en-US"/>
          </a:p>
        </c:txPr>
        <c:crossAx val="1111567072"/>
        <c:crosses val="autoZero"/>
        <c:auto val="1"/>
        <c:lblAlgn val="ctr"/>
        <c:lblOffset val="100"/>
        <c:noMultiLvlLbl val="0"/>
      </c:catAx>
      <c:valAx>
        <c:axId val="1111567072"/>
        <c:scaling>
          <c:orientation val="minMax"/>
        </c:scaling>
        <c:delete val="1"/>
        <c:axPos val="l"/>
        <c:numFmt formatCode="General" sourceLinked="1"/>
        <c:majorTickMark val="out"/>
        <c:minorTickMark val="none"/>
        <c:tickLblPos val="nextTo"/>
        <c:crossAx val="11115716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[304_3_5_formulas_practice.xlsx]Sheet2!PivotTable2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categories</a:t>
            </a:r>
            <a:r>
              <a:rPr lang="en-US" baseline="0"/>
              <a:t> wise sales /profit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Sheet2!$B$4</c:f>
              <c:strCache>
                <c:ptCount val="1"/>
                <c:pt idx="0">
                  <c:v>Sum of 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Sheet2!$A$5:$A$9</c:f>
              <c:strCache>
                <c:ptCount val="5"/>
                <c:pt idx="0">
                  <c:v>Books</c:v>
                </c:pt>
                <c:pt idx="1">
                  <c:v>Clothing</c:v>
                </c:pt>
                <c:pt idx="2">
                  <c:v>Electronics</c:v>
                </c:pt>
                <c:pt idx="3">
                  <c:v>Furniture</c:v>
                </c:pt>
                <c:pt idx="4">
                  <c:v>Toys</c:v>
                </c:pt>
              </c:strCache>
            </c:strRef>
          </c:cat>
          <c:val>
            <c:numRef>
              <c:f>Sheet2!$B$5:$B$9</c:f>
              <c:numCache>
                <c:formatCode>General</c:formatCode>
                <c:ptCount val="5"/>
                <c:pt idx="0">
                  <c:v>9026.0199999999986</c:v>
                </c:pt>
                <c:pt idx="1">
                  <c:v>12373.840000000002</c:v>
                </c:pt>
                <c:pt idx="2">
                  <c:v>9222.0599999999977</c:v>
                </c:pt>
                <c:pt idx="3">
                  <c:v>13851.22</c:v>
                </c:pt>
                <c:pt idx="4">
                  <c:v>9534.3200000000015</c:v>
                </c:pt>
              </c:numCache>
            </c:numRef>
          </c:val>
          <c:extLst>
            <c:ext xmlns:c16="http://schemas.microsoft.com/office/drawing/2014/chart" uri="{C3380CC4-5D6E-409C-BE32-E72D297353CC}">
              <c16:uniqueId val="{00000000-66A0-4C83-936F-93D29EFBD28E}"/>
            </c:ext>
          </c:extLst>
        </c:ser>
        <c:ser>
          <c:idx val="1"/>
          <c:order val="1"/>
          <c:tx>
            <c:strRef>
              <c:f>Sheet2!$C$4</c:f>
              <c:strCache>
                <c:ptCount val="1"/>
                <c:pt idx="0">
                  <c:v>Average of Price2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Sheet2!$A$5:$A$9</c:f>
              <c:strCache>
                <c:ptCount val="5"/>
                <c:pt idx="0">
                  <c:v>Books</c:v>
                </c:pt>
                <c:pt idx="1">
                  <c:v>Clothing</c:v>
                </c:pt>
                <c:pt idx="2">
                  <c:v>Electronics</c:v>
                </c:pt>
                <c:pt idx="3">
                  <c:v>Furniture</c:v>
                </c:pt>
                <c:pt idx="4">
                  <c:v>Toys</c:v>
                </c:pt>
              </c:strCache>
            </c:strRef>
          </c:cat>
          <c:val>
            <c:numRef>
              <c:f>Sheet2!$C$5:$C$9</c:f>
              <c:numCache>
                <c:formatCode>0.00</c:formatCode>
                <c:ptCount val="5"/>
                <c:pt idx="0">
                  <c:v>601.73466666666661</c:v>
                </c:pt>
                <c:pt idx="1">
                  <c:v>562.44727272727278</c:v>
                </c:pt>
                <c:pt idx="2">
                  <c:v>485.37157894736828</c:v>
                </c:pt>
                <c:pt idx="3">
                  <c:v>532.73923076923074</c:v>
                </c:pt>
                <c:pt idx="4">
                  <c:v>529.68444444444458</c:v>
                </c:pt>
              </c:numCache>
            </c:numRef>
          </c:val>
          <c:extLst>
            <c:ext xmlns:c16="http://schemas.microsoft.com/office/drawing/2014/chart" uri="{C3380CC4-5D6E-409C-BE32-E72D297353CC}">
              <c16:uniqueId val="{00000001-66A0-4C83-936F-93D29EFBD28E}"/>
            </c:ext>
          </c:extLst>
        </c:ser>
        <c:ser>
          <c:idx val="2"/>
          <c:order val="2"/>
          <c:tx>
            <c:strRef>
              <c:f>Sheet2!$D$4</c:f>
              <c:strCache>
                <c:ptCount val="1"/>
                <c:pt idx="0">
                  <c:v>Count of Price2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Sheet2!$A$5:$A$9</c:f>
              <c:strCache>
                <c:ptCount val="5"/>
                <c:pt idx="0">
                  <c:v>Books</c:v>
                </c:pt>
                <c:pt idx="1">
                  <c:v>Clothing</c:v>
                </c:pt>
                <c:pt idx="2">
                  <c:v>Electronics</c:v>
                </c:pt>
                <c:pt idx="3">
                  <c:v>Furniture</c:v>
                </c:pt>
                <c:pt idx="4">
                  <c:v>Toys</c:v>
                </c:pt>
              </c:strCache>
            </c:strRef>
          </c:cat>
          <c:val>
            <c:numRef>
              <c:f>Sheet2!$D$5:$D$9</c:f>
              <c:numCache>
                <c:formatCode>General</c:formatCode>
                <c:ptCount val="5"/>
                <c:pt idx="0">
                  <c:v>15</c:v>
                </c:pt>
                <c:pt idx="1">
                  <c:v>22</c:v>
                </c:pt>
                <c:pt idx="2">
                  <c:v>19</c:v>
                </c:pt>
                <c:pt idx="3">
                  <c:v>26</c:v>
                </c:pt>
                <c:pt idx="4">
                  <c:v>18</c:v>
                </c:pt>
              </c:numCache>
            </c:numRef>
          </c:val>
          <c:extLst>
            <c:ext xmlns:c16="http://schemas.microsoft.com/office/drawing/2014/chart" uri="{C3380CC4-5D6E-409C-BE32-E72D297353CC}">
              <c16:uniqueId val="{00000002-66A0-4C83-936F-93D29EFBD28E}"/>
            </c:ext>
          </c:extLst>
        </c:ser>
        <c:dLbls>
          <c:dLblPos val="outEnd"/>
          <c:showLegendKey val="0"/>
          <c:showVal val="1"/>
          <c:showCatName val="0"/>
          <c:showSerName val="0"/>
          <c:showPercent val="0"/>
          <c:showBubbleSize val="0"/>
        </c:dLbls>
        <c:gapWidth val="219"/>
        <c:overlap val="-27"/>
        <c:axId val="1109548992"/>
        <c:axId val="1109553152"/>
      </c:barChart>
      <c:catAx>
        <c:axId val="1109548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53152"/>
        <c:crosses val="autoZero"/>
        <c:auto val="1"/>
        <c:lblAlgn val="ctr"/>
        <c:lblOffset val="100"/>
        <c:noMultiLvlLbl val="0"/>
      </c:catAx>
      <c:valAx>
        <c:axId val="1109553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9548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[304_3_5_formulas_practice.xlsx]rating_wise sales!PivotTable4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r>
              <a:rPr lang="en-US" baseline="0"/>
              <a:t> wise sales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'rating_wise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'rating_wise sales'!$A$4:$A$15</c:f>
              <c:strCache>
                <c:ptCount val="11"/>
                <c:pt idx="0">
                  <c:v>3.4</c:v>
                </c:pt>
                <c:pt idx="1">
                  <c:v>3.5</c:v>
                </c:pt>
                <c:pt idx="2">
                  <c:v>2.5</c:v>
                </c:pt>
                <c:pt idx="3">
                  <c:v>3.2</c:v>
                </c:pt>
                <c:pt idx="4">
                  <c:v>3.1</c:v>
                </c:pt>
                <c:pt idx="5">
                  <c:v>4.5</c:v>
                </c:pt>
                <c:pt idx="6">
                  <c:v>4</c:v>
                </c:pt>
                <c:pt idx="7">
                  <c:v>3</c:v>
                </c:pt>
                <c:pt idx="8">
                  <c:v>5</c:v>
                </c:pt>
                <c:pt idx="9">
                  <c:v>1</c:v>
                </c:pt>
                <c:pt idx="10">
                  <c:v>2</c:v>
                </c:pt>
              </c:strCache>
            </c:strRef>
          </c:cat>
          <c:val>
            <c:numRef>
              <c:f>'rating_wise sales'!$B$4:$B$15</c:f>
              <c:numCache>
                <c:formatCode>General</c:formatCode>
                <c:ptCount val="11"/>
                <c:pt idx="0">
                  <c:v>7873.0999999999995</c:v>
                </c:pt>
                <c:pt idx="1">
                  <c:v>12299.2</c:v>
                </c:pt>
                <c:pt idx="2">
                  <c:v>18784.96</c:v>
                </c:pt>
                <c:pt idx="3">
                  <c:v>31904.04</c:v>
                </c:pt>
                <c:pt idx="4">
                  <c:v>67270.7</c:v>
                </c:pt>
                <c:pt idx="5">
                  <c:v>71469.64</c:v>
                </c:pt>
                <c:pt idx="6">
                  <c:v>265738.77999999997</c:v>
                </c:pt>
                <c:pt idx="7">
                  <c:v>478938.81</c:v>
                </c:pt>
                <c:pt idx="8">
                  <c:v>528330.32999999996</c:v>
                </c:pt>
                <c:pt idx="9">
                  <c:v>565002.32000000007</c:v>
                </c:pt>
                <c:pt idx="10">
                  <c:v>840238.85</c:v>
                </c:pt>
              </c:numCache>
            </c:numRef>
          </c:val>
          <c:extLst>
            <c:ext xmlns:c16="http://schemas.microsoft.com/office/drawing/2014/chart" uri="{C3380CC4-5D6E-409C-BE32-E72D297353CC}">
              <c16:uniqueId val="{00000000-33DF-4320-A93F-B8FBFB1C991E}"/>
            </c:ext>
          </c:extLst>
        </c:ser>
        <c:dLbls>
          <c:dLblPos val="outEnd"/>
          <c:showLegendKey val="0"/>
          <c:showVal val="1"/>
          <c:showCatName val="0"/>
          <c:showSerName val="0"/>
          <c:showPercent val="0"/>
          <c:showBubbleSize val="0"/>
        </c:dLbls>
        <c:gapWidth val="182"/>
        <c:axId val="943733343"/>
        <c:axId val="943736671"/>
      </c:barChart>
      <c:catAx>
        <c:axId val="943733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736671"/>
        <c:crosses val="autoZero"/>
        <c:auto val="1"/>
        <c:lblAlgn val="ctr"/>
        <c:lblOffset val="100"/>
        <c:noMultiLvlLbl val="0"/>
      </c:catAx>
      <c:valAx>
        <c:axId val="943736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73334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[304_3_5_formulas_practice.xlsx]line!PivotTable5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line!$B$3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line!$A$4:$A$16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line!$B$4:$B$16</c:f>
              <c:numCache>
                <c:formatCode>General</c:formatCode>
                <c:ptCount val="12"/>
                <c:pt idx="0">
                  <c:v>401210.95</c:v>
                </c:pt>
                <c:pt idx="1">
                  <c:v>337187.57999999996</c:v>
                </c:pt>
                <c:pt idx="2">
                  <c:v>210762.37</c:v>
                </c:pt>
                <c:pt idx="3">
                  <c:v>250160.25</c:v>
                </c:pt>
                <c:pt idx="4">
                  <c:v>138636.05000000002</c:v>
                </c:pt>
                <c:pt idx="5">
                  <c:v>79707.3</c:v>
                </c:pt>
                <c:pt idx="6">
                  <c:v>346282.54000000004</c:v>
                </c:pt>
                <c:pt idx="7">
                  <c:v>221173.15</c:v>
                </c:pt>
                <c:pt idx="8">
                  <c:v>332193.5</c:v>
                </c:pt>
                <c:pt idx="9">
                  <c:v>97304.19</c:v>
                </c:pt>
                <c:pt idx="10">
                  <c:v>199936.47999999998</c:v>
                </c:pt>
                <c:pt idx="11">
                  <c:v>273296.37</c:v>
                </c:pt>
              </c:numCache>
            </c:numRef>
          </c:val>
          <c:smooth val="0"/>
          <c:extLst>
            <c:ext xmlns:c16="http://schemas.microsoft.com/office/drawing/2014/chart" uri="{C3380CC4-5D6E-409C-BE32-E72D297353CC}">
              <c16:uniqueId val="{00000000-408C-4209-A131-D15AFDDDE81F}"/>
            </c:ext>
          </c:extLst>
        </c:ser>
        <c:dLbls>
          <c:dLblPos val="t"/>
          <c:showLegendKey val="0"/>
          <c:showVal val="1"/>
          <c:showCatName val="0"/>
          <c:showSerName val="0"/>
          <c:showPercent val="0"/>
          <c:showBubbleSize val="0"/>
        </c:dLbls>
        <c:marker val="1"/>
        <c:smooth val="0"/>
        <c:axId val="1251182719"/>
        <c:axId val="1251190207"/>
      </c:lineChart>
      <c:catAx>
        <c:axId val="125118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190207"/>
        <c:crosses val="autoZero"/>
        <c:auto val="1"/>
        <c:lblAlgn val="ctr"/>
        <c:lblOffset val="100"/>
        <c:noMultiLvlLbl val="0"/>
      </c:catAx>
      <c:valAx>
        <c:axId val="1251190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1827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[304_3_5_formulas_practice.xlsx]categories wise sales!PivotTable3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Categories wise sales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'categories wise sales'!$B$3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9B01-4230-B183-279F8EBFCC9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9B01-4230-B183-279F8EBFCC9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9B01-4230-B183-279F8EBFCC9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9B01-4230-B183-279F8EBFCC9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9B01-4230-B183-279F8EBFCC96}"/>
              </c:ext>
            </c:extLst>
          </c:dPt>
          <c:cat>
            <c:strRef>
              <c:f>'categories wise sales'!$A$4:$A$9</c:f>
              <c:strCache>
                <c:ptCount val="5"/>
                <c:pt idx="0">
                  <c:v>Books</c:v>
                </c:pt>
                <c:pt idx="1">
                  <c:v>Clothing</c:v>
                </c:pt>
                <c:pt idx="2">
                  <c:v>Electronics</c:v>
                </c:pt>
                <c:pt idx="3">
                  <c:v>Furniture</c:v>
                </c:pt>
                <c:pt idx="4">
                  <c:v>Toys</c:v>
                </c:pt>
              </c:strCache>
            </c:strRef>
          </c:cat>
          <c:val>
            <c:numRef>
              <c:f>'categories wise sales'!$B$4:$B$9</c:f>
              <c:numCache>
                <c:formatCode>General</c:formatCode>
                <c:ptCount val="5"/>
                <c:pt idx="0">
                  <c:v>409539.26</c:v>
                </c:pt>
                <c:pt idx="1">
                  <c:v>809201.91000000027</c:v>
                </c:pt>
                <c:pt idx="2">
                  <c:v>435715.42</c:v>
                </c:pt>
                <c:pt idx="3">
                  <c:v>768121.7699999999</c:v>
                </c:pt>
                <c:pt idx="4">
                  <c:v>465272.37</c:v>
                </c:pt>
              </c:numCache>
            </c:numRef>
          </c:val>
          <c:extLst>
            <c:ext xmlns:c16="http://schemas.microsoft.com/office/drawing/2014/chart" uri="{C3380CC4-5D6E-409C-BE32-E72D297353CC}">
              <c16:uniqueId val="{0000000A-9B01-4230-B183-279F8EBFCC96}"/>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wise Sales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Sheet3!$A$4:$A$86</c:f>
              <c:strCache>
                <c:ptCount val="82"/>
                <c:pt idx="0">
                  <c:v>Andorra</c:v>
                </c:pt>
                <c:pt idx="1">
                  <c:v>Lithuania</c:v>
                </c:pt>
                <c:pt idx="2">
                  <c:v>Timor-Leste</c:v>
                </c:pt>
                <c:pt idx="3">
                  <c:v>Turkey</c:v>
                </c:pt>
                <c:pt idx="4">
                  <c:v>Pakistan</c:v>
                </c:pt>
                <c:pt idx="5">
                  <c:v>Norfolk Island</c:v>
                </c:pt>
                <c:pt idx="6">
                  <c:v>United States Minor Outlying Islands</c:v>
                </c:pt>
                <c:pt idx="7">
                  <c:v>Korea</c:v>
                </c:pt>
                <c:pt idx="8">
                  <c:v>Indonesia</c:v>
                </c:pt>
                <c:pt idx="9">
                  <c:v>Cote d'Ivoire</c:v>
                </c:pt>
                <c:pt idx="10">
                  <c:v>Rwanda</c:v>
                </c:pt>
                <c:pt idx="11">
                  <c:v>Saint Helena</c:v>
                </c:pt>
                <c:pt idx="12">
                  <c:v>Romania</c:v>
                </c:pt>
                <c:pt idx="13">
                  <c:v>Tonga</c:v>
                </c:pt>
                <c:pt idx="14">
                  <c:v>Central African Republic</c:v>
                </c:pt>
                <c:pt idx="15">
                  <c:v>Guam</c:v>
                </c:pt>
                <c:pt idx="16">
                  <c:v>Nigeria</c:v>
                </c:pt>
                <c:pt idx="17">
                  <c:v>Poland</c:v>
                </c:pt>
                <c:pt idx="18">
                  <c:v>Macao</c:v>
                </c:pt>
                <c:pt idx="19">
                  <c:v>Belarus</c:v>
                </c:pt>
                <c:pt idx="20">
                  <c:v>Belgium</c:v>
                </c:pt>
                <c:pt idx="21">
                  <c:v>Swaziland</c:v>
                </c:pt>
                <c:pt idx="22">
                  <c:v>France</c:v>
                </c:pt>
                <c:pt idx="23">
                  <c:v>Ukraine</c:v>
                </c:pt>
                <c:pt idx="24">
                  <c:v>Austria</c:v>
                </c:pt>
                <c:pt idx="25">
                  <c:v>Bulgaria</c:v>
                </c:pt>
                <c:pt idx="26">
                  <c:v>Micronesia</c:v>
                </c:pt>
                <c:pt idx="27">
                  <c:v>Guadeloupe</c:v>
                </c:pt>
                <c:pt idx="28">
                  <c:v>Canada</c:v>
                </c:pt>
                <c:pt idx="29">
                  <c:v>Congo</c:v>
                </c:pt>
                <c:pt idx="30">
                  <c:v>Falkland Islands (Malvinas)</c:v>
                </c:pt>
                <c:pt idx="31">
                  <c:v>Australia</c:v>
                </c:pt>
                <c:pt idx="32">
                  <c:v>Somalia</c:v>
                </c:pt>
                <c:pt idx="33">
                  <c:v>Brunei Darussalam</c:v>
                </c:pt>
                <c:pt idx="34">
                  <c:v>Vanuatu</c:v>
                </c:pt>
                <c:pt idx="35">
                  <c:v>Malawi</c:v>
                </c:pt>
                <c:pt idx="36">
                  <c:v>Saudi Arabia</c:v>
                </c:pt>
                <c:pt idx="37">
                  <c:v>Kenya</c:v>
                </c:pt>
                <c:pt idx="38">
                  <c:v>Turkmenistan</c:v>
                </c:pt>
                <c:pt idx="39">
                  <c:v>Turks and Caicos Islands</c:v>
                </c:pt>
                <c:pt idx="40">
                  <c:v>South Georgia and the South Sandwich Islands</c:v>
                </c:pt>
                <c:pt idx="41">
                  <c:v>Djibouti</c:v>
                </c:pt>
                <c:pt idx="42">
                  <c:v>Barbados</c:v>
                </c:pt>
                <c:pt idx="43">
                  <c:v>Niue</c:v>
                </c:pt>
                <c:pt idx="44">
                  <c:v>Benin</c:v>
                </c:pt>
                <c:pt idx="45">
                  <c:v>Sri Lanka</c:v>
                </c:pt>
                <c:pt idx="46">
                  <c:v>Albania</c:v>
                </c:pt>
                <c:pt idx="47">
                  <c:v>Qatar</c:v>
                </c:pt>
                <c:pt idx="48">
                  <c:v>Madagascar</c:v>
                </c:pt>
                <c:pt idx="49">
                  <c:v>India</c:v>
                </c:pt>
                <c:pt idx="50">
                  <c:v>Mali</c:v>
                </c:pt>
                <c:pt idx="51">
                  <c:v>United Arab Emirates</c:v>
                </c:pt>
                <c:pt idx="52">
                  <c:v>Cuba</c:v>
                </c:pt>
                <c:pt idx="53">
                  <c:v>South Africa</c:v>
                </c:pt>
                <c:pt idx="54">
                  <c:v>Brazil</c:v>
                </c:pt>
                <c:pt idx="55">
                  <c:v>American Samoa</c:v>
                </c:pt>
                <c:pt idx="56">
                  <c:v>Senegal</c:v>
                </c:pt>
                <c:pt idx="57">
                  <c:v>Saint Vincent and the Grenadines</c:v>
                </c:pt>
                <c:pt idx="58">
                  <c:v>Thailand</c:v>
                </c:pt>
                <c:pt idx="59">
                  <c:v>Dominica</c:v>
                </c:pt>
                <c:pt idx="60">
                  <c:v>Papua New Guinea</c:v>
                </c:pt>
                <c:pt idx="61">
                  <c:v>Libyan Arab Jamahiriya</c:v>
                </c:pt>
                <c:pt idx="62">
                  <c:v>Bolivia</c:v>
                </c:pt>
                <c:pt idx="63">
                  <c:v>Jordan</c:v>
                </c:pt>
                <c:pt idx="64">
                  <c:v>Niger</c:v>
                </c:pt>
                <c:pt idx="65">
                  <c:v>Kyrgyz Republic</c:v>
                </c:pt>
                <c:pt idx="66">
                  <c:v>Nicaragua</c:v>
                </c:pt>
                <c:pt idx="67">
                  <c:v>Georgia</c:v>
                </c:pt>
                <c:pt idx="68">
                  <c:v>Liechtenstein</c:v>
                </c:pt>
                <c:pt idx="69">
                  <c:v>Uzbekistan</c:v>
                </c:pt>
                <c:pt idx="70">
                  <c:v>Tuvalu</c:v>
                </c:pt>
                <c:pt idx="71">
                  <c:v>Spain</c:v>
                </c:pt>
                <c:pt idx="72">
                  <c:v>Montenegro</c:v>
                </c:pt>
                <c:pt idx="73">
                  <c:v>Seychelles</c:v>
                </c:pt>
                <c:pt idx="74">
                  <c:v>Mozambique</c:v>
                </c:pt>
                <c:pt idx="75">
                  <c:v>Cameroon</c:v>
                </c:pt>
                <c:pt idx="76">
                  <c:v>Czech Republic</c:v>
                </c:pt>
                <c:pt idx="77">
                  <c:v>Mexico</c:v>
                </c:pt>
                <c:pt idx="78">
                  <c:v>Egypt</c:v>
                </c:pt>
                <c:pt idx="79">
                  <c:v>Christmas Island</c:v>
                </c:pt>
                <c:pt idx="80">
                  <c:v>Vietnam</c:v>
                </c:pt>
                <c:pt idx="81">
                  <c:v>Denmark</c:v>
                </c:pt>
              </c:strCache>
            </c:strRef>
          </c:cat>
          <c:val>
            <c:numRef>
              <c:f>Sheet3!$B$4:$B$86</c:f>
              <c:numCache>
                <c:formatCode>General</c:formatCode>
                <c:ptCount val="82"/>
                <c:pt idx="0">
                  <c:v>707.2</c:v>
                </c:pt>
                <c:pt idx="1">
                  <c:v>967.01</c:v>
                </c:pt>
                <c:pt idx="2">
                  <c:v>1363.41</c:v>
                </c:pt>
                <c:pt idx="3">
                  <c:v>2544.0500000000002</c:v>
                </c:pt>
                <c:pt idx="4">
                  <c:v>2679.2400000000002</c:v>
                </c:pt>
                <c:pt idx="5">
                  <c:v>3336.92</c:v>
                </c:pt>
                <c:pt idx="6">
                  <c:v>3661.3</c:v>
                </c:pt>
                <c:pt idx="7">
                  <c:v>5135.2</c:v>
                </c:pt>
                <c:pt idx="8">
                  <c:v>5825.8200000000006</c:v>
                </c:pt>
                <c:pt idx="9">
                  <c:v>6148.29</c:v>
                </c:pt>
                <c:pt idx="10">
                  <c:v>7008.2999999999993</c:v>
                </c:pt>
                <c:pt idx="11">
                  <c:v>7481.76</c:v>
                </c:pt>
                <c:pt idx="12">
                  <c:v>7873.0999999999995</c:v>
                </c:pt>
                <c:pt idx="13">
                  <c:v>8510.7199999999993</c:v>
                </c:pt>
                <c:pt idx="14">
                  <c:v>9072.9</c:v>
                </c:pt>
                <c:pt idx="15">
                  <c:v>9836.16</c:v>
                </c:pt>
                <c:pt idx="16">
                  <c:v>9838.14</c:v>
                </c:pt>
                <c:pt idx="17">
                  <c:v>11315.300000000001</c:v>
                </c:pt>
                <c:pt idx="18">
                  <c:v>12130.740000000002</c:v>
                </c:pt>
                <c:pt idx="19">
                  <c:v>14062.88</c:v>
                </c:pt>
                <c:pt idx="20">
                  <c:v>14248.27</c:v>
                </c:pt>
                <c:pt idx="21">
                  <c:v>15380.81</c:v>
                </c:pt>
                <c:pt idx="22">
                  <c:v>15780.93</c:v>
                </c:pt>
                <c:pt idx="23">
                  <c:v>16084.199999999999</c:v>
                </c:pt>
                <c:pt idx="24">
                  <c:v>16291.8</c:v>
                </c:pt>
                <c:pt idx="25">
                  <c:v>16769.48</c:v>
                </c:pt>
                <c:pt idx="26">
                  <c:v>16918.349999999999</c:v>
                </c:pt>
                <c:pt idx="27">
                  <c:v>18784.96</c:v>
                </c:pt>
                <c:pt idx="28">
                  <c:v>19847.599999999999</c:v>
                </c:pt>
                <c:pt idx="29">
                  <c:v>20826.66</c:v>
                </c:pt>
                <c:pt idx="30">
                  <c:v>26069.030000000002</c:v>
                </c:pt>
                <c:pt idx="31">
                  <c:v>27472.48</c:v>
                </c:pt>
                <c:pt idx="32">
                  <c:v>27586.679999999997</c:v>
                </c:pt>
                <c:pt idx="33">
                  <c:v>28623.62</c:v>
                </c:pt>
                <c:pt idx="34">
                  <c:v>28704.68</c:v>
                </c:pt>
                <c:pt idx="35">
                  <c:v>29231.140000000003</c:v>
                </c:pt>
                <c:pt idx="36">
                  <c:v>29486.02</c:v>
                </c:pt>
                <c:pt idx="37">
                  <c:v>29504</c:v>
                </c:pt>
                <c:pt idx="38">
                  <c:v>30057.91</c:v>
                </c:pt>
                <c:pt idx="39">
                  <c:v>30102.800000000003</c:v>
                </c:pt>
                <c:pt idx="40">
                  <c:v>30623.039999999997</c:v>
                </c:pt>
                <c:pt idx="41">
                  <c:v>31132.57</c:v>
                </c:pt>
                <c:pt idx="42">
                  <c:v>31464.7</c:v>
                </c:pt>
                <c:pt idx="43">
                  <c:v>31904.04</c:v>
                </c:pt>
                <c:pt idx="44">
                  <c:v>33315</c:v>
                </c:pt>
                <c:pt idx="45">
                  <c:v>33491.67</c:v>
                </c:pt>
                <c:pt idx="46">
                  <c:v>33779.18</c:v>
                </c:pt>
                <c:pt idx="47">
                  <c:v>34088</c:v>
                </c:pt>
                <c:pt idx="48">
                  <c:v>35328.020000000004</c:v>
                </c:pt>
                <c:pt idx="49">
                  <c:v>36140.18</c:v>
                </c:pt>
                <c:pt idx="50">
                  <c:v>36457.24</c:v>
                </c:pt>
                <c:pt idx="51">
                  <c:v>37540.379999999997</c:v>
                </c:pt>
                <c:pt idx="52">
                  <c:v>37614.079999999994</c:v>
                </c:pt>
                <c:pt idx="53">
                  <c:v>38650.079999999994</c:v>
                </c:pt>
                <c:pt idx="54">
                  <c:v>40722.320000000007</c:v>
                </c:pt>
                <c:pt idx="55">
                  <c:v>41396.43</c:v>
                </c:pt>
                <c:pt idx="56">
                  <c:v>42981.760000000002</c:v>
                </c:pt>
                <c:pt idx="57">
                  <c:v>43979.95</c:v>
                </c:pt>
                <c:pt idx="58">
                  <c:v>44456.36</c:v>
                </c:pt>
                <c:pt idx="59">
                  <c:v>44622.729999999996</c:v>
                </c:pt>
                <c:pt idx="60">
                  <c:v>47356.4</c:v>
                </c:pt>
                <c:pt idx="61">
                  <c:v>51341.04</c:v>
                </c:pt>
                <c:pt idx="62">
                  <c:v>53020.800000000003</c:v>
                </c:pt>
                <c:pt idx="63">
                  <c:v>55760.73</c:v>
                </c:pt>
                <c:pt idx="64">
                  <c:v>56355</c:v>
                </c:pt>
                <c:pt idx="65">
                  <c:v>57233.82</c:v>
                </c:pt>
                <c:pt idx="66">
                  <c:v>57542.1</c:v>
                </c:pt>
                <c:pt idx="67">
                  <c:v>60974.02</c:v>
                </c:pt>
                <c:pt idx="68">
                  <c:v>65527.67</c:v>
                </c:pt>
                <c:pt idx="69">
                  <c:v>67270.7</c:v>
                </c:pt>
                <c:pt idx="70">
                  <c:v>70015.5</c:v>
                </c:pt>
                <c:pt idx="71">
                  <c:v>71469.64</c:v>
                </c:pt>
                <c:pt idx="72">
                  <c:v>71598.679999999993</c:v>
                </c:pt>
                <c:pt idx="73">
                  <c:v>73223.64</c:v>
                </c:pt>
                <c:pt idx="74">
                  <c:v>76210.5</c:v>
                </c:pt>
                <c:pt idx="75">
                  <c:v>80703.320000000007</c:v>
                </c:pt>
                <c:pt idx="76">
                  <c:v>81534.960000000006</c:v>
                </c:pt>
                <c:pt idx="77">
                  <c:v>83352.36</c:v>
                </c:pt>
                <c:pt idx="78">
                  <c:v>84602.1</c:v>
                </c:pt>
                <c:pt idx="79">
                  <c:v>89741.299999999988</c:v>
                </c:pt>
                <c:pt idx="80">
                  <c:v>97935.459999999992</c:v>
                </c:pt>
                <c:pt idx="81">
                  <c:v>108123.4</c:v>
                </c:pt>
              </c:numCache>
            </c:numRef>
          </c:val>
          <c:extLst>
            <c:ext xmlns:c16="http://schemas.microsoft.com/office/drawing/2014/chart" uri="{C3380CC4-5D6E-409C-BE32-E72D297353CC}">
              <c16:uniqueId val="{00000000-2F5D-4301-805C-EE58B3459311}"/>
            </c:ext>
          </c:extLst>
        </c:ser>
        <c:dLbls>
          <c:showLegendKey val="0"/>
          <c:showVal val="0"/>
          <c:showCatName val="0"/>
          <c:showSerName val="0"/>
          <c:showPercent val="0"/>
          <c:showBubbleSize val="0"/>
        </c:dLbls>
        <c:gapWidth val="182"/>
        <c:axId val="784967023"/>
        <c:axId val="784962863"/>
      </c:barChart>
      <c:catAx>
        <c:axId val="784967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962863"/>
        <c:crosses val="autoZero"/>
        <c:auto val="1"/>
        <c:lblAlgn val="ctr"/>
        <c:lblOffset val="100"/>
        <c:noMultiLvlLbl val="0"/>
      </c:catAx>
      <c:valAx>
        <c:axId val="7849628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96702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[304_3_5_formulas_practice.xlsx]categories wise sales!PivotTable3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Categories wise sales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layout/>
          <c:dLblPos val="outEnd"/>
          <c:showLegendKey val="0"/>
          <c:showVal val="0"/>
          <c:showCatName val="1"/>
          <c:showSerName val="0"/>
          <c:showPercent val="1"/>
          <c:showBubbleSize val="0"/>
          <c:extLst>
            <c:ext xmlns:c15="http://schemas.microsoft.com/office/drawing/2012/chart" uri="{CE6537A1-D6FC-4f65-9D91-7224C49458BB}">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'categories wise sales'!$B$3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delete val="1"/>
          </c:dLbls>
          <c:cat>
            <c:strRef>
              <c:f>'categories wise sales'!$A$4:$A$9</c:f>
              <c:strCache>
                <c:ptCount val="5"/>
                <c:pt idx="0">
                  <c:v>Books</c:v>
                </c:pt>
                <c:pt idx="1">
                  <c:v>Clothing</c:v>
                </c:pt>
                <c:pt idx="2">
                  <c:v>Electronics</c:v>
                </c:pt>
                <c:pt idx="3">
                  <c:v>Furniture</c:v>
                </c:pt>
                <c:pt idx="4">
                  <c:v>Toys</c:v>
                </c:pt>
              </c:strCache>
            </c:strRef>
          </c:cat>
          <c:val>
            <c:numRef>
              <c:f>'categories wise sales'!$B$4:$B$9</c:f>
              <c:numCache>
                <c:formatCode>General</c:formatCode>
                <c:ptCount val="5"/>
                <c:pt idx="0">
                  <c:v>409539.26</c:v>
                </c:pt>
                <c:pt idx="1">
                  <c:v>809201.91000000027</c:v>
                </c:pt>
                <c:pt idx="2">
                  <c:v>435715.42</c:v>
                </c:pt>
                <c:pt idx="3">
                  <c:v>768121.7699999999</c:v>
                </c:pt>
                <c:pt idx="4">
                  <c:v>465272.37</c:v>
                </c:pt>
              </c:numCache>
            </c:numRef>
          </c:val>
          <c:extLst>
            <c:ext xmlns:c16="http://schemas.microsoft.com/office/drawing/2014/chart" uri="{C3380CC4-5D6E-409C-BE32-E72D297353CC}">
              <c16:uniqueId val="{00000000-C275-421C-B90F-7BF6EDE6F464}"/>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[304_3_5_formulas_practice.xlsx]rating_wise sales!PivotTable4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r>
              <a:rPr lang="en-US" baseline="0"/>
              <a:t> wise sales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'rating_wise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'rating_wise sales'!$A$4:$A$15</c:f>
              <c:strCache>
                <c:ptCount val="11"/>
                <c:pt idx="0">
                  <c:v>3.4</c:v>
                </c:pt>
                <c:pt idx="1">
                  <c:v>3.5</c:v>
                </c:pt>
                <c:pt idx="2">
                  <c:v>2.5</c:v>
                </c:pt>
                <c:pt idx="3">
                  <c:v>3.2</c:v>
                </c:pt>
                <c:pt idx="4">
                  <c:v>3.1</c:v>
                </c:pt>
                <c:pt idx="5">
                  <c:v>4.5</c:v>
                </c:pt>
                <c:pt idx="6">
                  <c:v>4</c:v>
                </c:pt>
                <c:pt idx="7">
                  <c:v>3</c:v>
                </c:pt>
                <c:pt idx="8">
                  <c:v>5</c:v>
                </c:pt>
                <c:pt idx="9">
                  <c:v>1</c:v>
                </c:pt>
                <c:pt idx="10">
                  <c:v>2</c:v>
                </c:pt>
              </c:strCache>
            </c:strRef>
          </c:cat>
          <c:val>
            <c:numRef>
              <c:f>'rating_wise sales'!$B$4:$B$15</c:f>
              <c:numCache>
                <c:formatCode>General</c:formatCode>
                <c:ptCount val="11"/>
                <c:pt idx="0">
                  <c:v>7873.0999999999995</c:v>
                </c:pt>
                <c:pt idx="1">
                  <c:v>12299.2</c:v>
                </c:pt>
                <c:pt idx="2">
                  <c:v>18784.96</c:v>
                </c:pt>
                <c:pt idx="3">
                  <c:v>31904.04</c:v>
                </c:pt>
                <c:pt idx="4">
                  <c:v>67270.7</c:v>
                </c:pt>
                <c:pt idx="5">
                  <c:v>71469.64</c:v>
                </c:pt>
                <c:pt idx="6">
                  <c:v>265738.77999999997</c:v>
                </c:pt>
                <c:pt idx="7">
                  <c:v>478938.81</c:v>
                </c:pt>
                <c:pt idx="8">
                  <c:v>528330.32999999996</c:v>
                </c:pt>
                <c:pt idx="9">
                  <c:v>565002.32000000007</c:v>
                </c:pt>
                <c:pt idx="10">
                  <c:v>840238.85</c:v>
                </c:pt>
              </c:numCache>
            </c:numRef>
          </c:val>
          <c:extLst>
            <c:ext xmlns:c16="http://schemas.microsoft.com/office/drawing/2014/chart" uri="{C3380CC4-5D6E-409C-BE32-E72D297353CC}">
              <c16:uniqueId val="{00000000-7AC8-43E5-BFCF-843514D78556}"/>
            </c:ext>
          </c:extLst>
        </c:ser>
        <c:dLbls>
          <c:dLblPos val="outEnd"/>
          <c:showLegendKey val="0"/>
          <c:showVal val="1"/>
          <c:showCatName val="0"/>
          <c:showSerName val="0"/>
          <c:showPercent val="0"/>
          <c:showBubbleSize val="0"/>
        </c:dLbls>
        <c:gapWidth val="182"/>
        <c:axId val="943733343"/>
        <c:axId val="943736671"/>
      </c:barChart>
      <c:catAx>
        <c:axId val="943733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736671"/>
        <c:crosses val="autoZero"/>
        <c:auto val="1"/>
        <c:lblAlgn val="ctr"/>
        <c:lblOffset val="100"/>
        <c:noMultiLvlLbl val="0"/>
      </c:catAx>
      <c:valAx>
        <c:axId val="943736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73334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[304_3_5_formulas_practice.xlsx]line!PivotTable5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line!$B$3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line!$A$4:$A$16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line!$B$4:$B$16</c:f>
              <c:numCache>
                <c:formatCode>General</c:formatCode>
                <c:ptCount val="12"/>
                <c:pt idx="0">
                  <c:v>401210.95</c:v>
                </c:pt>
                <c:pt idx="1">
                  <c:v>337187.57999999996</c:v>
                </c:pt>
                <c:pt idx="2">
                  <c:v>210762.37</c:v>
                </c:pt>
                <c:pt idx="3">
                  <c:v>250160.25</c:v>
                </c:pt>
                <c:pt idx="4">
                  <c:v>138636.05000000002</c:v>
                </c:pt>
                <c:pt idx="5">
                  <c:v>79707.3</c:v>
                </c:pt>
                <c:pt idx="6">
                  <c:v>346282.54000000004</c:v>
                </c:pt>
                <c:pt idx="7">
                  <c:v>221173.15</c:v>
                </c:pt>
                <c:pt idx="8">
                  <c:v>332193.5</c:v>
                </c:pt>
                <c:pt idx="9">
                  <c:v>97304.19</c:v>
                </c:pt>
                <c:pt idx="10">
                  <c:v>199936.47999999998</c:v>
                </c:pt>
                <c:pt idx="11">
                  <c:v>273296.37</c:v>
                </c:pt>
              </c:numCache>
            </c:numRef>
          </c:val>
          <c:smooth val="0"/>
          <c:extLst>
            <c:ext xmlns:c16="http://schemas.microsoft.com/office/drawing/2014/chart" uri="{C3380CC4-5D6E-409C-BE32-E72D297353CC}">
              <c16:uniqueId val="{00000000-9DC3-460C-ABC5-4051EBE939C1}"/>
            </c:ext>
          </c:extLst>
        </c:ser>
        <c:dLbls>
          <c:dLblPos val="t"/>
          <c:showLegendKey val="0"/>
          <c:showVal val="1"/>
          <c:showCatName val="0"/>
          <c:showSerName val="0"/>
          <c:showPercent val="0"/>
          <c:showBubbleSize val="0"/>
        </c:dLbls>
        <c:marker val="1"/>
        <c:smooth val="0"/>
        <c:axId val="1251182719"/>
        <c:axId val="1251190207"/>
      </c:lineChart>
      <c:catAx>
        <c:axId val="1251182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190207"/>
        <c:crosses val="autoZero"/>
        <c:auto val="1"/>
        <c:lblAlgn val="ctr"/>
        <c:lblOffset val="100"/>
        <c:noMultiLvlLbl val="0"/>
      </c:catAx>
      <c:valAx>
        <c:axId val="1251190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118271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702469</xdr:colOff>
      <xdr:row>0</xdr:row>
      <xdr:rowOff>92868</xdr:rowOff>
    </xdr:from>
    <xdr:to>
      <xdr:col>6</xdr:col>
      <xdr:colOff>464344</xdr:colOff>
      <xdr:row>15</xdr:row>
      <xdr:rowOff>121443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240030</xdr:colOff>
      <xdr:row>0</xdr:row>
      <xdr:rowOff>152268</xdr:rowOff>
    </xdr:from>
    <xdr:to>
      <xdr:col>10</xdr:col>
      <xdr:colOff>544830</xdr:colOff>
      <xdr:row>15</xdr:row>
      <xdr:rowOff>152268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5861</xdr:colOff>
      <xdr:row>4</xdr:row>
      <xdr:rowOff>52139</xdr:rowOff>
    </xdr:from>
    <xdr:to>
      <xdr:col>7</xdr:col>
      <xdr:colOff>273332</xdr:colOff>
      <xdr:row>14</xdr:row>
      <xdr:rowOff>14038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33745</xdr:rowOff>
    </xdr:from>
    <xdr:to>
      <xdr:col>5</xdr:col>
      <xdr:colOff>302641</xdr:colOff>
      <xdr:row>16</xdr:row>
      <xdr:rowOff>163285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320040</xdr:colOff>
      <xdr:row>2</xdr:row>
      <xdr:rowOff>175260</xdr:rowOff>
    </xdr:from>
    <xdr:to>
      <xdr:col>13</xdr:col>
      <xdr:colOff>15240</xdr:colOff>
      <xdr:row>18</xdr:row>
      <xdr:rowOff>8146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309603</xdr:colOff>
      <xdr:row>2</xdr:row>
      <xdr:rowOff>7684</xdr:rowOff>
    </xdr:from>
    <xdr:to>
      <xdr:col>13</xdr:col>
      <xdr:colOff>4803</xdr:colOff>
      <xdr:row>17</xdr:row>
      <xdr:rowOff>7685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17</xdr:row>
      <xdr:rowOff>53789</xdr:rowOff>
    </xdr:from>
    <xdr:to>
      <xdr:col>5</xdr:col>
      <xdr:colOff>367553</xdr:colOff>
      <xdr:row>33</xdr:row>
      <xdr:rowOff>164567</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573741</xdr:colOff>
      <xdr:row>17</xdr:row>
      <xdr:rowOff>17929</xdr:rowOff>
    </xdr:from>
    <xdr:to>
      <xdr:col>20</xdr:col>
      <xdr:colOff>510988</xdr:colOff>
      <xdr:row>33</xdr:row>
      <xdr:rowOff>1920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67748</xdr:colOff>
      <xdr:row>2</xdr:row>
      <xdr:rowOff>24781</xdr:rowOff>
    </xdr:from>
    <xdr:to>
      <xdr:col>16</xdr:col>
      <xdr:colOff>67748</xdr:colOff>
      <xdr:row>15</xdr:row>
      <xdr:rowOff>86013</xdr:rowOff>
    </xdr:to>
    <mc:AlternateContent xmlns:mc="http://schemas.openxmlformats.org/markup-compatibility/2006">
      <mc:Choice xmlns:a14="http://schemas.microsoft.com/office/drawing/2010/main" Requires="a14">
        <xdr:graphicFrame macro="">
          <xdr:nvGraphicFramePr>
            <xdr:cNvPr id="5"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dr:sp macro="" textlink="">
          <xdr:nvSpPr>
            <xdr:cNvPr id="0" name=""/>
            <xdr:cNvSpPr>
              <a:spLocks noTextEdit="1"/>
            </xdr:cNvSpPr>
          </xdr:nvSpPr>
          <xdr:spPr>
            <a:xfrm>
              <a:off x="7992548" y="383369"/>
              <a:ext cx="1828800" cy="23920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110714</xdr:colOff>
      <xdr:row>2</xdr:row>
      <xdr:rowOff>44824</xdr:rowOff>
    </xdr:from>
    <xdr:to>
      <xdr:col>19</xdr:col>
      <xdr:colOff>110714</xdr:colOff>
      <xdr:row>16</xdr:row>
      <xdr:rowOff>1681</xdr:rowOff>
    </xdr:to>
    <mc:AlternateContent xmlns:mc="http://schemas.openxmlformats.org/markup-compatibility/2006">
      <mc:Choice xmlns:a14="http://schemas.microsoft.com/office/drawing/2010/main" Requires="a14">
        <xdr:graphicFrame macro="">
          <xdr:nvGraphicFramePr>
            <xdr:cNvPr id="11"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864314" y="403412"/>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295835</xdr:colOff>
      <xdr:row>17</xdr:row>
      <xdr:rowOff>17930</xdr:rowOff>
    </xdr:from>
    <xdr:to>
      <xdr:col>12</xdr:col>
      <xdr:colOff>591671</xdr:colOff>
      <xdr:row>33</xdr:row>
      <xdr:rowOff>53788</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182880</xdr:colOff>
      <xdr:row>1</xdr:row>
      <xdr:rowOff>76200</xdr:rowOff>
    </xdr:from>
    <xdr:to>
      <xdr:col>9</xdr:col>
      <xdr:colOff>45720</xdr:colOff>
      <xdr:row>20</xdr:row>
      <xdr:rowOff>99060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15240</xdr:colOff>
      <xdr:row>1</xdr:row>
      <xdr:rowOff>45720</xdr:rowOff>
    </xdr:from>
    <xdr:to>
      <xdr:col>10</xdr:col>
      <xdr:colOff>327660</xdr:colOff>
      <xdr:row>19</xdr:row>
      <xdr:rowOff>99060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422910</xdr:colOff>
      <xdr:row>1</xdr:row>
      <xdr:rowOff>72390</xdr:rowOff>
    </xdr:from>
    <xdr:to>
      <xdr:col>10</xdr:col>
      <xdr:colOff>15240</xdr:colOff>
      <xdr:row>21</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643890</xdr:colOff>
      <xdr:row>8</xdr:row>
      <xdr:rowOff>179070</xdr:rowOff>
    </xdr:from>
    <xdr:to>
      <xdr:col>10</xdr:col>
      <xdr:colOff>586740</xdr:colOff>
      <xdr:row>26</xdr:row>
      <xdr:rowOff>83820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160020</xdr:colOff>
      <xdr:row>6</xdr:row>
      <xdr:rowOff>152400</xdr:rowOff>
    </xdr:from>
    <xdr:to>
      <xdr:col>14</xdr:col>
      <xdr:colOff>160020</xdr:colOff>
      <xdr:row>20</xdr:row>
      <xdr:rowOff>59055</xdr:rowOff>
    </xdr:to>
    <mc:AlternateContent xmlns:mc="http://schemas.openxmlformats.org/markup-compatibility/2006">
      <mc:Choice xmlns:a14="http://schemas.microsoft.com/office/drawing/2010/main" Requires="a14">
        <xdr:graphicFrame macro="">
          <xdr:nvGraphicFramePr>
            <xdr:cNvPr id="3"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7795260" y="12496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Rahish" refreshedDate="45498.699271990743" createdVersion="6" refreshedVersion="6" minRefreshableVersion="3" recordCount="100">
  <cacheSource type="worksheet">
    <worksheetSource name="Table1[[FirstName]:[Column1]]"/>
  </cacheSource>
  <cacheFields count="17">
    <cacheField name="FirstName" numFmtId="0">
      <sharedItems/>
    </cacheField>
    <cacheField name="LastName" numFmtId="0">
      <sharedItems/>
    </cacheField>
    <cacheField name="Email" numFmtId="0">
      <sharedItems/>
    </cacheField>
    <cacheField name="PhoneNumber" numFmtId="0">
      <sharedItems containsMixedTypes="1" containsNumber="1" containsInteger="1" minValue="-9085" maxValue="9891871581"/>
    </cacheField>
    <cacheField name="Address" numFmtId="0">
      <sharedItems/>
    </cacheField>
    <cacheField name="City" numFmtId="0">
      <sharedItems/>
    </cacheField>
    <cacheField name="State" numFmtId="0">
      <sharedItems/>
    </cacheField>
    <cacheField name="ZipCode" numFmtId="0">
      <sharedItems containsSemiMixedTypes="0" containsString="0" containsNumber="1" containsInteger="1" minValue="698" maxValue="99320"/>
    </cacheField>
    <cacheField name="Country" numFmtId="0">
      <sharedItems/>
    </cacheField>
    <cacheField name="SignUpDate" numFmtId="14">
      <sharedItems containsSemiMixedTypes="0" containsNonDate="0" containsDate="1" containsString="0" minDate="2019-08-12T00:00:00" maxDate="2024-07-04T00:00:00"/>
    </cacheField>
    <cacheField name="ProductCategory" numFmtId="0">
      <sharedItems count="5">
        <s v="Clothing"/>
        <s v="Toys"/>
        <s v="Books"/>
        <s v="Electronics"/>
        <s v="Furniture"/>
      </sharedItems>
    </cacheField>
    <cacheField name="ProductName" numFmtId="0">
      <sharedItems/>
    </cacheField>
    <cacheField name="Quantity" numFmtId="0">
      <sharedItems containsSemiMixedTypes="0" containsString="0" containsNumber="1" containsInteger="1" minValue="1" maxValue="100"/>
    </cacheField>
    <cacheField name="Price" numFmtId="0">
      <sharedItems containsSemiMixedTypes="0" containsString="0" containsNumber="1" minValue="17.68" maxValue="981.16"/>
    </cacheField>
    <cacheField name="Review" numFmtId="0">
      <sharedItems/>
    </cacheField>
    <cacheField name="Rating" numFmtId="0">
      <sharedItems containsSemiMixedTypes="0" containsString="0" containsNumber="1" minValue="1" maxValue="5"/>
    </cacheField>
    <cacheField name="Column1"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ahish" refreshedDate="45502.64656134259" createdVersion="6" refreshedVersion="6" minRefreshableVersion="3" recordCount="100">
  <cacheSource type="worksheet">
    <worksheetSource name="Table1"/>
  </cacheSource>
  <cacheFields count="20">
    <cacheField name="ID" numFmtId="0">
      <sharedItems containsSemiMixedTypes="0" containsString="0" containsNumber="1" containsInteger="1" minValue="1" maxValue="100"/>
    </cacheField>
    <cacheField name="FirstName" numFmtId="0">
      <sharedItems/>
    </cacheField>
    <cacheField name="LastName" numFmtId="0">
      <sharedItems/>
    </cacheField>
    <cacheField name="Email" numFmtId="0">
      <sharedItems/>
    </cacheField>
    <cacheField name="PhoneNumber" numFmtId="0">
      <sharedItems containsMixedTypes="1" containsNumber="1" containsInteger="1" minValue="-9085" maxValue="9891871581"/>
    </cacheField>
    <cacheField name="Address" numFmtId="0">
      <sharedItems/>
    </cacheField>
    <cacheField name="City" numFmtId="0">
      <sharedItems/>
    </cacheField>
    <cacheField name="State" numFmtId="0">
      <sharedItems/>
    </cacheField>
    <cacheField name="ZipCode" numFmtId="0">
      <sharedItems containsSemiMixedTypes="0" containsString="0" containsNumber="1" containsInteger="1" minValue="698" maxValue="99320"/>
    </cacheField>
    <cacheField name="Country" numFmtId="0">
      <sharedItems count="82">
        <s v="Vietnam"/>
        <s v="Spain"/>
        <s v="Guadeloupe"/>
        <s v="Djibouti"/>
        <s v="Romania"/>
        <s v="Niue"/>
        <s v="Uzbekistan"/>
        <s v="Malawi"/>
        <s v="Kenya"/>
        <s v="Turks and Caicos Islands"/>
        <s v="Cameroon"/>
        <s v="Guam"/>
        <s v="Dominica"/>
        <s v="Tonga"/>
        <s v="South Africa"/>
        <s v="Czech Republic"/>
        <s v="Belarus"/>
        <s v="Canada"/>
        <s v="Christmas Island"/>
        <s v="Saint Helena"/>
        <s v="Benin"/>
        <s v="Macao"/>
        <s v="Niger"/>
        <s v="Jordan"/>
        <s v="Falkland Islands (Malvinas)"/>
        <s v="Poland"/>
        <s v="Nicaragua"/>
        <s v="Swaziland"/>
        <s v="United States Minor Outlying Islands"/>
        <s v="Norfolk Island"/>
        <s v="Australia"/>
        <s v="Papua New Guinea"/>
        <s v="Montenegro"/>
        <s v="Egypt"/>
        <s v="Libyan Arab Jamahiriya"/>
        <s v="Barbados"/>
        <s v="Ukraine"/>
        <s v="Turkmenistan"/>
        <s v="Denmark"/>
        <s v="Brazil"/>
        <s v="Madagascar"/>
        <s v="Senegal"/>
        <s v="Turkey"/>
        <s v="Mali"/>
        <s v="Central African Republic"/>
        <s v="Albania"/>
        <s v="United Arab Emirates"/>
        <s v="Mozambique"/>
        <s v="South Georgia and the South Sandwich Islands"/>
        <s v="Cuba"/>
        <s v="Qatar"/>
        <s v="Liechtenstein"/>
        <s v="Brunei Darussalam"/>
        <s v="Bulgaria"/>
        <s v="Vanuatu"/>
        <s v="Rwanda"/>
        <s v="Cote d'Ivoire"/>
        <s v="Lithuania"/>
        <s v="Kyrgyz Republic"/>
        <s v="Congo"/>
        <s v="Mexico"/>
        <s v="Andorra"/>
        <s v="Seychelles"/>
        <s v="Pakistan"/>
        <s v="Thailand"/>
        <s v="Somalia"/>
        <s v="Belgium"/>
        <s v="Sri Lanka"/>
        <s v="Korea"/>
        <s v="Micronesia"/>
        <s v="Indonesia"/>
        <s v="American Samoa"/>
        <s v="Saudi Arabia"/>
        <s v="Timor-Leste"/>
        <s v="Saint Vincent and the Grenadines"/>
        <s v="India"/>
        <s v="Georgia"/>
        <s v="Tuvalu"/>
        <s v="Bolivia"/>
        <s v="Austria"/>
        <s v="Nigeria"/>
        <s v="France"/>
      </sharedItems>
    </cacheField>
    <cacheField name="SignUpDate" numFmtId="14">
      <sharedItems containsSemiMixedTypes="0" containsNonDate="0" containsDate="1" containsString="0" minDate="2019-08-12T00:00:00" maxDate="2024-07-04T00:00:00" count="98">
        <d v="2021-04-11T00:00:00"/>
        <d v="2020-01-04T00:00:00"/>
        <d v="2023-10-26T00:00:00"/>
        <d v="2022-04-19T00:00:00"/>
        <d v="2022-11-16T00:00:00"/>
        <d v="2021-04-24T00:00:00"/>
        <d v="2022-11-21T00:00:00"/>
        <d v="2024-05-31T00:00:00"/>
        <d v="2023-01-23T00:00:00"/>
        <d v="2021-06-21T00:00:00"/>
        <d v="2024-02-04T00:00:00"/>
        <d v="2023-07-28T00:00:00"/>
        <d v="2023-07-01T00:00:00"/>
        <d v="2022-11-19T00:00:00"/>
        <d v="2022-02-12T00:00:00"/>
        <d v="2021-02-13T00:00:00"/>
        <d v="2020-02-21T00:00:00"/>
        <d v="2021-08-30T00:00:00"/>
        <d v="2020-09-29T00:00:00"/>
        <d v="2023-02-07T00:00:00"/>
        <d v="2023-10-16T00:00:00"/>
        <d v="2019-12-07T00:00:00"/>
        <d v="2021-01-26T00:00:00"/>
        <d v="2024-01-14T00:00:00"/>
        <d v="2019-08-12T00:00:00"/>
        <d v="2020-07-16T00:00:00"/>
        <d v="2022-03-27T00:00:00"/>
        <d v="2023-07-29T00:00:00"/>
        <d v="2022-11-03T00:00:00"/>
        <d v="2021-07-30T00:00:00"/>
        <d v="2020-05-07T00:00:00"/>
        <d v="2019-09-22T00:00:00"/>
        <d v="2019-10-12T00:00:00"/>
        <d v="2019-09-27T00:00:00"/>
        <d v="2021-09-01T00:00:00"/>
        <d v="2023-03-03T00:00:00"/>
        <d v="2020-12-08T00:00:00"/>
        <d v="2024-04-21T00:00:00"/>
        <d v="2021-04-27T00:00:00"/>
        <d v="2020-01-24T00:00:00"/>
        <d v="2020-04-03T00:00:00"/>
        <d v="2022-09-02T00:00:00"/>
        <d v="2023-08-06T00:00:00"/>
        <d v="2022-04-18T00:00:00"/>
        <d v="2020-05-04T00:00:00"/>
        <d v="2023-11-19T00:00:00"/>
        <d v="2024-03-20T00:00:00"/>
        <d v="2022-10-27T00:00:00"/>
        <d v="2022-07-08T00:00:00"/>
        <d v="2023-01-10T00:00:00"/>
        <d v="2022-12-23T00:00:00"/>
        <d v="2020-02-07T00:00:00"/>
        <d v="2023-08-30T00:00:00"/>
        <d v="2023-04-21T00:00:00"/>
        <d v="2023-08-26T00:00:00"/>
        <d v="2023-12-12T00:00:00"/>
        <d v="2023-06-10T00:00:00"/>
        <d v="2021-01-07T00:00:00"/>
        <d v="2023-03-20T00:00:00"/>
        <d v="2022-05-09T00:00:00"/>
        <d v="2022-11-26T00:00:00"/>
        <d v="2023-12-08T00:00:00"/>
        <d v="2020-09-26T00:00:00"/>
        <d v="2020-09-15T00:00:00"/>
        <d v="2021-05-31T00:00:00"/>
        <d v="2024-07-02T00:00:00"/>
        <d v="2024-07-03T00:00:00"/>
        <d v="2021-01-16T00:00:00"/>
        <d v="2024-03-15T00:00:00"/>
        <d v="2023-10-17T00:00:00"/>
        <d v="2023-03-23T00:00:00"/>
        <d v="2024-01-08T00:00:00"/>
        <d v="2022-07-17T00:00:00"/>
        <d v="2022-03-19T00:00:00"/>
        <d v="2023-08-14T00:00:00"/>
        <d v="2023-11-22T00:00:00"/>
        <d v="2022-05-03T00:00:00"/>
        <d v="2023-10-06T00:00:00"/>
        <d v="2022-08-12T00:00:00"/>
        <d v="2019-10-29T00:00:00"/>
        <d v="2020-10-04T00:00:00"/>
        <d v="2019-12-05T00:00:00"/>
        <d v="2019-11-03T00:00:00"/>
        <d v="2023-06-13T00:00:00"/>
        <d v="2023-08-22T00:00:00"/>
        <d v="2024-01-19T00:00:00"/>
        <d v="2023-11-26T00:00:00"/>
        <d v="2023-07-17T00:00:00"/>
        <d v="2020-06-11T00:00:00"/>
        <d v="2023-01-03T00:00:00"/>
        <d v="2019-09-13T00:00:00"/>
        <d v="2020-12-28T00:00:00"/>
        <d v="2022-01-25T00:00:00"/>
        <d v="2022-07-12T00:00:00"/>
        <d v="2021-08-04T00:00:00"/>
        <d v="2021-04-20T00:00:00"/>
        <d v="2021-01-03T00:00:00"/>
        <d v="2023-08-10T00:00:00"/>
      </sharedItems>
      <fieldGroup par="19" base="10">
        <rangePr groupBy="months" startDate="2019-08-12T00:00:00" endDate="2024-07-04T00:00:00"/>
        <groupItems count="14">
          <s v="&lt;8/12/2019"/>
          <s v="Jan"/>
          <s v="Feb"/>
          <s v="Mar"/>
          <s v="Apr"/>
          <s v="May"/>
          <s v="Jun"/>
          <s v="Jul"/>
          <s v="Aug"/>
          <s v="Sep"/>
          <s v="Oct"/>
          <s v="Nov"/>
          <s v="Dec"/>
          <s v="&gt;7/4/2024"/>
        </groupItems>
      </fieldGroup>
    </cacheField>
    <cacheField name="ProductCategory" numFmtId="0">
      <sharedItems count="5">
        <s v="Clothing"/>
        <s v="Toys"/>
        <s v="Books"/>
        <s v="Electronics"/>
        <s v="Furniture"/>
      </sharedItems>
    </cacheField>
    <cacheField name="ProductName" numFmtId="0">
      <sharedItems/>
    </cacheField>
    <cacheField name="Quantity" numFmtId="0">
      <sharedItems containsSemiMixedTypes="0" containsString="0" containsNumber="1" containsInteger="1" minValue="1" maxValue="100"/>
    </cacheField>
    <cacheField name="Price" numFmtId="0">
      <sharedItems containsSemiMixedTypes="0" containsString="0" containsNumber="1" minValue="17.68" maxValue="981.16"/>
    </cacheField>
    <cacheField name="Review" numFmtId="0">
      <sharedItems/>
    </cacheField>
    <cacheField name="Rating" numFmtId="0">
      <sharedItems containsSemiMixedTypes="0" containsString="0" containsNumber="1" minValue="1" maxValue="5" count="11">
        <n v="4"/>
        <n v="4.5"/>
        <n v="2.5"/>
        <n v="3.5"/>
        <n v="3.4"/>
        <n v="3.2"/>
        <n v="3.1"/>
        <n v="3"/>
        <n v="2"/>
        <n v="1"/>
        <n v="5"/>
      </sharedItems>
    </cacheField>
    <cacheField name="sales amount" numFmtId="0">
      <sharedItems containsSemiMixedTypes="0" containsString="0" containsNumber="1" minValue="687.09" maxValue="84602.1" count="100">
        <n v="55840.24"/>
        <n v="71469.64"/>
        <n v="18784.96"/>
        <n v="12299.2"/>
        <n v="7873.0999999999995"/>
        <n v="31904.04"/>
        <n v="67270.7"/>
        <n v="29231.140000000003"/>
        <n v="29504"/>
        <n v="30102.800000000003"/>
        <n v="80703.320000000007"/>
        <n v="9836.16"/>
        <n v="31197.43"/>
        <n v="8510.7199999999993"/>
        <n v="38650.079999999994"/>
        <n v="81534.960000000006"/>
        <n v="14062.88"/>
        <n v="19847.599999999999"/>
        <n v="42606"/>
        <n v="35258.299999999996"/>
        <n v="7481.76"/>
        <n v="33315"/>
        <n v="12130.740000000002"/>
        <n v="56355"/>
        <n v="4429.6899999999996"/>
        <n v="26069.030000000002"/>
        <n v="2714.1000000000004"/>
        <n v="57542.1"/>
        <n v="11501.55"/>
        <n v="3661.3"/>
        <n v="3336.92"/>
        <n v="27472.48"/>
        <n v="47356.4"/>
        <n v="23217.199999999997"/>
        <n v="84602.1"/>
        <n v="51341.04"/>
        <n v="28730.98"/>
        <n v="16084.199999999999"/>
        <n v="23344.5"/>
        <n v="38520.400000000001"/>
        <n v="40722.320000000007"/>
        <n v="35328.020000000004"/>
        <n v="6713.41"/>
        <n v="39156.639999999999"/>
        <n v="2544.0500000000002"/>
        <n v="48381.48"/>
        <n v="36457.24"/>
        <n v="11877"/>
        <n v="9072.9"/>
        <n v="33779.18"/>
        <n v="37540.379999999997"/>
        <n v="76210.5"/>
        <n v="30623.039999999997"/>
        <n v="37614.079999999994"/>
        <n v="34088"/>
        <n v="12392.25"/>
        <n v="65527.67"/>
        <n v="7638.5000000000009"/>
        <n v="16769.48"/>
        <n v="6441.12"/>
        <n v="28704.68"/>
        <n v="13425.3"/>
        <n v="7008.2999999999993"/>
        <n v="51331.040000000001"/>
        <n v="6148.29"/>
        <n v="967.01"/>
        <n v="57233.82"/>
        <n v="687.09"/>
        <n v="3825.12"/>
        <n v="83352.36"/>
        <n v="707.2"/>
        <n v="20139.57"/>
        <n v="20985.119999999999"/>
        <n v="73223.64"/>
        <n v="2679.2400000000002"/>
        <n v="8601.2000000000007"/>
        <n v="44456.36"/>
        <n v="3879.2599999999998"/>
        <n v="1814.78"/>
        <n v="14248.27"/>
        <n v="33491.67"/>
        <n v="2733.7200000000003"/>
        <n v="5135.2"/>
        <n v="16918.349999999999"/>
        <n v="5825.8200000000006"/>
        <n v="41396.43"/>
        <n v="29486.02"/>
        <n v="1363.41"/>
        <n v="43979.95"/>
        <n v="25771.899999999998"/>
        <n v="36140.18"/>
        <n v="54907.299999999996"/>
        <n v="42095.22"/>
        <n v="70015.5"/>
        <n v="69603"/>
        <n v="53020.800000000003"/>
        <n v="6066.72"/>
        <n v="16291.8"/>
        <n v="9838.14"/>
        <n v="15780.93"/>
      </sharedItems>
    </cacheField>
    <cacheField name="Quarters" numFmtId="0" databaseField="0">
      <fieldGroup base="10">
        <rangePr groupBy="quarters" startDate="2019-08-12T00:00:00" endDate="2024-07-04T00:00:00"/>
        <groupItems count="6">
          <s v="&lt;8/12/2019"/>
          <s v="Qtr1"/>
          <s v="Qtr2"/>
          <s v="Qtr3"/>
          <s v="Qtr4"/>
          <s v="&gt;7/4/2024"/>
        </groupItems>
      </fieldGroup>
    </cacheField>
    <cacheField name="Years" numFmtId="0" databaseField="0">
      <fieldGroup base="10">
        <rangePr groupBy="years" startDate="2019-08-12T00:00:00" endDate="2024-07-04T00:00:00"/>
        <groupItems count="8">
          <s v="&lt;8/12/2019"/>
          <s v="2019"/>
          <s v="2020"/>
          <s v="2021"/>
          <s v="2022"/>
          <s v="2023"/>
          <s v="2024"/>
          <s v="&gt;7/4/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
  <r>
    <s v="Savannah"/>
    <s v="Stewart"/>
    <s v="marshallrobert@gmail.com"/>
    <s v="+1-706-039-2627x17143"/>
    <s v="737 Eric Unions, Darrenborough, LA 18965"/>
    <s v="Lake Christopherburgh"/>
    <s v="Alabama"/>
    <n v="83211"/>
    <s v="Vietnam"/>
    <d v="2021-04-11T00:00:00"/>
    <x v="0"/>
    <s v="Ago Art"/>
    <n v="68"/>
    <n v="821.18"/>
    <s v="Policy anyone car population possible discuss."/>
    <n v="4"/>
    <n v="0"/>
  </r>
  <r>
    <s v="Amy"/>
    <s v="Morales"/>
    <s v="dmartinez@rush.com"/>
    <s v="(252)725-7264x8219"/>
    <s v="49570 Kristin Forges, New Robert, MD 90605"/>
    <s v="Chambersbury"/>
    <s v="Alabama"/>
    <n v="10519"/>
    <s v="Spain"/>
    <d v="2020-01-04T00:00:00"/>
    <x v="1"/>
    <s v="As Size"/>
    <n v="76"/>
    <n v="940.39"/>
    <s v="Short institution family yeah statement goal."/>
    <n v="4.5"/>
    <n v="0"/>
  </r>
  <r>
    <s v="James"/>
    <s v="Knight"/>
    <s v="shari75@ruiz-jackson.com"/>
    <s v="+1-083-623-9168x27663"/>
    <s v="90310 Alexander Corner Apt. 131, Evansside, SD 98022"/>
    <s v="Sarahmouth"/>
    <s v="Alaska"/>
    <n v="61937"/>
    <s v="Guadeloupe"/>
    <d v="2023-10-26T00:00:00"/>
    <x v="0"/>
    <s v="Hot List"/>
    <n v="47"/>
    <n v="399.68"/>
    <s v="Early small add reality they lot."/>
    <n v="2.5"/>
    <n v="0"/>
  </r>
  <r>
    <s v="Sherri"/>
    <s v="Wright"/>
    <s v="sbass@hotmail.com"/>
    <n v="4732521765"/>
    <s v="1303 Lindsey Trace Apt. 197, Henryfort, MT 71153"/>
    <s v="New Melindashire"/>
    <s v="Alaska"/>
    <n v="21902"/>
    <s v="Djibouti"/>
    <d v="2022-04-19T00:00:00"/>
    <x v="2"/>
    <s v="Thought However"/>
    <n v="80"/>
    <n v="153.74"/>
    <s v="Theory at serious market hard."/>
    <n v="3.5"/>
    <n v="0"/>
  </r>
  <r>
    <s v="Kevin"/>
    <s v="Jenkins"/>
    <s v="walterslaura@gmail.com"/>
    <s v="136.859.8240x13864"/>
    <s v="80940 Johnson Neck, Gillespieshire, AK 99803"/>
    <s v="East Jeremy"/>
    <s v="Arizona"/>
    <n v="19842"/>
    <s v="Romania"/>
    <d v="2022-11-16T00:00:00"/>
    <x v="2"/>
    <s v="Summer Argue"/>
    <n v="10"/>
    <n v="787.31"/>
    <s v="Firm others prepare country economy himself others church."/>
    <n v="3.4"/>
    <n v="0"/>
  </r>
  <r>
    <s v="Peter"/>
    <s v="Richard"/>
    <s v="stephanie96@yahoo.com"/>
    <s v="(188)434-2677"/>
    <s v="1954 Tina Roads, Suzanneton, DC 88817"/>
    <s v="Jenniferberg"/>
    <s v="Arizona"/>
    <n v="72463"/>
    <s v="Niue"/>
    <d v="2021-04-24T00:00:00"/>
    <x v="3"/>
    <s v="Way Song"/>
    <n v="76"/>
    <n v="419.79"/>
    <s v="People foreign hospital want size into six."/>
    <n v="3.2"/>
    <n v="0"/>
  </r>
  <r>
    <s v="Pamela"/>
    <s v="Fletcher"/>
    <s v="swansonkelsey@li-johnson.com"/>
    <s v="617-212-0784x352"/>
    <s v="9824 Jennifer Roads Suite 352, Lauraport, NM 88651"/>
    <s v="Brownfort"/>
    <s v="Arizona"/>
    <n v="12218"/>
    <s v="Uzbekistan"/>
    <d v="2022-11-21T00:00:00"/>
    <x v="4"/>
    <s v="Nice Go"/>
    <n v="70"/>
    <n v="961.01"/>
    <s v="Clear table none."/>
    <n v="3.1"/>
    <n v="0"/>
  </r>
  <r>
    <s v="David"/>
    <s v="Brandt"/>
    <s v="isaaccooper@gmail.com"/>
    <s v="001-150-780-2544x19023"/>
    <s v="Unit 5399 Box 8413, DPO AP 65732"/>
    <s v="East Christopher"/>
    <s v="Arkansas"/>
    <n v="41132"/>
    <s v="Malawi"/>
    <d v="2024-05-31T00:00:00"/>
    <x v="2"/>
    <s v="Mission Peace"/>
    <n v="62"/>
    <n v="471.47"/>
    <s v="Skin news end."/>
    <n v="3"/>
    <n v="0"/>
  </r>
  <r>
    <s v="Marc"/>
    <s v="Tucker"/>
    <s v="whitneyrodriguez@hotmail.com"/>
    <s v="259.192.5191x69916"/>
    <s v="49600 Todd Hills, Williamchester, MN 70269"/>
    <s v="Schroedermouth"/>
    <s v="Arkansas"/>
    <n v="85594"/>
    <s v="Kenya"/>
    <d v="2023-01-23T00:00:00"/>
    <x v="0"/>
    <s v="Television Memory"/>
    <n v="80"/>
    <n v="368.8"/>
    <s v="Listen available strategy individual through."/>
    <n v="3"/>
    <n v="0"/>
  </r>
  <r>
    <s v="Alan"/>
    <s v="Gonzalez"/>
    <s v="melindatownsend@rogers.info"/>
    <s v="(420)678-0251"/>
    <s v="80305 Thornton Vista, Bishopside, ME 47087"/>
    <s v="Christinaton"/>
    <s v="Arkansas"/>
    <n v="89462"/>
    <s v="Turks and Caicos Islands"/>
    <d v="2021-06-21T00:00:00"/>
    <x v="3"/>
    <s v="Open Between"/>
    <n v="40"/>
    <n v="752.57"/>
    <s v="Short right subject upon certain trip north."/>
    <n v="2"/>
    <n v="0"/>
  </r>
  <r>
    <s v="Jean"/>
    <s v="Hurst"/>
    <s v="thicks@oliver.org"/>
    <s v="+1-930-908-6623x588"/>
    <s v="4575 Rhonda Falls, South Derekfort, SD 86919"/>
    <s v="Colemanfurt"/>
    <s v="California"/>
    <n v="61571"/>
    <s v="Cameroon"/>
    <d v="2024-02-04T00:00:00"/>
    <x v="0"/>
    <s v="Fight Exactly"/>
    <n v="92"/>
    <n v="877.21"/>
    <s v="Go trade ask level nothing together writer."/>
    <n v="1"/>
    <n v="0"/>
  </r>
  <r>
    <s v="Barbara"/>
    <s v="Cunningham"/>
    <s v="scottandrew@jackson-reynolds.com"/>
    <s v="610.203.4697"/>
    <s v="51985 Williams Garden, Johnsonchester, IL 42455"/>
    <s v="Christopherside"/>
    <s v="California"/>
    <n v="21998"/>
    <s v="Guam"/>
    <d v="2023-07-28T00:00:00"/>
    <x v="3"/>
    <s v="Her Enter"/>
    <n v="64"/>
    <n v="153.69"/>
    <s v="Prove matter be agree show experience."/>
    <n v="3"/>
    <n v="0"/>
  </r>
  <r>
    <s v="Alex"/>
    <s v="Smith"/>
    <s v="danaparks@patel.com"/>
    <s v="+1-795-731-5223x08215"/>
    <s v="9460 Griffin Meadows Suite 880, East Joanneside, OR 53325"/>
    <s v="New Kellytown"/>
    <s v="California"/>
    <n v="65074"/>
    <s v="Dominica"/>
    <d v="2023-07-01T00:00:00"/>
    <x v="2"/>
    <s v="Walk More"/>
    <n v="59"/>
    <n v="528.77"/>
    <s v="View idea after official listen."/>
    <n v="5"/>
    <n v="0"/>
  </r>
  <r>
    <s v="Courtney"/>
    <s v="Adams"/>
    <s v="hernandezshawn@george-kelly.info"/>
    <s v="304-498-4900"/>
    <s v="6461 Marissa Rapid Apt. 002, North Paulafurt, PA 09801"/>
    <s v="Schneiderfort"/>
    <s v="Colorado"/>
    <n v="99179"/>
    <s v="Tonga"/>
    <d v="2022-11-19T00:00:00"/>
    <x v="1"/>
    <s v="Some Career"/>
    <n v="32"/>
    <n v="265.95999999999998"/>
    <s v="Together edge personal situation side involve night."/>
    <n v="1"/>
    <n v="0"/>
  </r>
  <r>
    <s v="Jessica"/>
    <s v="Simon"/>
    <s v="robinherrera@villa-jones.com"/>
    <s v="(901)787-0168x958"/>
    <s v="Unit 3166 Box 6173, DPO AE 11390"/>
    <s v="Hannahstad"/>
    <s v="Connecticut"/>
    <n v="44458"/>
    <s v="South Africa"/>
    <d v="2022-02-12T00:00:00"/>
    <x v="3"/>
    <s v="Carry Require"/>
    <n v="56"/>
    <n v="690.18"/>
    <s v="Pull talk successful."/>
    <n v="2"/>
    <n v="0"/>
  </r>
  <r>
    <s v="Carrie"/>
    <s v="Jones"/>
    <s v="david36@butler-conway.com"/>
    <s v="(318)038-0453x95110"/>
    <s v="266 Dylan Islands, South Amanda, CA 75553"/>
    <s v="Fisherville"/>
    <s v="Connecticut"/>
    <n v="89801"/>
    <s v="Czech Republic"/>
    <d v="2021-02-13T00:00:00"/>
    <x v="0"/>
    <s v="Long Husband"/>
    <n v="93"/>
    <n v="876.72"/>
    <s v="Force anything above interest point question."/>
    <n v="2"/>
    <n v="0"/>
  </r>
  <r>
    <s v="Wendy"/>
    <s v="Wheeler"/>
    <s v="amber10@jackson-mejia.com"/>
    <s v="341-132-7410x0196"/>
    <s v="56701 Randall Grove, Williamsonfort, SC 76294"/>
    <s v="Port Courtney"/>
    <s v="Delaware"/>
    <n v="71926"/>
    <s v="Belarus"/>
    <d v="2020-02-21T00:00:00"/>
    <x v="2"/>
    <s v="Coach Pressure"/>
    <n v="26"/>
    <n v="540.88"/>
    <s v="Necessary campaign energy sound."/>
    <n v="1"/>
    <n v="0"/>
  </r>
  <r>
    <s v="Steven"/>
    <s v="Anderson"/>
    <s v="udixon@walker.info"/>
    <s v="057.877.0802"/>
    <s v="1906 Tracy Parkway, Ferrellbury, MN 46763"/>
    <s v="Normatown"/>
    <s v="Delaware"/>
    <n v="52977"/>
    <s v="Canada"/>
    <d v="2021-08-30T00:00:00"/>
    <x v="2"/>
    <s v="Or Finally"/>
    <n v="58"/>
    <n v="342.2"/>
    <s v="Purpose hot decide what."/>
    <n v="1"/>
    <n v="0"/>
  </r>
  <r>
    <s v="Kathryn"/>
    <s v="Sharp"/>
    <s v="selenathompson@hotmail.com"/>
    <s v="(533)958-2337"/>
    <s v="55913 Lee Common, Lisatown, UT 38642"/>
    <s v="Owensmouth"/>
    <s v="Georgia"/>
    <n v="27706"/>
    <s v="Christmas Island"/>
    <d v="2020-09-29T00:00:00"/>
    <x v="4"/>
    <s v="Deep Describe"/>
    <n v="72"/>
    <n v="591.75"/>
    <s v="Capital kid nearly someone allow."/>
    <n v="1"/>
    <n v="0"/>
  </r>
  <r>
    <s v="Kenneth"/>
    <s v="Williams"/>
    <s v="saundersmark@olson-ferrell.com"/>
    <s v="(677)248-7661x01599"/>
    <s v="1287 Hensley Road Suite 047, South Joseph, NM 59547"/>
    <s v="New Kaylaview"/>
    <s v="Georgia"/>
    <n v="18676"/>
    <s v="Christmas Island"/>
    <d v="2023-02-07T00:00:00"/>
    <x v="4"/>
    <s v="Cause Possible"/>
    <n v="95"/>
    <n v="371.14"/>
    <s v="Leader charge most none bad go attack."/>
    <n v="3"/>
    <n v="0"/>
  </r>
  <r>
    <s v="Jessica"/>
    <s v="Nguyen"/>
    <s v="davisscott@hotmail.com"/>
    <s v="754.297.7155x43367"/>
    <s v="74922 Renee Village Apt. 842, Port Kendramouth, FL 74028"/>
    <s v="Smithhaven"/>
    <s v="Hawaii"/>
    <n v="72109"/>
    <s v="Saint Helena"/>
    <d v="2023-10-16T00:00:00"/>
    <x v="1"/>
    <s v="See Cause"/>
    <n v="8"/>
    <n v="935.22"/>
    <s v="Cold entire mention commercial machine suddenly."/>
    <n v="5"/>
    <n v="0"/>
  </r>
  <r>
    <s v="Sean"/>
    <s v="Berry"/>
    <s v="wcastro@hoffman.net"/>
    <s v="795-794-2825x39736"/>
    <s v="8559 Parker Run, Abigailfort, VA 59559"/>
    <s v="Robbinsstad"/>
    <s v="Idaho"/>
    <n v="49331"/>
    <s v="Benin"/>
    <d v="2019-12-07T00:00:00"/>
    <x v="3"/>
    <s v="Wall Enjoy"/>
    <n v="50"/>
    <n v="666.3"/>
    <s v="Culture concern of expert another our."/>
    <n v="2"/>
    <n v="0"/>
  </r>
  <r>
    <s v="James"/>
    <s v="Ray"/>
    <s v="qbaker@webster-buchanan.com"/>
    <s v="594-624-9068x756"/>
    <s v="03374 Flowers Square, Lake Thomaschester, OK 32325"/>
    <s v="West Alexastad"/>
    <s v="Idaho"/>
    <n v="93335"/>
    <s v="Macao"/>
    <d v="2021-01-26T00:00:00"/>
    <x v="3"/>
    <s v="Item Table"/>
    <n v="19"/>
    <n v="638.46"/>
    <s v="Entire miss star culture agreement generation stand contain."/>
    <n v="5"/>
    <n v="0"/>
  </r>
  <r>
    <s v="Jonathan"/>
    <s v="Smith"/>
    <s v="nelsonnathan@goodman.com"/>
    <s v="644.845.3993x31047"/>
    <s v="539 Hanson Ville Suite 376, New Carly, MD 58972"/>
    <s v="Port Anitastad"/>
    <s v="Illinois"/>
    <n v="33124"/>
    <s v="Niger"/>
    <d v="2023-02-07T00:00:00"/>
    <x v="0"/>
    <s v="Knowledge Class"/>
    <n v="75"/>
    <n v="751.4"/>
    <s v="Tax brother open glass pretty."/>
    <n v="2"/>
    <n v="0"/>
  </r>
  <r>
    <s v="Jasmine"/>
    <s v="Johnson"/>
    <s v="boonepatrick@clark.com"/>
    <s v="001-059-034-5712"/>
    <s v="560 Sandra Point Suite 124, West Donna, MI 28779"/>
    <s v="Port Christopher"/>
    <s v="Illinois"/>
    <n v="99320"/>
    <s v="Jordan"/>
    <d v="2024-01-14T00:00:00"/>
    <x v="3"/>
    <s v="Actually Stock"/>
    <n v="71"/>
    <n v="62.39"/>
    <s v="Apply federal notice customer attorney."/>
    <n v="3"/>
    <n v="0"/>
  </r>
  <r>
    <s v="Joe"/>
    <s v="Lane"/>
    <s v="william34@yahoo.com"/>
    <n v="8000915623"/>
    <s v="687 Danielle Circles Suite 880, Benjaminhaven, NJ 09529"/>
    <s v="Toddborough"/>
    <s v="Indiana"/>
    <n v="6420"/>
    <s v="Falkland Islands (Malvinas)"/>
    <d v="2019-08-12T00:00:00"/>
    <x v="0"/>
    <s v="Chair Term"/>
    <n v="73"/>
    <n v="357.11"/>
    <s v="Today ever community effect camera skin."/>
    <n v="5"/>
    <n v="0"/>
  </r>
  <r>
    <s v="Gabrielle"/>
    <s v="Ochoa"/>
    <s v="charlesstout@patrick.com"/>
    <s v="+1-137-597-6829x09208"/>
    <s v="2395 Chad Ranch, Benjaminmouth, MA 80927"/>
    <s v="Jaredport"/>
    <s v="Indiana"/>
    <n v="32042"/>
    <s v="Poland"/>
    <d v="2020-07-16T00:00:00"/>
    <x v="4"/>
    <s v="Interesting Floor"/>
    <n v="83"/>
    <n v="32.700000000000003"/>
    <s v="Price entire although cold even return."/>
    <n v="2"/>
    <n v="0"/>
  </r>
  <r>
    <s v="Samuel"/>
    <s v="Johnson"/>
    <s v="brianadams@gmail.com"/>
    <s v="234.283.0768x882"/>
    <s v="74853 Paula Villages, Catherinefort, AR 74444"/>
    <s v="Josephmouth"/>
    <s v="Indiana"/>
    <n v="27934"/>
    <s v="Nicaragua"/>
    <d v="2022-03-27T00:00:00"/>
    <x v="0"/>
    <s v="Executive Operation"/>
    <n v="70"/>
    <n v="822.03"/>
    <s v="Cultural deal just first."/>
    <n v="5"/>
    <n v="0"/>
  </r>
  <r>
    <s v="Paul"/>
    <s v="Morgan"/>
    <s v="nathan35@hotmail.com"/>
    <s v="680.013.6598"/>
    <s v="38257 Donna Rapids Suite 303, Williamsview, PA 88081"/>
    <s v="East Melissa"/>
    <s v="Iowa"/>
    <n v="63909"/>
    <s v="Swaziland"/>
    <d v="2023-07-29T00:00:00"/>
    <x v="3"/>
    <s v="American Human"/>
    <n v="45"/>
    <n v="255.59"/>
    <s v="Reveal performance a first agent reason."/>
    <n v="2"/>
    <n v="0"/>
  </r>
  <r>
    <s v="Allison"/>
    <s v="Zimmerman"/>
    <s v="hendrixjulie@hotmail.com"/>
    <n v="5788151609"/>
    <s v="93264 Stafford Ford, West Andrewville, AZ 92679"/>
    <s v="Lake Stacey"/>
    <s v="Iowa"/>
    <n v="62409"/>
    <s v="United States Minor Outlying Islands"/>
    <d v="2022-11-03T00:00:00"/>
    <x v="1"/>
    <s v="Network Phone"/>
    <n v="94"/>
    <n v="38.950000000000003"/>
    <s v="Student decision institution record quickly street pretty."/>
    <n v="2"/>
    <n v="0"/>
  </r>
  <r>
    <s v="Nancy"/>
    <s v="Torres"/>
    <s v="allison24@gmail.com"/>
    <s v="365.728.5475"/>
    <s v="737 April Inlet Suite 223, South Craig, AK 30036"/>
    <s v="Lake Aliciafurt"/>
    <s v="Kansas"/>
    <n v="74241"/>
    <s v="Norfolk Island"/>
    <d v="2021-07-30T00:00:00"/>
    <x v="3"/>
    <s v="Blood Writer"/>
    <n v="4"/>
    <n v="834.23"/>
    <s v="Democrat argue again any evidence."/>
    <n v="5"/>
    <n v="0"/>
  </r>
  <r>
    <s v="Melinda"/>
    <s v="Humphrey"/>
    <s v="jocelyn24@burke.info"/>
    <s v="669.604.7645x4566"/>
    <s v="817 Jill Street, Craigville, NJ 41747"/>
    <s v="Gainesburgh"/>
    <s v="Kansas"/>
    <n v="39799"/>
    <s v="Australia"/>
    <d v="2020-05-07T00:00:00"/>
    <x v="2"/>
    <s v="Let Family"/>
    <n v="28"/>
    <n v="981.16"/>
    <s v="Account itself glass each allow sit we."/>
    <n v="5"/>
    <n v="0"/>
  </r>
  <r>
    <s v="Peggy"/>
    <s v="Allen"/>
    <s v="iwhitehead@yahoo.com"/>
    <s v="611.475.5056x80955"/>
    <s v="46922 Walter Square, Markbury, LA 65003"/>
    <s v="South Johnside"/>
    <s v="Kentucky"/>
    <n v="29420"/>
    <s v="Papua New Guinea"/>
    <d v="2019-09-22T00:00:00"/>
    <x v="2"/>
    <s v="Listen Season"/>
    <n v="70"/>
    <n v="676.52"/>
    <s v="Land it growth both sometimes number."/>
    <n v="4"/>
    <n v="0"/>
  </r>
  <r>
    <s v="Jeffrey"/>
    <s v="Carter"/>
    <s v="heatherparks@ramos.net"/>
    <s v="259-298-1674x5735"/>
    <s v="420 Turner Ports Apt. 162, Williamhaven, WA 60430"/>
    <s v="New Nathanhaven"/>
    <s v="Kentucky"/>
    <n v="27492"/>
    <s v="Montenegro"/>
    <d v="2019-10-12T00:00:00"/>
    <x v="1"/>
    <s v="Large Least"/>
    <n v="40"/>
    <n v="580.42999999999995"/>
    <s v="Concern occur form investment with."/>
    <n v="2"/>
    <n v="0"/>
  </r>
  <r>
    <s v="Jenna"/>
    <s v="Ochoa"/>
    <s v="coxangela@yahoo.com"/>
    <n v="6291310551"/>
    <s v="683 Orr Way Apt. 985, Martinezmouth, MN 59502"/>
    <s v="Farmerland"/>
    <s v="Kentucky"/>
    <n v="19139"/>
    <s v="Egypt"/>
    <d v="2019-09-27T00:00:00"/>
    <x v="0"/>
    <s v="Away Although"/>
    <n v="93"/>
    <n v="909.7"/>
    <s v="Why prevent surface full first region five maintain."/>
    <n v="2"/>
    <n v="0"/>
  </r>
  <r>
    <s v="Julian"/>
    <s v="White"/>
    <s v="averyjorge@nguyen.net"/>
    <s v="+1-282-368-7446x425"/>
    <s v="924 Brandt Coves Apt. 203, Veronicaberg, FL 78383"/>
    <s v="East Bradleybury"/>
    <s v="Kentucky"/>
    <n v="17676"/>
    <s v="Libyan Arab Jamahiriya"/>
    <d v="2021-09-01T00:00:00"/>
    <x v="4"/>
    <s v="Compare Right"/>
    <n v="57"/>
    <n v="900.72"/>
    <s v="Several heart organization with."/>
    <n v="2"/>
    <n v="0"/>
  </r>
  <r>
    <s v="Jamie"/>
    <s v="Gates"/>
    <s v="lindsey60@chambers.com"/>
    <s v="545-400-6883x867"/>
    <s v="79523 Russell Islands, Port Joel, KS 85272"/>
    <s v="Brookeport"/>
    <s v="Louisiana"/>
    <n v="37014"/>
    <s v="Barbados"/>
    <d v="2023-03-03T00:00:00"/>
    <x v="2"/>
    <s v="Religious Tough"/>
    <n v="89"/>
    <n v="322.82"/>
    <s v="Tough there nothing hair firm."/>
    <n v="2"/>
    <n v="0"/>
  </r>
  <r>
    <s v="Gregory"/>
    <s v="Parks"/>
    <s v="brenda57@young.com"/>
    <s v="037-764-2509x7557"/>
    <s v="6178 Donald Lights, Jamesmouth, DE 12477"/>
    <s v="New Peter"/>
    <s v="Louisiana"/>
    <n v="64197"/>
    <s v="Ukraine"/>
    <d v="2020-12-08T00:00:00"/>
    <x v="1"/>
    <s v="Across Court"/>
    <n v="33"/>
    <n v="487.4"/>
    <s v="Little statement side hospital guy."/>
    <n v="3"/>
    <n v="0"/>
  </r>
  <r>
    <s v="Traci"/>
    <s v="Alexander"/>
    <s v="barnesrachel@hotmail.com"/>
    <n v="-9085"/>
    <s v="500 Campbell Views Suite 653, New Margaretport, VA 01375"/>
    <s v="Mooremouth"/>
    <s v="Louisiana"/>
    <n v="27278"/>
    <s v="Turkmenistan"/>
    <d v="2024-04-21T00:00:00"/>
    <x v="1"/>
    <s v="Line Either"/>
    <n v="50"/>
    <n v="466.89"/>
    <s v="Ability public old spring anyone bad."/>
    <n v="2"/>
    <n v="0"/>
  </r>
  <r>
    <s v="Andrew"/>
    <s v="Heath"/>
    <s v="dbenjamin@chandler.com"/>
    <s v="734.916.2407x610"/>
    <s v="USCGC Jones, FPO AE 43876"/>
    <s v="Williamsview"/>
    <s v="Louisiana"/>
    <n v="54553"/>
    <s v="Denmark"/>
    <d v="2021-04-27T00:00:00"/>
    <x v="0"/>
    <s v="Value Begin"/>
    <n v="40"/>
    <n v="963.01"/>
    <s v="Bit around course forward job after may."/>
    <n v="2"/>
    <n v="0"/>
  </r>
  <r>
    <s v="Donna"/>
    <s v="Rodriguez"/>
    <s v="diane59@martinez.com"/>
    <s v="847.252.2290"/>
    <s v="66830 Jeffrey Track, East Michael, AR 30976"/>
    <s v="Dianamouth"/>
    <s v="Maryland"/>
    <n v="67415"/>
    <s v="Brazil"/>
    <d v="2020-01-24T00:00:00"/>
    <x v="4"/>
    <s v="Dream Hundred"/>
    <n v="76"/>
    <n v="535.82000000000005"/>
    <s v="Look game business dark throughout bar trade."/>
    <n v="5"/>
    <n v="0"/>
  </r>
  <r>
    <s v="Anthony"/>
    <s v="White"/>
    <s v="ldeleon@yahoo.com"/>
    <s v="536.033.7659"/>
    <s v="11549 May Way Suite 218, South Aliciaside, VA 27128"/>
    <s v="Maryport"/>
    <s v="Massachusetts"/>
    <n v="89970"/>
    <s v="Madagascar"/>
    <d v="2020-04-03T00:00:00"/>
    <x v="0"/>
    <s v="Improve House"/>
    <n v="91"/>
    <n v="388.22"/>
    <s v="Source world region save share education product."/>
    <n v="1"/>
    <n v="0"/>
  </r>
  <r>
    <s v="Thomas"/>
    <s v="Smith"/>
    <s v="phernandez@yahoo.com"/>
    <s v="223-365-2658x2550"/>
    <s v="1287 Manning Lakes, Michelleside, OR 38817"/>
    <s v="New Bettychester"/>
    <s v="Michigan"/>
    <n v="90416"/>
    <s v="Turkmenistan"/>
    <d v="2022-09-02T00:00:00"/>
    <x v="0"/>
    <s v="Country Feeling"/>
    <n v="11"/>
    <n v="610.30999999999995"/>
    <s v="Whether every reveal also after reflect people."/>
    <n v="4"/>
    <n v="0"/>
  </r>
  <r>
    <s v="Teresa"/>
    <s v="Bradley"/>
    <s v="parkerstephanie@campbell-gomez.org"/>
    <s v="056.842.1291x62690"/>
    <s v="17289 Dana Trail Suite 892, Moralesborough, MA 62729"/>
    <s v="Frenchfurt"/>
    <s v="Michigan"/>
    <n v="13077"/>
    <s v="Senegal"/>
    <d v="2023-08-06T00:00:00"/>
    <x v="1"/>
    <s v="Carry Build"/>
    <n v="41"/>
    <n v="955.04"/>
    <s v="Interest region Mrs thing significant professor sport."/>
    <n v="2"/>
    <n v="0"/>
  </r>
  <r>
    <s v="David"/>
    <s v="Williams"/>
    <s v="crodriguez@hotmail.com"/>
    <s v="(543)365-9054"/>
    <s v="52962 Robert Hollow Suite 813, New Aaronton, TX 18769"/>
    <s v="Lake Kimberly"/>
    <s v="Minnesota"/>
    <n v="98973"/>
    <s v="Turkey"/>
    <d v="2022-04-18T00:00:00"/>
    <x v="0"/>
    <s v="Sit Wide"/>
    <n v="73"/>
    <n v="34.85"/>
    <s v="When modern cover base lot or."/>
    <n v="3"/>
    <n v="0"/>
  </r>
  <r>
    <s v="Monique"/>
    <s v="Ramos"/>
    <s v="jowens@gmail.com"/>
    <s v="(637)518-7280"/>
    <s v="USNS Acosta, FPO AE 87776"/>
    <s v="Lake Ashleefurt"/>
    <s v="Mississippi"/>
    <n v="60499"/>
    <s v="Montenegro"/>
    <d v="2020-05-04T00:00:00"/>
    <x v="4"/>
    <s v="Try Force"/>
    <n v="63"/>
    <n v="767.96"/>
    <s v="Paper million perform very us."/>
    <n v="3"/>
    <n v="0"/>
  </r>
  <r>
    <s v="Angela"/>
    <s v="Guzman"/>
    <s v="aluna@yahoo.com"/>
    <s v="001-366-806-0873x1283"/>
    <s v="0776 Michael Walks, Cindyhaven, KS 54552"/>
    <s v="East Stephaniehaven"/>
    <s v="Missouri"/>
    <n v="99131"/>
    <s v="Mali"/>
    <d v="2023-11-19T00:00:00"/>
    <x v="1"/>
    <s v="Administration Draw"/>
    <n v="62"/>
    <n v="588.02"/>
    <s v="Important challenge tell sport."/>
    <n v="2"/>
    <n v="0"/>
  </r>
  <r>
    <s v="Jacob"/>
    <s v="Fox"/>
    <s v="hsmith@jimenez.com"/>
    <s v="(536)191-7744x21983"/>
    <s v="7089 Steven Corners, Stephaniefort, NE 39002"/>
    <s v="Hillbury"/>
    <s v="Missouri"/>
    <n v="93175"/>
    <s v="Christmas Island"/>
    <d v="2024-03-20T00:00:00"/>
    <x v="0"/>
    <s v="Agreement Set"/>
    <n v="50"/>
    <n v="237.54"/>
    <s v="Process power lawyer evidence."/>
    <n v="5"/>
    <n v="0"/>
  </r>
  <r>
    <s v="David"/>
    <s v="Rivas"/>
    <s v="sharon07@jones.com"/>
    <s v="869-229-8834x16782"/>
    <s v="05968 Sanford Club, Thompsonmouth, NY 84516"/>
    <s v="Josephborough"/>
    <s v="Montana"/>
    <n v="12043"/>
    <s v="Central African Republic"/>
    <d v="2022-10-27T00:00:00"/>
    <x v="4"/>
    <s v="Beautiful Example"/>
    <n v="51"/>
    <n v="177.9"/>
    <s v="Or reduce company game those late."/>
    <n v="2"/>
    <n v="0"/>
  </r>
  <r>
    <s v="Alexander"/>
    <s v="Garcia"/>
    <s v="dustinbrown@gmail.com"/>
    <s v="(309)409-8519"/>
    <s v="599 Donna Circles Apt. 348, West Jamie, AR 46212"/>
    <s v="Mcphersonfort"/>
    <s v="Nebraska"/>
    <n v="31127"/>
    <s v="Albania"/>
    <d v="2022-07-08T00:00:00"/>
    <x v="0"/>
    <s v="Work Offer"/>
    <n v="46"/>
    <n v="734.33"/>
    <s v="Boy author art positive."/>
    <n v="3"/>
    <n v="0"/>
  </r>
  <r>
    <s v="Stephanie"/>
    <s v="Vasquez"/>
    <s v="bonddiana@gmail.com"/>
    <s v="001-093-655-6319x739"/>
    <s v="280 Mcbride Mountain Suite 523, Reedfort, MA 81725"/>
    <s v="Jennifertown"/>
    <s v="Nebraska"/>
    <n v="64273"/>
    <s v="United Arab Emirates"/>
    <d v="2023-01-10T00:00:00"/>
    <x v="3"/>
    <s v="Style Laugh"/>
    <n v="62"/>
    <n v="605.49"/>
    <s v="True cultural media hundred across word."/>
    <n v="1"/>
    <n v="0"/>
  </r>
  <r>
    <s v="Bradley"/>
    <s v="Brown"/>
    <s v="gregoryconway@shelton.biz"/>
    <s v="986.609.6160x948"/>
    <s v="2450 Brian Rapid Suite 975, New Christopher, ME 69777"/>
    <s v="New Sophiaside"/>
    <s v="Nebraska"/>
    <n v="63544"/>
    <s v="Mozambique"/>
    <d v="2022-12-23T00:00:00"/>
    <x v="3"/>
    <s v="Address Seek"/>
    <n v="94"/>
    <n v="810.75"/>
    <s v="Shoulder traditional present environmental offer."/>
    <n v="3"/>
    <n v="0"/>
  </r>
  <r>
    <s v="Karen"/>
    <s v="Anderson"/>
    <s v="ycastillo@jones-chan.info"/>
    <s v="(779)321-5404x66787"/>
    <s v="9406 Richardson Island, Sanchezfurt, MA 69729"/>
    <s v="Reginahaven"/>
    <s v="Nevada"/>
    <n v="58249"/>
    <s v="South Georgia and the South Sandwich Islands"/>
    <d v="2020-02-07T00:00:00"/>
    <x v="4"/>
    <s v="Apply Amount"/>
    <n v="63"/>
    <n v="486.08"/>
    <s v="After own cut but everything information paper."/>
    <n v="3"/>
    <n v="0"/>
  </r>
  <r>
    <s v="Phyllis"/>
    <s v="Brown"/>
    <s v="larsondaniel@hotmail.com"/>
    <s v="001-564-611-9238x0302"/>
    <s v="23783 Connor Point, New Brian, WI 35095"/>
    <s v="North Christopherstad"/>
    <s v="New Hampshire"/>
    <n v="698"/>
    <s v="Cuba"/>
    <d v="2023-08-30T00:00:00"/>
    <x v="1"/>
    <s v="Discover Letter"/>
    <n v="56"/>
    <n v="671.68"/>
    <s v="Do daughter heart available."/>
    <n v="1"/>
    <n v="0"/>
  </r>
  <r>
    <s v="Frank"/>
    <s v="Pugh"/>
    <s v="acarlson@gmail.com"/>
    <s v="(679)712-2244x426"/>
    <s v="08095 Miles Park Apt. 746, New Cherylstad, ND 01172"/>
    <s v="Lake Christian"/>
    <s v="New Hampshire"/>
    <n v="69478"/>
    <s v="Qatar"/>
    <d v="2023-04-21T00:00:00"/>
    <x v="0"/>
    <s v="Chair Culture"/>
    <n v="80"/>
    <n v="426.1"/>
    <s v="Wish word relate others hope officer."/>
    <n v="2"/>
    <n v="0"/>
  </r>
  <r>
    <s v="Andrea"/>
    <s v="Anderson"/>
    <s v="joshua40@hotmail.com"/>
    <n v="5509636867"/>
    <s v="540 Ryan Summit Suite 097, Higginsmouth, NE 41115"/>
    <s v="Roachville"/>
    <s v="New Hampshire"/>
    <n v="58438"/>
    <s v="Djibouti"/>
    <d v="2023-08-26T00:00:00"/>
    <x v="4"/>
    <s v="North Pick"/>
    <n v="13"/>
    <n v="953.25"/>
    <s v="Voice hair prove simply."/>
    <n v="5"/>
    <n v="0"/>
  </r>
  <r>
    <s v="Nancy"/>
    <s v="Hahn"/>
    <s v="ymadden@daugherty-dennis.net"/>
    <s v="(139)126-7202x6547"/>
    <s v="552 Heather Lakes Suite 068, South Carol, UT 78302"/>
    <s v="East Robin"/>
    <s v="New Mexico"/>
    <n v="73692"/>
    <s v="Liechtenstein"/>
    <d v="2023-12-12T00:00:00"/>
    <x v="4"/>
    <s v="Upon Civil"/>
    <n v="83"/>
    <n v="789.49"/>
    <s v="Man bit check at pay herself raise."/>
    <n v="1"/>
    <n v="0"/>
  </r>
  <r>
    <s v="Christy"/>
    <s v="Perez"/>
    <s v="dcontreras@burgess.com"/>
    <s v="663-553-2591x991"/>
    <s v="7123 John Spring, Lake Matthew, HI 21358"/>
    <s v="Reginaldshire"/>
    <s v="New Mexico"/>
    <n v="37834"/>
    <s v="Brunei Darussalam"/>
    <d v="2023-06-10T00:00:00"/>
    <x v="1"/>
    <s v="Plan Front"/>
    <n v="50"/>
    <n v="152.77000000000001"/>
    <s v="Deep right wife piece."/>
    <n v="1"/>
    <n v="0"/>
  </r>
  <r>
    <s v="Vicki"/>
    <s v="Peterson"/>
    <s v="ashley36@hotmail.com"/>
    <s v="001-152-084-1840"/>
    <s v="36887 Christopher Falls, Port Tammy, SC 72339"/>
    <s v="Jefferybury"/>
    <s v="New Mexico"/>
    <n v="93550"/>
    <s v="Bulgaria"/>
    <d v="2021-01-07T00:00:00"/>
    <x v="4"/>
    <s v="Garden Forward"/>
    <n v="26"/>
    <n v="644.98"/>
    <s v="Treatment turn school sound."/>
    <n v="1"/>
    <n v="0"/>
  </r>
  <r>
    <s v="Deanna"/>
    <s v="Baker"/>
    <s v="gonzalesterri@walker.org"/>
    <s v="571.242.5280x95499"/>
    <s v="4763 Horne Mission Suite 834, Brittanyhaven, ID 12522"/>
    <s v="Rebeccafort"/>
    <s v="New York"/>
    <n v="45227"/>
    <s v="Djibouti"/>
    <d v="2023-03-20T00:00:00"/>
    <x v="1"/>
    <s v="Certainly Become"/>
    <n v="54"/>
    <n v="119.28"/>
    <s v="Alone drug miss strategy new win movement cold."/>
    <n v="2"/>
    <n v="0"/>
  </r>
  <r>
    <s v="Alison"/>
    <s v="Allen"/>
    <s v="williamsaustin@massey.net"/>
    <s v="402.456.4117x82191"/>
    <s v="Unit 4408 Box 1308, DPO AA 85475"/>
    <s v="Lake Meganchester"/>
    <s v="New York"/>
    <n v="24821"/>
    <s v="Vanuatu"/>
    <d v="2022-05-09T00:00:00"/>
    <x v="3"/>
    <s v="Week Policy"/>
    <n v="59"/>
    <n v="486.52"/>
    <s v="Peace letter kid improve woman strategy."/>
    <n v="2"/>
    <n v="0"/>
  </r>
  <r>
    <s v="Charles"/>
    <s v="Stone"/>
    <s v="diane33@yahoo.com"/>
    <s v="+1-755-973-7665x58767"/>
    <s v="210 Thornton Overpass Suite 369, North Crystal, IA 53536"/>
    <s v="Hudsonfort"/>
    <s v="New York"/>
    <n v="73689"/>
    <s v="Dominica"/>
    <d v="2022-11-26T00:00:00"/>
    <x v="4"/>
    <s v="Effect Blue"/>
    <n v="90"/>
    <n v="149.16999999999999"/>
    <s v="Meeting tonight attorney low soon let base."/>
    <n v="5"/>
    <n v="0"/>
  </r>
  <r>
    <s v="Lisa"/>
    <s v="Fisher"/>
    <s v="montoyakelly@gmail.com"/>
    <s v="001-847-916-5531x01295"/>
    <s v="544 Shirley Junctions Suite 551, Millshaven, SC 63116"/>
    <s v="Lake Alexanderside"/>
    <s v="New York"/>
    <n v="45443"/>
    <s v="Rwanda"/>
    <d v="2023-12-08T00:00:00"/>
    <x v="1"/>
    <s v="Hard Eye"/>
    <n v="78"/>
    <n v="89.85"/>
    <s v="Though might serious image build drive friend letter."/>
    <n v="3"/>
    <n v="0"/>
  </r>
  <r>
    <s v="Heidi"/>
    <s v="Harris"/>
    <s v="pperez@yahoo.com"/>
    <s v="(266)251-2825"/>
    <s v="12797 Alvarez Port, Jamestown, FL 12302"/>
    <s v="Stewartburgh"/>
    <s v="New York"/>
    <n v="2464"/>
    <s v="Jordan"/>
    <d v="2020-09-26T00:00:00"/>
    <x v="0"/>
    <s v="Be Point"/>
    <n v="62"/>
    <n v="827.92"/>
    <s v="Hold style baby education least."/>
    <n v="5"/>
    <n v="0"/>
  </r>
  <r>
    <s v="Maurice"/>
    <s v="Anderson"/>
    <s v="kimberly99@gmail.com"/>
    <n v="3229529104"/>
    <s v="400 Deborah Freeway, Rodriguezmouth, ME 70401"/>
    <s v="North Regina"/>
    <s v="New York"/>
    <n v="3446"/>
    <s v="Cote d'Ivoire"/>
    <d v="2020-09-15T00:00:00"/>
    <x v="4"/>
    <s v="Enter Political"/>
    <n v="37"/>
    <n v="166.17"/>
    <s v="Perhaps chair relationship three beautiful none."/>
    <n v="5"/>
    <n v="0"/>
  </r>
  <r>
    <s v="Elizabeth"/>
    <s v="Smith"/>
    <s v="taylormelissa@castillo.info"/>
    <s v="270.095.9671x940"/>
    <s v="PSC 4395, Box 7890, APO AA 34450"/>
    <s v="Harrisstad"/>
    <s v="North Carolina"/>
    <n v="45648"/>
    <s v="Lithuania"/>
    <d v="2021-05-31T00:00:00"/>
    <x v="3"/>
    <s v="All Set"/>
    <n v="11"/>
    <n v="87.91"/>
    <s v="Class represent sport open feel."/>
    <n v="1"/>
    <n v="0"/>
  </r>
  <r>
    <s v="Leonard"/>
    <s v="Browning"/>
    <s v="barbara46@gmail.com"/>
    <s v="572-497-7388x460"/>
    <s v="10400 Larson Centers, Davidhaven, NV 50406"/>
    <s v="North Anthonyborough"/>
    <s v="North Carolina"/>
    <n v="27248"/>
    <s v="Kyrgyz Republic"/>
    <d v="2024-07-02T00:00:00"/>
    <x v="4"/>
    <s v="Short Head"/>
    <n v="74"/>
    <n v="773.43"/>
    <s v="A morning appear."/>
    <n v="3"/>
    <n v="0"/>
  </r>
  <r>
    <s v="Denise"/>
    <s v="Horton"/>
    <s v="anthony60@gmail.com"/>
    <s v="914.629.3751"/>
    <s v="415 Ingram Shoal, Morrisonport, MD 84172"/>
    <s v="East Annahaven"/>
    <s v="North Dakota"/>
    <n v="45651"/>
    <s v="Congo"/>
    <d v="2024-07-03T00:00:00"/>
    <x v="2"/>
    <s v="Special Over"/>
    <n v="1"/>
    <n v="687.09"/>
    <s v="Friend season here accept hand."/>
    <n v="4"/>
    <n v="0"/>
  </r>
  <r>
    <s v="Cheryl"/>
    <s v="Burnett"/>
    <s v="xsanders@hotmail.com"/>
    <s v="172-610-8328"/>
    <s v="414 Hogan Shore, Port Saraborough, MS 72521"/>
    <s v="Cochrantown"/>
    <s v="North Dakota"/>
    <n v="2562"/>
    <s v="Senegal"/>
    <d v="2021-01-16T00:00:00"/>
    <x v="3"/>
    <s v="Hot Listen"/>
    <n v="6"/>
    <n v="637.52"/>
    <s v="Who similar investment science."/>
    <n v="1"/>
    <n v="0"/>
  </r>
  <r>
    <s v="David"/>
    <s v="Brown"/>
    <s v="kochkatrina@hotmail.com"/>
    <s v="+1-422-936-6177x0971"/>
    <s v="850 Santiago Camp, Edwardshaven, CA 12676"/>
    <s v="Patrickland"/>
    <s v="North Dakota"/>
    <n v="83451"/>
    <s v="Mexico"/>
    <d v="2024-03-15T00:00:00"/>
    <x v="2"/>
    <s v="Us Clearly"/>
    <n v="91"/>
    <n v="915.96"/>
    <s v="Military about summer baby."/>
    <n v="2"/>
    <n v="0"/>
  </r>
  <r>
    <s v="Amy"/>
    <s v="Castro"/>
    <s v="jill58@hotmail.com"/>
    <s v="(800)941-0919"/>
    <s v="909 Williams Port, Port Jessicaland, MS 55822"/>
    <s v="Thomasport"/>
    <s v="Ohio"/>
    <n v="11107"/>
    <s v="Andorra"/>
    <d v="2023-10-17T00:00:00"/>
    <x v="4"/>
    <s v="Action Foreign"/>
    <n v="40"/>
    <n v="17.68"/>
    <s v="Maybe long build claim black career through."/>
    <n v="1"/>
    <n v="0"/>
  </r>
  <r>
    <s v="Jaclyn"/>
    <s v="Fitzgerald"/>
    <s v="patrick49@gmail.com"/>
    <s v="(164)560-4523x74277"/>
    <s v="922 Chad Stravenue, West Jessicamouth, NE 89784"/>
    <s v="Lake Chelseachester"/>
    <s v="Oklahoma"/>
    <n v="71569"/>
    <s v="Congo"/>
    <d v="2023-03-23T00:00:00"/>
    <x v="4"/>
    <s v="Performance Point"/>
    <n v="33"/>
    <n v="610.29"/>
    <s v="Choice candidate piece six."/>
    <n v="1"/>
    <n v="0"/>
  </r>
  <r>
    <s v="Bradley"/>
    <s v="Smith"/>
    <s v="changthomas@yahoo.com"/>
    <s v="669.856.3344"/>
    <s v="PSC 9834, Box 7611, APO AE 41819"/>
    <s v="New Breanna"/>
    <s v="Oklahoma"/>
    <n v="47711"/>
    <s v="Brunei Darussalam"/>
    <d v="2024-01-08T00:00:00"/>
    <x v="0"/>
    <s v="Bill Finally"/>
    <n v="59"/>
    <n v="355.68"/>
    <s v="Floor artist member task where floor."/>
    <n v="1"/>
    <n v="0"/>
  </r>
  <r>
    <s v="Brittany"/>
    <s v="Khan"/>
    <s v="larry13@gmail.com"/>
    <n v="-8251"/>
    <s v="05560 Orozco Ports, Danielshire, UT 79174"/>
    <s v="Williamport"/>
    <s v="Oregon"/>
    <n v="64589"/>
    <s v="Seychelles"/>
    <d v="2022-07-17T00:00:00"/>
    <x v="4"/>
    <s v="Cause Rest"/>
    <n v="84"/>
    <n v="871.71"/>
    <s v="Section attorney option though yeah."/>
    <n v="4"/>
    <n v="0"/>
  </r>
  <r>
    <s v="Kevin"/>
    <s v="Huber"/>
    <s v="johnsonsara@yahoo.com"/>
    <s v="433-521-7447"/>
    <s v="29172 Anthony Plain, Katherineland, WI 66895"/>
    <s v="Arthurborough"/>
    <s v="Oregon"/>
    <n v="80750"/>
    <s v="Pakistan"/>
    <d v="2022-03-19T00:00:00"/>
    <x v="1"/>
    <s v="Story Pretty"/>
    <n v="12"/>
    <n v="223.27"/>
    <s v="Top election drive figure similar half night whole."/>
    <n v="1"/>
    <n v="0"/>
  </r>
  <r>
    <s v="Lawrence"/>
    <s v="Simmons"/>
    <s v="olsonjohn@yahoo.com"/>
    <s v="118-360-7328"/>
    <s v="714 Christine Square, Williamsfurt, ME 78826"/>
    <s v="New Michealborough"/>
    <s v="Rhode Island"/>
    <n v="96435"/>
    <s v="Poland"/>
    <d v="2023-08-14T00:00:00"/>
    <x v="1"/>
    <s v="Nothing Beyond"/>
    <n v="10"/>
    <n v="860.12"/>
    <s v="Dog result near right run program my."/>
    <n v="3"/>
    <n v="0"/>
  </r>
  <r>
    <s v="Charles"/>
    <s v="Moore"/>
    <s v="snowvirginia@hotmail.com"/>
    <s v="001-662-502-3103"/>
    <s v="12548 Jones Landing Suite 042, Lake Kristen, MS 74845"/>
    <s v="South Alyssa"/>
    <s v="Rhode Island"/>
    <n v="48169"/>
    <s v="Thailand"/>
    <d v="2023-11-22T00:00:00"/>
    <x v="3"/>
    <s v="Less Anything"/>
    <n v="47"/>
    <n v="945.88"/>
    <s v="Star side team just bring know."/>
    <n v="1"/>
    <n v="0"/>
  </r>
  <r>
    <s v="Michael"/>
    <s v="Humphrey"/>
    <s v="anna14@gmail.com"/>
    <s v="(278)830-0898"/>
    <s v="7129 Christopher Inlet, Bradshawberg, FL 39176"/>
    <s v="Lake Carolfurt"/>
    <s v="South Carolina"/>
    <n v="87918"/>
    <s v="Swaziland"/>
    <d v="2022-05-03T00:00:00"/>
    <x v="4"/>
    <s v="Break Charge"/>
    <n v="7"/>
    <n v="554.17999999999995"/>
    <s v="White century bar total describe."/>
    <n v="1"/>
    <n v="0"/>
  </r>
  <r>
    <s v="Todd"/>
    <s v="Green"/>
    <s v="howardchristopher@hotmail.com"/>
    <s v="(551)825-4397"/>
    <s v="511 Michael Cliff Suite 654, Johnbury, WI 91084"/>
    <s v="Davisfort"/>
    <s v="South Carolina"/>
    <n v="45372"/>
    <s v="Somalia"/>
    <d v="2023-10-06T00:00:00"/>
    <x v="3"/>
    <s v="Maintain Action"/>
    <n v="22"/>
    <n v="82.49"/>
    <s v="Yes camera model low maybe."/>
    <n v="3"/>
    <n v="0"/>
  </r>
  <r>
    <s v="Hector"/>
    <s v="Lopez"/>
    <s v="kevin51@hotmail.com"/>
    <s v="287-611-4152x8183"/>
    <s v="660 Erica Dale, Justinland, TN 11963"/>
    <s v="New Amber"/>
    <s v="South Carolina"/>
    <n v="28745"/>
    <s v="Belgium"/>
    <d v="2022-08-12T00:00:00"/>
    <x v="0"/>
    <s v="Real Under"/>
    <n v="23"/>
    <n v="619.49"/>
    <s v="Whatever sea religious product recognize kid."/>
    <n v="1"/>
    <n v="0"/>
  </r>
  <r>
    <s v="Joseph"/>
    <s v="George"/>
    <s v="bruce98@yahoo.com"/>
    <s v="879.263.4352"/>
    <s v="57612 Taylor Heights, East Jaredfurt, WI 15598"/>
    <s v="Michaelborough"/>
    <s v="South Dakota"/>
    <n v="34772"/>
    <s v="Sri Lanka"/>
    <d v="2019-10-29T00:00:00"/>
    <x v="2"/>
    <s v="Team On"/>
    <n v="73"/>
    <n v="458.79"/>
    <s v="Cup process threat act return different."/>
    <n v="3"/>
    <n v="0"/>
  </r>
  <r>
    <s v="James"/>
    <s v="Wallace"/>
    <s v="melaniepeterson@becker-marsh.org"/>
    <n v="3802897508"/>
    <s v="348 Amy Circle, Lake Steven, MI 82102"/>
    <s v="East Ruthfort"/>
    <s v="South Dakota"/>
    <n v="89892"/>
    <s v="Barbados"/>
    <d v="2020-10-04T00:00:00"/>
    <x v="4"/>
    <s v="Throughout Nor"/>
    <n v="3"/>
    <n v="911.24"/>
    <s v="Themselves show because position dog."/>
    <n v="5"/>
    <n v="0"/>
  </r>
  <r>
    <s v="Emily"/>
    <s v="Long"/>
    <s v="gdean@johnson.com"/>
    <s v="184.798.6759x220"/>
    <s v="450 Ward Mills Apt. 752, North Jenniferberg, CA 14239"/>
    <s v="New Colton"/>
    <s v="South Dakota"/>
    <n v="91792"/>
    <s v="Korea"/>
    <d v="2019-12-05T00:00:00"/>
    <x v="2"/>
    <s v="Address Plant"/>
    <n v="8"/>
    <n v="641.9"/>
    <s v="Run with sound issue rich fight."/>
    <n v="5"/>
    <n v="0"/>
  </r>
  <r>
    <s v="Denise"/>
    <s v="Ward"/>
    <s v="turnerandrea@chase.org"/>
    <s v="+1-987-095-1801x299"/>
    <s v="857 Charles Underpass, Smithmouth, UT 69058"/>
    <s v="New Susan"/>
    <s v="Tennessee"/>
    <n v="43837"/>
    <s v="Micronesia"/>
    <d v="2019-11-03T00:00:00"/>
    <x v="0"/>
    <s v="Else Less"/>
    <n v="43"/>
    <n v="393.45"/>
    <s v="Again only reveal fall free cost small."/>
    <n v="1"/>
    <n v="0"/>
  </r>
  <r>
    <s v="Thomas"/>
    <s v="Johnson"/>
    <s v="anitaroth@yahoo.com"/>
    <s v="470-236-1317"/>
    <s v="49039 Bell Circles Suite 232, Wattsville, LA 42087"/>
    <s v="Avilabury"/>
    <s v="Tennessee"/>
    <n v="58829"/>
    <s v="Indonesia"/>
    <d v="2023-06-13T00:00:00"/>
    <x v="4"/>
    <s v="Model Late"/>
    <n v="97"/>
    <n v="60.06"/>
    <s v="Statement money child process indeed again."/>
    <n v="1"/>
    <n v="0"/>
  </r>
  <r>
    <s v="Emily"/>
    <s v="Rogers"/>
    <s v="cameron87@simpson.biz"/>
    <n v="7784094410"/>
    <s v="USS Young, FPO AE 40173"/>
    <s v="East Cynthiaport"/>
    <s v="Texas"/>
    <n v="59753"/>
    <s v="American Samoa"/>
    <d v="2023-08-22T00:00:00"/>
    <x v="1"/>
    <s v="Capital Question"/>
    <n v="61"/>
    <n v="678.63"/>
    <s v="Film job account along important support."/>
    <n v="5"/>
    <n v="0"/>
  </r>
  <r>
    <s v="Jeffery"/>
    <s v="Anderson"/>
    <s v="xsmith@ibarra.net"/>
    <s v="001-929-350-5100x98926"/>
    <s v="PSC 5161, Box 6945, APO AA 38984"/>
    <s v="Kellyside"/>
    <s v="Utah"/>
    <n v="47987"/>
    <s v="Saudi Arabia"/>
    <d v="2024-01-19T00:00:00"/>
    <x v="3"/>
    <s v="Site Teacher"/>
    <n v="53"/>
    <n v="556.34"/>
    <s v="Inside race game exist fine life house."/>
    <n v="4"/>
    <n v="0"/>
  </r>
  <r>
    <s v="Andrew"/>
    <s v="Little"/>
    <s v="hamiltonjesse@hotmail.com"/>
    <s v="546-511-3972"/>
    <s v="679 Alvarez Street Suite 885, Hernandezfort, IL 52345"/>
    <s v="Lake Jennychester"/>
    <s v="Utah"/>
    <n v="19665"/>
    <s v="Timor-Leste"/>
    <d v="2023-11-26T00:00:00"/>
    <x v="3"/>
    <s v="Measure Company"/>
    <n v="9"/>
    <n v="151.49"/>
    <s v="Realize spend seven tell home understand."/>
    <n v="1"/>
    <n v="0"/>
  </r>
  <r>
    <s v="Katie"/>
    <s v="Johnson"/>
    <s v="susan14@lee-willis.biz"/>
    <s v="001-158-214-9092x4053"/>
    <s v="1443 Wesley Skyway Apt. 496, East Christopherside, MA 07363"/>
    <s v="South Elizabeth"/>
    <s v="Utah"/>
    <n v="71851"/>
    <s v="Saint Vincent and the Grenadines"/>
    <d v="2023-07-17T00:00:00"/>
    <x v="4"/>
    <s v="Same Product"/>
    <n v="49"/>
    <n v="897.55"/>
    <s v="Phone land join feeling move."/>
    <n v="5"/>
    <n v="0"/>
  </r>
  <r>
    <s v="Thomas"/>
    <s v="Le"/>
    <s v="lijessica@scott.info"/>
    <s v="990-121-8798x904"/>
    <s v="0285 Matthew Locks, New Amanda, WY 80073"/>
    <s v="Williamview"/>
    <s v="Utah"/>
    <n v="22828"/>
    <s v="Somalia"/>
    <d v="2024-07-03T00:00:00"/>
    <x v="4"/>
    <s v="Various Pass"/>
    <n v="77"/>
    <n v="334.7"/>
    <s v="Much anyone management around address remember near."/>
    <n v="2"/>
    <n v="0"/>
  </r>
  <r>
    <s v="Jeffrey"/>
    <s v="Hall"/>
    <s v="fyang@yahoo.com"/>
    <s v="+1-604-212-2690x448"/>
    <s v="1301 Small Locks Suite 973, Montoyabury, VA 69164"/>
    <s v="East Amy"/>
    <s v="Utah"/>
    <n v="45374"/>
    <s v="India"/>
    <d v="2020-06-11T00:00:00"/>
    <x v="3"/>
    <s v="Worry Common"/>
    <n v="94"/>
    <n v="384.47"/>
    <s v="Bill week respond traditional."/>
    <n v="4"/>
    <n v="0"/>
  </r>
  <r>
    <s v="Robert"/>
    <s v="Cox"/>
    <s v="amybrooks@hotmail.com"/>
    <s v="(761)986-1457x70090"/>
    <s v="209 Colleen Extensions, Juanmouth, IL 29725"/>
    <s v="New Leah"/>
    <s v="Vermont"/>
    <n v="7376"/>
    <s v="Georgia"/>
    <d v="2023-01-03T00:00:00"/>
    <x v="1"/>
    <s v="Enter Give"/>
    <n v="70"/>
    <n v="784.39"/>
    <s v="In black ever rest remain."/>
    <n v="3"/>
    <n v="0"/>
  </r>
  <r>
    <s v="Alexander"/>
    <s v="Fernandez"/>
    <s v="stephen79@foster.com"/>
    <n v="109543053"/>
    <s v="1570 Smith Creek Apt. 821, Jeremyhaven, WY 38190"/>
    <s v="Port Emily"/>
    <s v="Virginia"/>
    <n v="11803"/>
    <s v="Vietnam"/>
    <d v="2019-09-13T00:00:00"/>
    <x v="0"/>
    <s v="Everybody Security"/>
    <n v="89"/>
    <n v="472.98"/>
    <s v="Crime score how four."/>
    <n v="5"/>
    <n v="0"/>
  </r>
  <r>
    <s v="Kenneth"/>
    <s v="Walker"/>
    <s v="ravenperez@berger.com"/>
    <s v="(863)614-9723"/>
    <s v="PSC 1997, Box 2687, APO AA 20264"/>
    <s v="Lake Deniseton"/>
    <s v="Virginia"/>
    <n v="11052"/>
    <s v="Tuvalu"/>
    <d v="2020-12-28T00:00:00"/>
    <x v="4"/>
    <s v="Allow Street"/>
    <n v="90"/>
    <n v="777.95"/>
    <s v="Time trade drug never enough."/>
    <n v="5"/>
    <n v="0"/>
  </r>
  <r>
    <s v="Jeffrey"/>
    <s v="Coleman"/>
    <s v="tonycooley@hotmail.com"/>
    <n v="9891871581"/>
    <s v="6747 Waller Ville, Garyfort, SC 32156"/>
    <s v="Martinezchester"/>
    <s v="West Virginia"/>
    <n v="29438"/>
    <s v="Denmark"/>
    <d v="2022-01-25T00:00:00"/>
    <x v="1"/>
    <s v="Energy Week"/>
    <n v="100"/>
    <n v="696.03"/>
    <s v="Serious director sell."/>
    <n v="2"/>
    <n v="0"/>
  </r>
  <r>
    <s v="James"/>
    <s v="Peters"/>
    <s v="yhoward@gmail.com"/>
    <s v="001-233-712-6459x9746"/>
    <s v="PSC 2717, Box 8024, APO AA 42323"/>
    <s v="Garcialand"/>
    <s v="West Virginia"/>
    <n v="98049"/>
    <s v="Bolivia"/>
    <d v="2022-07-12T00:00:00"/>
    <x v="2"/>
    <s v="Young Guy"/>
    <n v="90"/>
    <n v="589.12"/>
    <s v="During itself guess myself fire chair professional expect."/>
    <n v="1"/>
    <n v="0"/>
  </r>
  <r>
    <s v="Kenneth"/>
    <s v="Allen"/>
    <s v="hinesglenn@yahoo.com"/>
    <s v="649-534-6483"/>
    <s v="20071 Moore Summit Apt. 935, Nicholasview, WI 68333"/>
    <s v="North Josephville"/>
    <s v="Wisconsin"/>
    <n v="46259"/>
    <s v="Georgia"/>
    <d v="2021-08-04T00:00:00"/>
    <x v="4"/>
    <s v="Improve Affect"/>
    <n v="48"/>
    <n v="126.39"/>
    <s v="Those simple item person like example letter."/>
    <n v="5"/>
    <n v="0"/>
  </r>
  <r>
    <s v="Lisa"/>
    <s v="Wilson"/>
    <s v="awood@nelson.com"/>
    <s v="001-822-955-7656x4477"/>
    <s v="19312 Chelsey Lake Apt. 555, Jenkinsmouth, NC 23070"/>
    <s v="Lake Willie"/>
    <s v="Wisconsin"/>
    <n v="27963"/>
    <s v="Austria"/>
    <d v="2021-04-20T00:00:00"/>
    <x v="4"/>
    <s v="To Season"/>
    <n v="42"/>
    <n v="387.9"/>
    <s v="Someone group son represent."/>
    <n v="4"/>
    <n v="0"/>
  </r>
  <r>
    <s v="Kimberly"/>
    <s v="Jacobs"/>
    <s v="david66@gmail.com"/>
    <s v="001-224-420-4757x8445"/>
    <s v="49245 Rollins Field Apt. 640, Sonyaside, NV 32660"/>
    <s v="West Feliciaport"/>
    <s v="Wyoming"/>
    <n v="63533"/>
    <s v="Nigeria"/>
    <d v="2021-01-03T00:00:00"/>
    <x v="0"/>
    <s v="Walk You"/>
    <n v="78"/>
    <n v="126.13"/>
    <s v="Quite reach place certain surface there add."/>
    <n v="1"/>
    <n v="0"/>
  </r>
  <r>
    <s v="Brandon"/>
    <s v="Hanson"/>
    <s v="aimee36@thomas.com"/>
    <s v="001-495-898-5194x640"/>
    <s v="867 Sanders Stream Apt. 474, Port Emilyville, OR 38673"/>
    <s v="Port Helen"/>
    <s v="Wyoming"/>
    <n v="4100"/>
    <s v="France"/>
    <d v="2023-08-10T00:00:00"/>
    <x v="2"/>
    <s v="Sell Not"/>
    <n v="17"/>
    <n v="928.29"/>
    <s v="Enough head cover ago."/>
    <n v="5"/>
    <n v="0"/>
  </r>
</pivotCacheRecords>
</file>

<file path=xl/pivotCache/pivotCacheRecords2.xml><?xml version="1.0" encoding="utf-8"?>
<pivotCacheRecords xmlns="http://schemas.openxmlformats.org/spreadsheetml/2006/main" xmlns:r="http://schemas.openxmlformats.org/officeDocument/2006/relationships" count="100">
  <r>
    <n v="23"/>
    <s v="Savannah"/>
    <s v="Stewart"/>
    <s v="marshallrobert@gmail.com"/>
    <s v="+1-706-039-2627x17143"/>
    <s v="737 Eric Unions, Darrenborough, LA 18965"/>
    <s v="Lake Christopherburgh"/>
    <s v="Alabama"/>
    <n v="83211"/>
    <x v="0"/>
    <x v="0"/>
    <x v="0"/>
    <s v="Ago Art"/>
    <n v="68"/>
    <n v="821.18"/>
    <s v="Policy anyone car population possible discuss."/>
    <x v="0"/>
    <x v="0"/>
  </r>
  <r>
    <n v="50"/>
    <s v="Amy"/>
    <s v="Morales"/>
    <s v="dmartinez@rush.com"/>
    <s v="(252)725-7264x8219"/>
    <s v="49570 Kristin Forges, New Robert, MD 90605"/>
    <s v="Chambersbury"/>
    <s v="Alabama"/>
    <n v="10519"/>
    <x v="1"/>
    <x v="1"/>
    <x v="1"/>
    <s v="As Size"/>
    <n v="76"/>
    <n v="940.39"/>
    <s v="Short institution family yeah statement goal."/>
    <x v="1"/>
    <x v="1"/>
  </r>
  <r>
    <n v="11"/>
    <s v="James"/>
    <s v="Knight"/>
    <s v="shari75@ruiz-jackson.com"/>
    <s v="+1-083-623-9168x27663"/>
    <s v="90310 Alexander Corner Apt. 131, Evansside, SD 98022"/>
    <s v="Sarahmouth"/>
    <s v="Alaska"/>
    <n v="61937"/>
    <x v="2"/>
    <x v="2"/>
    <x v="0"/>
    <s v="Hot List"/>
    <n v="47"/>
    <n v="399.68"/>
    <s v="Early small add reality they lot."/>
    <x v="2"/>
    <x v="2"/>
  </r>
  <r>
    <n v="89"/>
    <s v="Sherri"/>
    <s v="Wright"/>
    <s v="sbass@hotmail.com"/>
    <n v="4732521765"/>
    <s v="1303 Lindsey Trace Apt. 197, Henryfort, MT 71153"/>
    <s v="New Melindashire"/>
    <s v="Alaska"/>
    <n v="21902"/>
    <x v="3"/>
    <x v="3"/>
    <x v="2"/>
    <s v="Thought However"/>
    <n v="80"/>
    <n v="153.74"/>
    <s v="Theory at serious market hard."/>
    <x v="3"/>
    <x v="3"/>
  </r>
  <r>
    <n v="12"/>
    <s v="Kevin"/>
    <s v="Jenkins"/>
    <s v="walterslaura@gmail.com"/>
    <s v="136.859.8240x13864"/>
    <s v="80940 Johnson Neck, Gillespieshire, AK 99803"/>
    <s v="East Jeremy"/>
    <s v="Arizona"/>
    <n v="19842"/>
    <x v="4"/>
    <x v="4"/>
    <x v="2"/>
    <s v="Summer Argue"/>
    <n v="10"/>
    <n v="787.31"/>
    <s v="Firm others prepare country economy himself others church."/>
    <x v="4"/>
    <x v="4"/>
  </r>
  <r>
    <n v="47"/>
    <s v="Peter"/>
    <s v="Richard"/>
    <s v="stephanie96@yahoo.com"/>
    <s v="(188)434-2677"/>
    <s v="1954 Tina Roads, Suzanneton, DC 88817"/>
    <s v="Jenniferberg"/>
    <s v="Arizona"/>
    <n v="72463"/>
    <x v="5"/>
    <x v="5"/>
    <x v="3"/>
    <s v="Way Song"/>
    <n v="76"/>
    <n v="419.79"/>
    <s v="People foreign hospital want size into six."/>
    <x v="5"/>
    <x v="5"/>
  </r>
  <r>
    <n v="83"/>
    <s v="Pamela"/>
    <s v="Fletcher"/>
    <s v="swansonkelsey@li-johnson.com"/>
    <s v="617-212-0784x352"/>
    <s v="9824 Jennifer Roads Suite 352, Lauraport, NM 88651"/>
    <s v="Brownfort"/>
    <s v="Arizona"/>
    <n v="12218"/>
    <x v="6"/>
    <x v="6"/>
    <x v="4"/>
    <s v="Nice Go"/>
    <n v="70"/>
    <n v="961.01"/>
    <s v="Clear table none."/>
    <x v="6"/>
    <x v="6"/>
  </r>
  <r>
    <n v="31"/>
    <s v="David"/>
    <s v="Brandt"/>
    <s v="isaaccooper@gmail.com"/>
    <s v="001-150-780-2544x19023"/>
    <s v="Unit 5399 Box 8413, DPO AP 65732"/>
    <s v="East Christopher"/>
    <s v="Arkansas"/>
    <n v="41132"/>
    <x v="7"/>
    <x v="7"/>
    <x v="2"/>
    <s v="Mission Peace"/>
    <n v="62"/>
    <n v="471.47"/>
    <s v="Skin news end."/>
    <x v="7"/>
    <x v="7"/>
  </r>
  <r>
    <n v="53"/>
    <s v="Marc"/>
    <s v="Tucker"/>
    <s v="whitneyrodriguez@hotmail.com"/>
    <s v="259.192.5191x69916"/>
    <s v="49600 Todd Hills, Williamchester, MN 70269"/>
    <s v="Schroedermouth"/>
    <s v="Arkansas"/>
    <n v="85594"/>
    <x v="8"/>
    <x v="8"/>
    <x v="0"/>
    <s v="Television Memory"/>
    <n v="80"/>
    <n v="368.8"/>
    <s v="Listen available strategy individual through."/>
    <x v="7"/>
    <x v="8"/>
  </r>
  <r>
    <n v="56"/>
    <s v="Alan"/>
    <s v="Gonzalez"/>
    <s v="melindatownsend@rogers.info"/>
    <s v="(420)678-0251"/>
    <s v="80305 Thornton Vista, Bishopside, ME 47087"/>
    <s v="Christinaton"/>
    <s v="Arkansas"/>
    <n v="89462"/>
    <x v="9"/>
    <x v="9"/>
    <x v="3"/>
    <s v="Open Between"/>
    <n v="40"/>
    <n v="752.57"/>
    <s v="Short right subject upon certain trip north."/>
    <x v="8"/>
    <x v="9"/>
  </r>
  <r>
    <n v="10"/>
    <s v="Jean"/>
    <s v="Hurst"/>
    <s v="thicks@oliver.org"/>
    <s v="+1-930-908-6623x588"/>
    <s v="4575 Rhonda Falls, South Derekfort, SD 86919"/>
    <s v="Colemanfurt"/>
    <s v="California"/>
    <n v="61571"/>
    <x v="10"/>
    <x v="10"/>
    <x v="0"/>
    <s v="Fight Exactly"/>
    <n v="92"/>
    <n v="877.21"/>
    <s v="Go trade ask level nothing together writer."/>
    <x v="9"/>
    <x v="10"/>
  </r>
  <r>
    <n v="65"/>
    <s v="Barbara"/>
    <s v="Cunningham"/>
    <s v="scottandrew@jackson-reynolds.com"/>
    <s v="610.203.4697"/>
    <s v="51985 Williams Garden, Johnsonchester, IL 42455"/>
    <s v="Christopherside"/>
    <s v="California"/>
    <n v="21998"/>
    <x v="11"/>
    <x v="11"/>
    <x v="3"/>
    <s v="Her Enter"/>
    <n v="64"/>
    <n v="153.69"/>
    <s v="Prove matter be agree show experience."/>
    <x v="7"/>
    <x v="11"/>
  </r>
  <r>
    <n v="75"/>
    <s v="Alex"/>
    <s v="Smith"/>
    <s v="danaparks@patel.com"/>
    <s v="+1-795-731-5223x08215"/>
    <s v="9460 Griffin Meadows Suite 880, East Joanneside, OR 53325"/>
    <s v="New Kellytown"/>
    <s v="California"/>
    <n v="65074"/>
    <x v="12"/>
    <x v="12"/>
    <x v="2"/>
    <s v="Walk More"/>
    <n v="59"/>
    <n v="528.77"/>
    <s v="View idea after official listen."/>
    <x v="10"/>
    <x v="12"/>
  </r>
  <r>
    <n v="71"/>
    <s v="Courtney"/>
    <s v="Adams"/>
    <s v="hernandezshawn@george-kelly.info"/>
    <s v="304-498-4900"/>
    <s v="6461 Marissa Rapid Apt. 002, North Paulafurt, PA 09801"/>
    <s v="Schneiderfort"/>
    <s v="Colorado"/>
    <n v="99179"/>
    <x v="13"/>
    <x v="13"/>
    <x v="1"/>
    <s v="Some Career"/>
    <n v="32"/>
    <n v="265.95999999999998"/>
    <s v="Together edge personal situation side involve night."/>
    <x v="9"/>
    <x v="13"/>
  </r>
  <r>
    <n v="59"/>
    <s v="Jessica"/>
    <s v="Simon"/>
    <s v="robinherrera@villa-jones.com"/>
    <s v="(901)787-0168x958"/>
    <s v="Unit 3166 Box 6173, DPO AE 11390"/>
    <s v="Hannahstad"/>
    <s v="Connecticut"/>
    <n v="44458"/>
    <x v="14"/>
    <x v="14"/>
    <x v="3"/>
    <s v="Carry Require"/>
    <n v="56"/>
    <n v="690.18"/>
    <s v="Pull talk successful."/>
    <x v="8"/>
    <x v="14"/>
  </r>
  <r>
    <n v="95"/>
    <s v="Carrie"/>
    <s v="Jones"/>
    <s v="david36@butler-conway.com"/>
    <s v="(318)038-0453x95110"/>
    <s v="266 Dylan Islands, South Amanda, CA 75553"/>
    <s v="Fisherville"/>
    <s v="Connecticut"/>
    <n v="89801"/>
    <x v="15"/>
    <x v="15"/>
    <x v="0"/>
    <s v="Long Husband"/>
    <n v="93"/>
    <n v="876.72"/>
    <s v="Force anything above interest point question."/>
    <x v="8"/>
    <x v="15"/>
  </r>
  <r>
    <n v="6"/>
    <s v="Wendy"/>
    <s v="Wheeler"/>
    <s v="amber10@jackson-mejia.com"/>
    <s v="341-132-7410x0196"/>
    <s v="56701 Randall Grove, Williamsonfort, SC 76294"/>
    <s v="Port Courtney"/>
    <s v="Delaware"/>
    <n v="71926"/>
    <x v="16"/>
    <x v="16"/>
    <x v="2"/>
    <s v="Coach Pressure"/>
    <n v="26"/>
    <n v="540.88"/>
    <s v="Necessary campaign energy sound."/>
    <x v="9"/>
    <x v="16"/>
  </r>
  <r>
    <n v="57"/>
    <s v="Steven"/>
    <s v="Anderson"/>
    <s v="udixon@walker.info"/>
    <s v="057.877.0802"/>
    <s v="1906 Tracy Parkway, Ferrellbury, MN 46763"/>
    <s v="Normatown"/>
    <s v="Delaware"/>
    <n v="52977"/>
    <x v="17"/>
    <x v="17"/>
    <x v="2"/>
    <s v="Or Finally"/>
    <n v="58"/>
    <n v="342.2"/>
    <s v="Purpose hot decide what."/>
    <x v="9"/>
    <x v="17"/>
  </r>
  <r>
    <n v="4"/>
    <s v="Kathryn"/>
    <s v="Sharp"/>
    <s v="selenathompson@hotmail.com"/>
    <s v="(533)958-2337"/>
    <s v="55913 Lee Common, Lisatown, UT 38642"/>
    <s v="Owensmouth"/>
    <s v="Georgia"/>
    <n v="27706"/>
    <x v="18"/>
    <x v="18"/>
    <x v="4"/>
    <s v="Deep Describe"/>
    <n v="72"/>
    <n v="591.75"/>
    <s v="Capital kid nearly someone allow."/>
    <x v="9"/>
    <x v="18"/>
  </r>
  <r>
    <n v="14"/>
    <s v="Kenneth"/>
    <s v="Williams"/>
    <s v="saundersmark@olson-ferrell.com"/>
    <s v="(677)248-7661x01599"/>
    <s v="1287 Hensley Road Suite 047, South Joseph, NM 59547"/>
    <s v="New Kaylaview"/>
    <s v="Georgia"/>
    <n v="18676"/>
    <x v="18"/>
    <x v="19"/>
    <x v="4"/>
    <s v="Cause Possible"/>
    <n v="95"/>
    <n v="371.14"/>
    <s v="Leader charge most none bad go attack."/>
    <x v="7"/>
    <x v="19"/>
  </r>
  <r>
    <n v="68"/>
    <s v="Jessica"/>
    <s v="Nguyen"/>
    <s v="davisscott@hotmail.com"/>
    <s v="754.297.7155x43367"/>
    <s v="74922 Renee Village Apt. 842, Port Kendramouth, FL 74028"/>
    <s v="Smithhaven"/>
    <s v="Hawaii"/>
    <n v="72109"/>
    <x v="19"/>
    <x v="20"/>
    <x v="1"/>
    <s v="See Cause"/>
    <n v="8"/>
    <n v="935.22"/>
    <s v="Cold entire mention commercial machine suddenly."/>
    <x v="10"/>
    <x v="20"/>
  </r>
  <r>
    <n v="19"/>
    <s v="Sean"/>
    <s v="Berry"/>
    <s v="wcastro@hoffman.net"/>
    <s v="795-794-2825x39736"/>
    <s v="8559 Parker Run, Abigailfort, VA 59559"/>
    <s v="Robbinsstad"/>
    <s v="Idaho"/>
    <n v="49331"/>
    <x v="20"/>
    <x v="21"/>
    <x v="3"/>
    <s v="Wall Enjoy"/>
    <n v="50"/>
    <n v="666.3"/>
    <s v="Culture concern of expert another our."/>
    <x v="8"/>
    <x v="21"/>
  </r>
  <r>
    <n v="49"/>
    <s v="James"/>
    <s v="Ray"/>
    <s v="qbaker@webster-buchanan.com"/>
    <s v="594-624-9068x756"/>
    <s v="03374 Flowers Square, Lake Thomaschester, OK 32325"/>
    <s v="West Alexastad"/>
    <s v="Idaho"/>
    <n v="93335"/>
    <x v="21"/>
    <x v="22"/>
    <x v="3"/>
    <s v="Item Table"/>
    <n v="19"/>
    <n v="638.46"/>
    <s v="Entire miss star culture agreement generation stand contain."/>
    <x v="10"/>
    <x v="22"/>
  </r>
  <r>
    <n v="7"/>
    <s v="Jonathan"/>
    <s v="Smith"/>
    <s v="nelsonnathan@goodman.com"/>
    <s v="644.845.3993x31047"/>
    <s v="539 Hanson Ville Suite 376, New Carly, MD 58972"/>
    <s v="Port Anitastad"/>
    <s v="Illinois"/>
    <n v="33124"/>
    <x v="22"/>
    <x v="19"/>
    <x v="0"/>
    <s v="Knowledge Class"/>
    <n v="75"/>
    <n v="751.4"/>
    <s v="Tax brother open glass pretty."/>
    <x v="8"/>
    <x v="23"/>
  </r>
  <r>
    <n v="58"/>
    <s v="Jasmine"/>
    <s v="Johnson"/>
    <s v="boonepatrick@clark.com"/>
    <s v="001-059-034-5712"/>
    <s v="560 Sandra Point Suite 124, West Donna, MI 28779"/>
    <s v="Port Christopher"/>
    <s v="Illinois"/>
    <n v="99320"/>
    <x v="23"/>
    <x v="23"/>
    <x v="3"/>
    <s v="Actually Stock"/>
    <n v="71"/>
    <n v="62.39"/>
    <s v="Apply federal notice customer attorney."/>
    <x v="7"/>
    <x v="24"/>
  </r>
  <r>
    <n v="42"/>
    <s v="Joe"/>
    <s v="Lane"/>
    <s v="william34@yahoo.com"/>
    <n v="8000915623"/>
    <s v="687 Danielle Circles Suite 880, Benjaminhaven, NJ 09529"/>
    <s v="Toddborough"/>
    <s v="Indiana"/>
    <n v="6420"/>
    <x v="24"/>
    <x v="24"/>
    <x v="0"/>
    <s v="Chair Term"/>
    <n v="73"/>
    <n v="357.11"/>
    <s v="Today ever community effect camera skin."/>
    <x v="10"/>
    <x v="25"/>
  </r>
  <r>
    <n v="92"/>
    <s v="Gabrielle"/>
    <s v="Ochoa"/>
    <s v="charlesstout@patrick.com"/>
    <s v="+1-137-597-6829x09208"/>
    <s v="2395 Chad Ranch, Benjaminmouth, MA 80927"/>
    <s v="Jaredport"/>
    <s v="Indiana"/>
    <n v="32042"/>
    <x v="25"/>
    <x v="25"/>
    <x v="4"/>
    <s v="Interesting Floor"/>
    <n v="83"/>
    <n v="32.700000000000003"/>
    <s v="Price entire although cold even return."/>
    <x v="8"/>
    <x v="26"/>
  </r>
  <r>
    <n v="97"/>
    <s v="Samuel"/>
    <s v="Johnson"/>
    <s v="brianadams@gmail.com"/>
    <s v="234.283.0768x882"/>
    <s v="74853 Paula Villages, Catherinefort, AR 74444"/>
    <s v="Josephmouth"/>
    <s v="Indiana"/>
    <n v="27934"/>
    <x v="26"/>
    <x v="26"/>
    <x v="0"/>
    <s v="Executive Operation"/>
    <n v="70"/>
    <n v="822.03"/>
    <s v="Cultural deal just first."/>
    <x v="10"/>
    <x v="27"/>
  </r>
  <r>
    <n v="17"/>
    <s v="Paul"/>
    <s v="Morgan"/>
    <s v="nathan35@hotmail.com"/>
    <s v="680.013.6598"/>
    <s v="38257 Donna Rapids Suite 303, Williamsview, PA 88081"/>
    <s v="East Melissa"/>
    <s v="Iowa"/>
    <n v="63909"/>
    <x v="27"/>
    <x v="27"/>
    <x v="3"/>
    <s v="American Human"/>
    <n v="45"/>
    <n v="255.59"/>
    <s v="Reveal performance a first agent reason."/>
    <x v="8"/>
    <x v="28"/>
  </r>
  <r>
    <n v="30"/>
    <s v="Allison"/>
    <s v="Zimmerman"/>
    <s v="hendrixjulie@hotmail.com"/>
    <n v="5788151609"/>
    <s v="93264 Stafford Ford, West Andrewville, AZ 92679"/>
    <s v="Lake Stacey"/>
    <s v="Iowa"/>
    <n v="62409"/>
    <x v="28"/>
    <x v="28"/>
    <x v="1"/>
    <s v="Network Phone"/>
    <n v="94"/>
    <n v="38.950000000000003"/>
    <s v="Student decision institution record quickly street pretty."/>
    <x v="8"/>
    <x v="29"/>
  </r>
  <r>
    <n v="2"/>
    <s v="Nancy"/>
    <s v="Torres"/>
    <s v="allison24@gmail.com"/>
    <s v="365.728.5475"/>
    <s v="737 April Inlet Suite 223, South Craig, AK 30036"/>
    <s v="Lake Aliciafurt"/>
    <s v="Kansas"/>
    <n v="74241"/>
    <x v="29"/>
    <x v="29"/>
    <x v="3"/>
    <s v="Blood Writer"/>
    <n v="4"/>
    <n v="834.23"/>
    <s v="Democrat argue again any evidence."/>
    <x v="10"/>
    <x v="30"/>
  </r>
  <r>
    <n v="80"/>
    <s v="Melinda"/>
    <s v="Humphrey"/>
    <s v="jocelyn24@burke.info"/>
    <s v="669.604.7645x4566"/>
    <s v="817 Jill Street, Craigville, NJ 41747"/>
    <s v="Gainesburgh"/>
    <s v="Kansas"/>
    <n v="39799"/>
    <x v="30"/>
    <x v="30"/>
    <x v="2"/>
    <s v="Let Family"/>
    <n v="28"/>
    <n v="981.16"/>
    <s v="Account itself glass each allow sit we."/>
    <x v="10"/>
    <x v="31"/>
  </r>
  <r>
    <n v="20"/>
    <s v="Peggy"/>
    <s v="Allen"/>
    <s v="iwhitehead@yahoo.com"/>
    <s v="611.475.5056x80955"/>
    <s v="46922 Walter Square, Markbury, LA 65003"/>
    <s v="South Johnside"/>
    <s v="Kentucky"/>
    <n v="29420"/>
    <x v="31"/>
    <x v="31"/>
    <x v="2"/>
    <s v="Listen Season"/>
    <n v="70"/>
    <n v="676.52"/>
    <s v="Land it growth both sometimes number."/>
    <x v="0"/>
    <x v="32"/>
  </r>
  <r>
    <n v="37"/>
    <s v="Jeffrey"/>
    <s v="Carter"/>
    <s v="heatherparks@ramos.net"/>
    <s v="259-298-1674x5735"/>
    <s v="420 Turner Ports Apt. 162, Williamhaven, WA 60430"/>
    <s v="New Nathanhaven"/>
    <s v="Kentucky"/>
    <n v="27492"/>
    <x v="32"/>
    <x v="32"/>
    <x v="1"/>
    <s v="Large Least"/>
    <n v="40"/>
    <n v="580.42999999999995"/>
    <s v="Concern occur form investment with."/>
    <x v="8"/>
    <x v="33"/>
  </r>
  <r>
    <n v="73"/>
    <s v="Jenna"/>
    <s v="Ochoa"/>
    <s v="coxangela@yahoo.com"/>
    <n v="6291310551"/>
    <s v="683 Orr Way Apt. 985, Martinezmouth, MN 59502"/>
    <s v="Farmerland"/>
    <s v="Kentucky"/>
    <n v="19139"/>
    <x v="33"/>
    <x v="33"/>
    <x v="0"/>
    <s v="Away Although"/>
    <n v="93"/>
    <n v="909.7"/>
    <s v="Why prevent surface full first region five maintain."/>
    <x v="8"/>
    <x v="34"/>
  </r>
  <r>
    <n v="81"/>
    <s v="Julian"/>
    <s v="White"/>
    <s v="averyjorge@nguyen.net"/>
    <s v="+1-282-368-7446x425"/>
    <s v="924 Brandt Coves Apt. 203, Veronicaberg, FL 78383"/>
    <s v="East Bradleybury"/>
    <s v="Kentucky"/>
    <n v="17676"/>
    <x v="34"/>
    <x v="34"/>
    <x v="4"/>
    <s v="Compare Right"/>
    <n v="57"/>
    <n v="900.72"/>
    <s v="Several heart organization with."/>
    <x v="8"/>
    <x v="35"/>
  </r>
  <r>
    <n v="15"/>
    <s v="Jamie"/>
    <s v="Gates"/>
    <s v="lindsey60@chambers.com"/>
    <s v="545-400-6883x867"/>
    <s v="79523 Russell Islands, Port Joel, KS 85272"/>
    <s v="Brookeport"/>
    <s v="Louisiana"/>
    <n v="37014"/>
    <x v="35"/>
    <x v="35"/>
    <x v="2"/>
    <s v="Religious Tough"/>
    <n v="89"/>
    <n v="322.82"/>
    <s v="Tough there nothing hair firm."/>
    <x v="8"/>
    <x v="36"/>
  </r>
  <r>
    <n v="52"/>
    <s v="Gregory"/>
    <s v="Parks"/>
    <s v="brenda57@young.com"/>
    <s v="037-764-2509x7557"/>
    <s v="6178 Donald Lights, Jamesmouth, DE 12477"/>
    <s v="New Peter"/>
    <s v="Louisiana"/>
    <n v="64197"/>
    <x v="36"/>
    <x v="36"/>
    <x v="1"/>
    <s v="Across Court"/>
    <n v="33"/>
    <n v="487.4"/>
    <s v="Little statement side hospital guy."/>
    <x v="7"/>
    <x v="37"/>
  </r>
  <r>
    <n v="76"/>
    <s v="Traci"/>
    <s v="Alexander"/>
    <s v="barnesrachel@hotmail.com"/>
    <n v="-9085"/>
    <s v="500 Campbell Views Suite 653, New Margaretport, VA 01375"/>
    <s v="Mooremouth"/>
    <s v="Louisiana"/>
    <n v="27278"/>
    <x v="37"/>
    <x v="37"/>
    <x v="1"/>
    <s v="Line Either"/>
    <n v="50"/>
    <n v="466.89"/>
    <s v="Ability public old spring anyone bad."/>
    <x v="8"/>
    <x v="38"/>
  </r>
  <r>
    <n v="86"/>
    <s v="Andrew"/>
    <s v="Heath"/>
    <s v="dbenjamin@chandler.com"/>
    <s v="734.916.2407x610"/>
    <s v="USCGC Jones, FPO AE 43876"/>
    <s v="Williamsview"/>
    <s v="Louisiana"/>
    <n v="54553"/>
    <x v="38"/>
    <x v="38"/>
    <x v="0"/>
    <s v="Value Begin"/>
    <n v="40"/>
    <n v="963.01"/>
    <s v="Bit around course forward job after may."/>
    <x v="8"/>
    <x v="39"/>
  </r>
  <r>
    <n v="96"/>
    <s v="Donna"/>
    <s v="Rodriguez"/>
    <s v="diane59@martinez.com"/>
    <s v="847.252.2290"/>
    <s v="66830 Jeffrey Track, East Michael, AR 30976"/>
    <s v="Dianamouth"/>
    <s v="Maryland"/>
    <n v="67415"/>
    <x v="39"/>
    <x v="39"/>
    <x v="4"/>
    <s v="Dream Hundred"/>
    <n v="76"/>
    <n v="535.82000000000005"/>
    <s v="Look game business dark throughout bar trade."/>
    <x v="10"/>
    <x v="40"/>
  </r>
  <r>
    <n v="21"/>
    <s v="Anthony"/>
    <s v="White"/>
    <s v="ldeleon@yahoo.com"/>
    <s v="536.033.7659"/>
    <s v="11549 May Way Suite 218, South Aliciaside, VA 27128"/>
    <s v="Maryport"/>
    <s v="Massachusetts"/>
    <n v="89970"/>
    <x v="40"/>
    <x v="40"/>
    <x v="0"/>
    <s v="Improve House"/>
    <n v="91"/>
    <n v="388.22"/>
    <s v="Source world region save share education product."/>
    <x v="9"/>
    <x v="41"/>
  </r>
  <r>
    <n v="70"/>
    <s v="Thomas"/>
    <s v="Smith"/>
    <s v="phernandez@yahoo.com"/>
    <s v="223-365-2658x2550"/>
    <s v="1287 Manning Lakes, Michelleside, OR 38817"/>
    <s v="New Bettychester"/>
    <s v="Michigan"/>
    <n v="90416"/>
    <x v="37"/>
    <x v="41"/>
    <x v="0"/>
    <s v="Country Feeling"/>
    <n v="11"/>
    <n v="610.30999999999995"/>
    <s v="Whether every reveal also after reflect people."/>
    <x v="0"/>
    <x v="42"/>
  </r>
  <r>
    <n v="77"/>
    <s v="Teresa"/>
    <s v="Bradley"/>
    <s v="parkerstephanie@campbell-gomez.org"/>
    <s v="056.842.1291x62690"/>
    <s v="17289 Dana Trail Suite 892, Moralesborough, MA 62729"/>
    <s v="Frenchfurt"/>
    <s v="Michigan"/>
    <n v="13077"/>
    <x v="41"/>
    <x v="42"/>
    <x v="1"/>
    <s v="Carry Build"/>
    <n v="41"/>
    <n v="955.04"/>
    <s v="Interest region Mrs thing significant professor sport."/>
    <x v="8"/>
    <x v="43"/>
  </r>
  <r>
    <n v="98"/>
    <s v="David"/>
    <s v="Williams"/>
    <s v="crodriguez@hotmail.com"/>
    <s v="(543)365-9054"/>
    <s v="52962 Robert Hollow Suite 813, New Aaronton, TX 18769"/>
    <s v="Lake Kimberly"/>
    <s v="Minnesota"/>
    <n v="98973"/>
    <x v="42"/>
    <x v="43"/>
    <x v="0"/>
    <s v="Sit Wide"/>
    <n v="73"/>
    <n v="34.85"/>
    <s v="When modern cover base lot or."/>
    <x v="7"/>
    <x v="44"/>
  </r>
  <r>
    <n v="74"/>
    <s v="Monique"/>
    <s v="Ramos"/>
    <s v="jowens@gmail.com"/>
    <s v="(637)518-7280"/>
    <s v="USNS Acosta, FPO AE 87776"/>
    <s v="Lake Ashleefurt"/>
    <s v="Mississippi"/>
    <n v="60499"/>
    <x v="32"/>
    <x v="44"/>
    <x v="4"/>
    <s v="Try Force"/>
    <n v="63"/>
    <n v="767.96"/>
    <s v="Paper million perform very us."/>
    <x v="7"/>
    <x v="45"/>
  </r>
  <r>
    <n v="29"/>
    <s v="Angela"/>
    <s v="Guzman"/>
    <s v="aluna@yahoo.com"/>
    <s v="001-366-806-0873x1283"/>
    <s v="0776 Michael Walks, Cindyhaven, KS 54552"/>
    <s v="East Stephaniehaven"/>
    <s v="Missouri"/>
    <n v="99131"/>
    <x v="43"/>
    <x v="45"/>
    <x v="1"/>
    <s v="Administration Draw"/>
    <n v="62"/>
    <n v="588.02"/>
    <s v="Important challenge tell sport."/>
    <x v="8"/>
    <x v="46"/>
  </r>
  <r>
    <n v="85"/>
    <s v="Jacob"/>
    <s v="Fox"/>
    <s v="hsmith@jimenez.com"/>
    <s v="(536)191-7744x21983"/>
    <s v="7089 Steven Corners, Stephaniefort, NE 39002"/>
    <s v="Hillbury"/>
    <s v="Missouri"/>
    <n v="93175"/>
    <x v="18"/>
    <x v="46"/>
    <x v="0"/>
    <s v="Agreement Set"/>
    <n v="50"/>
    <n v="237.54"/>
    <s v="Process power lawyer evidence."/>
    <x v="10"/>
    <x v="47"/>
  </r>
  <r>
    <n v="78"/>
    <s v="David"/>
    <s v="Rivas"/>
    <s v="sharon07@jones.com"/>
    <s v="869-229-8834x16782"/>
    <s v="05968 Sanford Club, Thompsonmouth, NY 84516"/>
    <s v="Josephborough"/>
    <s v="Montana"/>
    <n v="12043"/>
    <x v="44"/>
    <x v="47"/>
    <x v="4"/>
    <s v="Beautiful Example"/>
    <n v="51"/>
    <n v="177.9"/>
    <s v="Or reduce company game those late."/>
    <x v="8"/>
    <x v="48"/>
  </r>
  <r>
    <n v="22"/>
    <s v="Alexander"/>
    <s v="Garcia"/>
    <s v="dustinbrown@gmail.com"/>
    <s v="(309)409-8519"/>
    <s v="599 Donna Circles Apt. 348, West Jamie, AR 46212"/>
    <s v="Mcphersonfort"/>
    <s v="Nebraska"/>
    <n v="31127"/>
    <x v="45"/>
    <x v="48"/>
    <x v="0"/>
    <s v="Work Offer"/>
    <n v="46"/>
    <n v="734.33"/>
    <s v="Boy author art positive."/>
    <x v="7"/>
    <x v="49"/>
  </r>
  <r>
    <n v="45"/>
    <s v="Stephanie"/>
    <s v="Vasquez"/>
    <s v="bonddiana@gmail.com"/>
    <s v="001-093-655-6319x739"/>
    <s v="280 Mcbride Mountain Suite 523, Reedfort, MA 81725"/>
    <s v="Jennifertown"/>
    <s v="Nebraska"/>
    <n v="64273"/>
    <x v="46"/>
    <x v="49"/>
    <x v="3"/>
    <s v="Style Laugh"/>
    <n v="62"/>
    <n v="605.49"/>
    <s v="True cultural media hundred across word."/>
    <x v="9"/>
    <x v="50"/>
  </r>
  <r>
    <n v="66"/>
    <s v="Bradley"/>
    <s v="Brown"/>
    <s v="gregoryconway@shelton.biz"/>
    <s v="986.609.6160x948"/>
    <s v="2450 Brian Rapid Suite 975, New Christopher, ME 69777"/>
    <s v="New Sophiaside"/>
    <s v="Nebraska"/>
    <n v="63544"/>
    <x v="47"/>
    <x v="50"/>
    <x v="3"/>
    <s v="Address Seek"/>
    <n v="94"/>
    <n v="810.75"/>
    <s v="Shoulder traditional present environmental offer."/>
    <x v="7"/>
    <x v="51"/>
  </r>
  <r>
    <n v="18"/>
    <s v="Karen"/>
    <s v="Anderson"/>
    <s v="ycastillo@jones-chan.info"/>
    <s v="(779)321-5404x66787"/>
    <s v="9406 Richardson Island, Sanchezfurt, MA 69729"/>
    <s v="Reginahaven"/>
    <s v="Nevada"/>
    <n v="58249"/>
    <x v="48"/>
    <x v="51"/>
    <x v="4"/>
    <s v="Apply Amount"/>
    <n v="63"/>
    <n v="486.08"/>
    <s v="After own cut but everything information paper."/>
    <x v="7"/>
    <x v="52"/>
  </r>
  <r>
    <n v="13"/>
    <s v="Phyllis"/>
    <s v="Brown"/>
    <s v="larsondaniel@hotmail.com"/>
    <s v="001-564-611-9238x0302"/>
    <s v="23783 Connor Point, New Brian, WI 35095"/>
    <s v="North Christopherstad"/>
    <s v="New Hampshire"/>
    <n v="698"/>
    <x v="49"/>
    <x v="52"/>
    <x v="1"/>
    <s v="Discover Letter"/>
    <n v="56"/>
    <n v="671.68"/>
    <s v="Do daughter heart available."/>
    <x v="9"/>
    <x v="53"/>
  </r>
  <r>
    <n v="34"/>
    <s v="Frank"/>
    <s v="Pugh"/>
    <s v="acarlson@gmail.com"/>
    <s v="(679)712-2244x426"/>
    <s v="08095 Miles Park Apt. 746, New Cherylstad, ND 01172"/>
    <s v="Lake Christian"/>
    <s v="New Hampshire"/>
    <n v="69478"/>
    <x v="50"/>
    <x v="53"/>
    <x v="0"/>
    <s v="Chair Culture"/>
    <n v="80"/>
    <n v="426.1"/>
    <s v="Wish word relate others hope officer."/>
    <x v="8"/>
    <x v="54"/>
  </r>
  <r>
    <n v="87"/>
    <s v="Andrea"/>
    <s v="Anderson"/>
    <s v="joshua40@hotmail.com"/>
    <n v="5509636867"/>
    <s v="540 Ryan Summit Suite 097, Higginsmouth, NE 41115"/>
    <s v="Roachville"/>
    <s v="New Hampshire"/>
    <n v="58438"/>
    <x v="3"/>
    <x v="54"/>
    <x v="4"/>
    <s v="North Pick"/>
    <n v="13"/>
    <n v="953.25"/>
    <s v="Voice hair prove simply."/>
    <x v="10"/>
    <x v="55"/>
  </r>
  <r>
    <n v="55"/>
    <s v="Nancy"/>
    <s v="Hahn"/>
    <s v="ymadden@daugherty-dennis.net"/>
    <s v="(139)126-7202x6547"/>
    <s v="552 Heather Lakes Suite 068, South Carol, UT 78302"/>
    <s v="East Robin"/>
    <s v="New Mexico"/>
    <n v="73692"/>
    <x v="51"/>
    <x v="55"/>
    <x v="4"/>
    <s v="Upon Civil"/>
    <n v="83"/>
    <n v="789.49"/>
    <s v="Man bit check at pay herself raise."/>
    <x v="9"/>
    <x v="56"/>
  </r>
  <r>
    <n v="62"/>
    <s v="Christy"/>
    <s v="Perez"/>
    <s v="dcontreras@burgess.com"/>
    <s v="663-553-2591x991"/>
    <s v="7123 John Spring, Lake Matthew, HI 21358"/>
    <s v="Reginaldshire"/>
    <s v="New Mexico"/>
    <n v="37834"/>
    <x v="52"/>
    <x v="56"/>
    <x v="1"/>
    <s v="Plan Front"/>
    <n v="50"/>
    <n v="152.77000000000001"/>
    <s v="Deep right wife piece."/>
    <x v="9"/>
    <x v="57"/>
  </r>
  <r>
    <n v="84"/>
    <s v="Vicki"/>
    <s v="Peterson"/>
    <s v="ashley36@hotmail.com"/>
    <s v="001-152-084-1840"/>
    <s v="36887 Christopher Falls, Port Tammy, SC 72339"/>
    <s v="Jefferybury"/>
    <s v="New Mexico"/>
    <n v="93550"/>
    <x v="53"/>
    <x v="57"/>
    <x v="4"/>
    <s v="Garden Forward"/>
    <n v="26"/>
    <n v="644.98"/>
    <s v="Treatment turn school sound."/>
    <x v="9"/>
    <x v="58"/>
  </r>
  <r>
    <n v="1"/>
    <s v="Deanna"/>
    <s v="Baker"/>
    <s v="gonzalesterri@walker.org"/>
    <s v="571.242.5280x95499"/>
    <s v="4763 Horne Mission Suite 834, Brittanyhaven, ID 12522"/>
    <s v="Rebeccafort"/>
    <s v="New York"/>
    <n v="45227"/>
    <x v="3"/>
    <x v="58"/>
    <x v="1"/>
    <s v="Certainly Become"/>
    <n v="54"/>
    <n v="119.28"/>
    <s v="Alone drug miss strategy new win movement cold."/>
    <x v="8"/>
    <x v="59"/>
  </r>
  <r>
    <n v="16"/>
    <s v="Alison"/>
    <s v="Allen"/>
    <s v="williamsaustin@massey.net"/>
    <s v="402.456.4117x82191"/>
    <s v="Unit 4408 Box 1308, DPO AA 85475"/>
    <s v="Lake Meganchester"/>
    <s v="New York"/>
    <n v="24821"/>
    <x v="54"/>
    <x v="59"/>
    <x v="3"/>
    <s v="Week Policy"/>
    <n v="59"/>
    <n v="486.52"/>
    <s v="Peace letter kid improve woman strategy."/>
    <x v="8"/>
    <x v="60"/>
  </r>
  <r>
    <n v="39"/>
    <s v="Charles"/>
    <s v="Stone"/>
    <s v="diane33@yahoo.com"/>
    <s v="+1-755-973-7665x58767"/>
    <s v="210 Thornton Overpass Suite 369, North Crystal, IA 53536"/>
    <s v="Hudsonfort"/>
    <s v="New York"/>
    <n v="73689"/>
    <x v="12"/>
    <x v="60"/>
    <x v="4"/>
    <s v="Effect Blue"/>
    <n v="90"/>
    <n v="149.16999999999999"/>
    <s v="Meeting tonight attorney low soon let base."/>
    <x v="10"/>
    <x v="61"/>
  </r>
  <r>
    <n v="48"/>
    <s v="Lisa"/>
    <s v="Fisher"/>
    <s v="montoyakelly@gmail.com"/>
    <s v="001-847-916-5531x01295"/>
    <s v="544 Shirley Junctions Suite 551, Millshaven, SC 63116"/>
    <s v="Lake Alexanderside"/>
    <s v="New York"/>
    <n v="45443"/>
    <x v="55"/>
    <x v="61"/>
    <x v="1"/>
    <s v="Hard Eye"/>
    <n v="78"/>
    <n v="89.85"/>
    <s v="Though might serious image build drive friend letter."/>
    <x v="7"/>
    <x v="62"/>
  </r>
  <r>
    <n v="67"/>
    <s v="Heidi"/>
    <s v="Harris"/>
    <s v="pperez@yahoo.com"/>
    <s v="(266)251-2825"/>
    <s v="12797 Alvarez Port, Jamestown, FL 12302"/>
    <s v="Stewartburgh"/>
    <s v="New York"/>
    <n v="2464"/>
    <x v="23"/>
    <x v="62"/>
    <x v="0"/>
    <s v="Be Point"/>
    <n v="62"/>
    <n v="827.92"/>
    <s v="Hold style baby education least."/>
    <x v="10"/>
    <x v="63"/>
  </r>
  <r>
    <n v="90"/>
    <s v="Maurice"/>
    <s v="Anderson"/>
    <s v="kimberly99@gmail.com"/>
    <n v="3229529104"/>
    <s v="400 Deborah Freeway, Rodriguezmouth, ME 70401"/>
    <s v="North Regina"/>
    <s v="New York"/>
    <n v="3446"/>
    <x v="56"/>
    <x v="63"/>
    <x v="4"/>
    <s v="Enter Political"/>
    <n v="37"/>
    <n v="166.17"/>
    <s v="Perhaps chair relationship three beautiful none."/>
    <x v="10"/>
    <x v="64"/>
  </r>
  <r>
    <n v="41"/>
    <s v="Elizabeth"/>
    <s v="Smith"/>
    <s v="taylormelissa@castillo.info"/>
    <s v="270.095.9671x940"/>
    <s v="PSC 4395, Box 7890, APO AA 34450"/>
    <s v="Harrisstad"/>
    <s v="North Carolina"/>
    <n v="45648"/>
    <x v="57"/>
    <x v="64"/>
    <x v="3"/>
    <s v="All Set"/>
    <n v="11"/>
    <n v="87.91"/>
    <s v="Class represent sport open feel."/>
    <x v="9"/>
    <x v="65"/>
  </r>
  <r>
    <n v="63"/>
    <s v="Leonard"/>
    <s v="Browning"/>
    <s v="barbara46@gmail.com"/>
    <s v="572-497-7388x460"/>
    <s v="10400 Larson Centers, Davidhaven, NV 50406"/>
    <s v="North Anthonyborough"/>
    <s v="North Carolina"/>
    <n v="27248"/>
    <x v="58"/>
    <x v="65"/>
    <x v="4"/>
    <s v="Short Head"/>
    <n v="74"/>
    <n v="773.43"/>
    <s v="A morning appear."/>
    <x v="7"/>
    <x v="66"/>
  </r>
  <r>
    <n v="44"/>
    <s v="Denise"/>
    <s v="Horton"/>
    <s v="anthony60@gmail.com"/>
    <s v="914.629.3751"/>
    <s v="415 Ingram Shoal, Morrisonport, MD 84172"/>
    <s v="East Annahaven"/>
    <s v="North Dakota"/>
    <n v="45651"/>
    <x v="59"/>
    <x v="66"/>
    <x v="2"/>
    <s v="Special Over"/>
    <n v="1"/>
    <n v="687.09"/>
    <s v="Friend season here accept hand."/>
    <x v="0"/>
    <x v="67"/>
  </r>
  <r>
    <n v="60"/>
    <s v="Cheryl"/>
    <s v="Burnett"/>
    <s v="xsanders@hotmail.com"/>
    <s v="172-610-8328"/>
    <s v="414 Hogan Shore, Port Saraborough, MS 72521"/>
    <s v="Cochrantown"/>
    <s v="North Dakota"/>
    <n v="2562"/>
    <x v="41"/>
    <x v="67"/>
    <x v="3"/>
    <s v="Hot Listen"/>
    <n v="6"/>
    <n v="637.52"/>
    <s v="Who similar investment science."/>
    <x v="9"/>
    <x v="68"/>
  </r>
  <r>
    <n v="79"/>
    <s v="David"/>
    <s v="Brown"/>
    <s v="kochkatrina@hotmail.com"/>
    <s v="+1-422-936-6177x0971"/>
    <s v="850 Santiago Camp, Edwardshaven, CA 12676"/>
    <s v="Patrickland"/>
    <s v="North Dakota"/>
    <n v="83451"/>
    <x v="60"/>
    <x v="68"/>
    <x v="2"/>
    <s v="Us Clearly"/>
    <n v="91"/>
    <n v="915.96"/>
    <s v="Military about summer baby."/>
    <x v="8"/>
    <x v="69"/>
  </r>
  <r>
    <n v="38"/>
    <s v="Amy"/>
    <s v="Castro"/>
    <s v="jill58@hotmail.com"/>
    <s v="(800)941-0919"/>
    <s v="909 Williams Port, Port Jessicaland, MS 55822"/>
    <s v="Thomasport"/>
    <s v="Ohio"/>
    <n v="11107"/>
    <x v="61"/>
    <x v="69"/>
    <x v="4"/>
    <s v="Action Foreign"/>
    <n v="40"/>
    <n v="17.68"/>
    <s v="Maybe long build claim black career through."/>
    <x v="9"/>
    <x v="70"/>
  </r>
  <r>
    <n v="35"/>
    <s v="Jaclyn"/>
    <s v="Fitzgerald"/>
    <s v="patrick49@gmail.com"/>
    <s v="(164)560-4523x74277"/>
    <s v="922 Chad Stravenue, West Jessicamouth, NE 89784"/>
    <s v="Lake Chelseachester"/>
    <s v="Oklahoma"/>
    <n v="71569"/>
    <x v="59"/>
    <x v="70"/>
    <x v="4"/>
    <s v="Performance Point"/>
    <n v="33"/>
    <n v="610.29"/>
    <s v="Choice candidate piece six."/>
    <x v="9"/>
    <x v="71"/>
  </r>
  <r>
    <n v="36"/>
    <s v="Bradley"/>
    <s v="Smith"/>
    <s v="changthomas@yahoo.com"/>
    <s v="669.856.3344"/>
    <s v="PSC 9834, Box 7611, APO AE 41819"/>
    <s v="New Breanna"/>
    <s v="Oklahoma"/>
    <n v="47711"/>
    <x v="52"/>
    <x v="71"/>
    <x v="0"/>
    <s v="Bill Finally"/>
    <n v="59"/>
    <n v="355.68"/>
    <s v="Floor artist member task where floor."/>
    <x v="9"/>
    <x v="72"/>
  </r>
  <r>
    <n v="3"/>
    <s v="Brittany"/>
    <s v="Khan"/>
    <s v="larry13@gmail.com"/>
    <n v="-8251"/>
    <s v="05560 Orozco Ports, Danielshire, UT 79174"/>
    <s v="Williamport"/>
    <s v="Oregon"/>
    <n v="64589"/>
    <x v="62"/>
    <x v="72"/>
    <x v="4"/>
    <s v="Cause Rest"/>
    <n v="84"/>
    <n v="871.71"/>
    <s v="Section attorney option though yeah."/>
    <x v="0"/>
    <x v="73"/>
  </r>
  <r>
    <n v="33"/>
    <s v="Kevin"/>
    <s v="Huber"/>
    <s v="johnsonsara@yahoo.com"/>
    <s v="433-521-7447"/>
    <s v="29172 Anthony Plain, Katherineland, WI 66895"/>
    <s v="Arthurborough"/>
    <s v="Oregon"/>
    <n v="80750"/>
    <x v="63"/>
    <x v="73"/>
    <x v="1"/>
    <s v="Story Pretty"/>
    <n v="12"/>
    <n v="223.27"/>
    <s v="Top election drive figure similar half night whole."/>
    <x v="9"/>
    <x v="74"/>
  </r>
  <r>
    <n v="28"/>
    <s v="Lawrence"/>
    <s v="Simmons"/>
    <s v="olsonjohn@yahoo.com"/>
    <s v="118-360-7328"/>
    <s v="714 Christine Square, Williamsfurt, ME 78826"/>
    <s v="New Michealborough"/>
    <s v="Rhode Island"/>
    <n v="96435"/>
    <x v="25"/>
    <x v="74"/>
    <x v="1"/>
    <s v="Nothing Beyond"/>
    <n v="10"/>
    <n v="860.12"/>
    <s v="Dog result near right run program my."/>
    <x v="7"/>
    <x v="75"/>
  </r>
  <r>
    <n v="72"/>
    <s v="Charles"/>
    <s v="Moore"/>
    <s v="snowvirginia@hotmail.com"/>
    <s v="001-662-502-3103"/>
    <s v="12548 Jones Landing Suite 042, Lake Kristen, MS 74845"/>
    <s v="South Alyssa"/>
    <s v="Rhode Island"/>
    <n v="48169"/>
    <x v="64"/>
    <x v="75"/>
    <x v="3"/>
    <s v="Less Anything"/>
    <n v="47"/>
    <n v="945.88"/>
    <s v="Star side team just bring know."/>
    <x v="9"/>
    <x v="76"/>
  </r>
  <r>
    <n v="51"/>
    <s v="Michael"/>
    <s v="Humphrey"/>
    <s v="anna14@gmail.com"/>
    <s v="(278)830-0898"/>
    <s v="7129 Christopher Inlet, Bradshawberg, FL 39176"/>
    <s v="Lake Carolfurt"/>
    <s v="South Carolina"/>
    <n v="87918"/>
    <x v="27"/>
    <x v="76"/>
    <x v="4"/>
    <s v="Break Charge"/>
    <n v="7"/>
    <n v="554.17999999999995"/>
    <s v="White century bar total describe."/>
    <x v="9"/>
    <x v="77"/>
  </r>
  <r>
    <n v="64"/>
    <s v="Todd"/>
    <s v="Green"/>
    <s v="howardchristopher@hotmail.com"/>
    <s v="(551)825-4397"/>
    <s v="511 Michael Cliff Suite 654, Johnbury, WI 91084"/>
    <s v="Davisfort"/>
    <s v="South Carolina"/>
    <n v="45372"/>
    <x v="65"/>
    <x v="77"/>
    <x v="3"/>
    <s v="Maintain Action"/>
    <n v="22"/>
    <n v="82.49"/>
    <s v="Yes camera model low maybe."/>
    <x v="7"/>
    <x v="78"/>
  </r>
  <r>
    <n v="88"/>
    <s v="Hector"/>
    <s v="Lopez"/>
    <s v="kevin51@hotmail.com"/>
    <s v="287-611-4152x8183"/>
    <s v="660 Erica Dale, Justinland, TN 11963"/>
    <s v="New Amber"/>
    <s v="South Carolina"/>
    <n v="28745"/>
    <x v="66"/>
    <x v="78"/>
    <x v="0"/>
    <s v="Real Under"/>
    <n v="23"/>
    <n v="619.49"/>
    <s v="Whatever sea religious product recognize kid."/>
    <x v="9"/>
    <x v="79"/>
  </r>
  <r>
    <n v="26"/>
    <s v="Joseph"/>
    <s v="George"/>
    <s v="bruce98@yahoo.com"/>
    <s v="879.263.4352"/>
    <s v="57612 Taylor Heights, East Jaredfurt, WI 15598"/>
    <s v="Michaelborough"/>
    <s v="South Dakota"/>
    <n v="34772"/>
    <x v="67"/>
    <x v="79"/>
    <x v="2"/>
    <s v="Team On"/>
    <n v="73"/>
    <n v="458.79"/>
    <s v="Cup process threat act return different."/>
    <x v="7"/>
    <x v="80"/>
  </r>
  <r>
    <n v="27"/>
    <s v="James"/>
    <s v="Wallace"/>
    <s v="melaniepeterson@becker-marsh.org"/>
    <n v="3802897508"/>
    <s v="348 Amy Circle, Lake Steven, MI 82102"/>
    <s v="East Ruthfort"/>
    <s v="South Dakota"/>
    <n v="89892"/>
    <x v="35"/>
    <x v="80"/>
    <x v="4"/>
    <s v="Throughout Nor"/>
    <n v="3"/>
    <n v="911.24"/>
    <s v="Themselves show because position dog."/>
    <x v="10"/>
    <x v="81"/>
  </r>
  <r>
    <n v="43"/>
    <s v="Emily"/>
    <s v="Long"/>
    <s v="gdean@johnson.com"/>
    <s v="184.798.6759x220"/>
    <s v="450 Ward Mills Apt. 752, North Jenniferberg, CA 14239"/>
    <s v="New Colton"/>
    <s v="South Dakota"/>
    <n v="91792"/>
    <x v="68"/>
    <x v="81"/>
    <x v="2"/>
    <s v="Address Plant"/>
    <n v="8"/>
    <n v="641.9"/>
    <s v="Run with sound issue rich fight."/>
    <x v="10"/>
    <x v="82"/>
  </r>
  <r>
    <n v="8"/>
    <s v="Denise"/>
    <s v="Ward"/>
    <s v="turnerandrea@chase.org"/>
    <s v="+1-987-095-1801x299"/>
    <s v="857 Charles Underpass, Smithmouth, UT 69058"/>
    <s v="New Susan"/>
    <s v="Tennessee"/>
    <n v="43837"/>
    <x v="69"/>
    <x v="82"/>
    <x v="0"/>
    <s v="Else Less"/>
    <n v="43"/>
    <n v="393.45"/>
    <s v="Again only reveal fall free cost small."/>
    <x v="9"/>
    <x v="83"/>
  </r>
  <r>
    <n v="24"/>
    <s v="Thomas"/>
    <s v="Johnson"/>
    <s v="anitaroth@yahoo.com"/>
    <s v="470-236-1317"/>
    <s v="49039 Bell Circles Suite 232, Wattsville, LA 42087"/>
    <s v="Avilabury"/>
    <s v="Tennessee"/>
    <n v="58829"/>
    <x v="70"/>
    <x v="83"/>
    <x v="4"/>
    <s v="Model Late"/>
    <n v="97"/>
    <n v="60.06"/>
    <s v="Statement money child process indeed again."/>
    <x v="9"/>
    <x v="84"/>
  </r>
  <r>
    <n v="99"/>
    <s v="Emily"/>
    <s v="Rogers"/>
    <s v="cameron87@simpson.biz"/>
    <n v="7784094410"/>
    <s v="USS Young, FPO AE 40173"/>
    <s v="East Cynthiaport"/>
    <s v="Texas"/>
    <n v="59753"/>
    <x v="71"/>
    <x v="84"/>
    <x v="1"/>
    <s v="Capital Question"/>
    <n v="61"/>
    <n v="678.63"/>
    <s v="Film job account along important support."/>
    <x v="10"/>
    <x v="85"/>
  </r>
  <r>
    <n v="9"/>
    <s v="Jeffery"/>
    <s v="Anderson"/>
    <s v="xsmith@ibarra.net"/>
    <s v="001-929-350-5100x98926"/>
    <s v="PSC 5161, Box 6945, APO AA 38984"/>
    <s v="Kellyside"/>
    <s v="Utah"/>
    <n v="47987"/>
    <x v="72"/>
    <x v="85"/>
    <x v="3"/>
    <s v="Site Teacher"/>
    <n v="53"/>
    <n v="556.34"/>
    <s v="Inside race game exist fine life house."/>
    <x v="0"/>
    <x v="86"/>
  </r>
  <r>
    <n v="40"/>
    <s v="Andrew"/>
    <s v="Little"/>
    <s v="hamiltonjesse@hotmail.com"/>
    <s v="546-511-3972"/>
    <s v="679 Alvarez Street Suite 885, Hernandezfort, IL 52345"/>
    <s v="Lake Jennychester"/>
    <s v="Utah"/>
    <n v="19665"/>
    <x v="73"/>
    <x v="86"/>
    <x v="3"/>
    <s v="Measure Company"/>
    <n v="9"/>
    <n v="151.49"/>
    <s v="Realize spend seven tell home understand."/>
    <x v="9"/>
    <x v="87"/>
  </r>
  <r>
    <n v="46"/>
    <s v="Katie"/>
    <s v="Johnson"/>
    <s v="susan14@lee-willis.biz"/>
    <s v="001-158-214-9092x4053"/>
    <s v="1443 Wesley Skyway Apt. 496, East Christopherside, MA 07363"/>
    <s v="South Elizabeth"/>
    <s v="Utah"/>
    <n v="71851"/>
    <x v="74"/>
    <x v="87"/>
    <x v="4"/>
    <s v="Same Product"/>
    <n v="49"/>
    <n v="897.55"/>
    <s v="Phone land join feeling move."/>
    <x v="10"/>
    <x v="88"/>
  </r>
  <r>
    <n v="69"/>
    <s v="Thomas"/>
    <s v="Le"/>
    <s v="lijessica@scott.info"/>
    <s v="990-121-8798x904"/>
    <s v="0285 Matthew Locks, New Amanda, WY 80073"/>
    <s v="Williamview"/>
    <s v="Utah"/>
    <n v="22828"/>
    <x v="65"/>
    <x v="66"/>
    <x v="4"/>
    <s v="Various Pass"/>
    <n v="77"/>
    <n v="334.7"/>
    <s v="Much anyone management around address remember near."/>
    <x v="8"/>
    <x v="89"/>
  </r>
  <r>
    <n v="93"/>
    <s v="Jeffrey"/>
    <s v="Hall"/>
    <s v="fyang@yahoo.com"/>
    <s v="+1-604-212-2690x448"/>
    <s v="1301 Small Locks Suite 973, Montoyabury, VA 69164"/>
    <s v="East Amy"/>
    <s v="Utah"/>
    <n v="45374"/>
    <x v="75"/>
    <x v="88"/>
    <x v="3"/>
    <s v="Worry Common"/>
    <n v="94"/>
    <n v="384.47"/>
    <s v="Bill week respond traditional."/>
    <x v="0"/>
    <x v="90"/>
  </r>
  <r>
    <n v="25"/>
    <s v="Robert"/>
    <s v="Cox"/>
    <s v="amybrooks@hotmail.com"/>
    <s v="(761)986-1457x70090"/>
    <s v="209 Colleen Extensions, Juanmouth, IL 29725"/>
    <s v="New Leah"/>
    <s v="Vermont"/>
    <n v="7376"/>
    <x v="76"/>
    <x v="89"/>
    <x v="1"/>
    <s v="Enter Give"/>
    <n v="70"/>
    <n v="784.39"/>
    <s v="In black ever rest remain."/>
    <x v="7"/>
    <x v="91"/>
  </r>
  <r>
    <n v="54"/>
    <s v="Alexander"/>
    <s v="Fernandez"/>
    <s v="stephen79@foster.com"/>
    <n v="109543053"/>
    <s v="1570 Smith Creek Apt. 821, Jeremyhaven, WY 38190"/>
    <s v="Port Emily"/>
    <s v="Virginia"/>
    <n v="11803"/>
    <x v="0"/>
    <x v="90"/>
    <x v="0"/>
    <s v="Everybody Security"/>
    <n v="89"/>
    <n v="472.98"/>
    <s v="Crime score how four."/>
    <x v="10"/>
    <x v="92"/>
  </r>
  <r>
    <n v="61"/>
    <s v="Kenneth"/>
    <s v="Walker"/>
    <s v="ravenperez@berger.com"/>
    <s v="(863)614-9723"/>
    <s v="PSC 1997, Box 2687, APO AA 20264"/>
    <s v="Lake Deniseton"/>
    <s v="Virginia"/>
    <n v="11052"/>
    <x v="77"/>
    <x v="91"/>
    <x v="4"/>
    <s v="Allow Street"/>
    <n v="90"/>
    <n v="777.95"/>
    <s v="Time trade drug never enough."/>
    <x v="10"/>
    <x v="93"/>
  </r>
  <r>
    <n v="5"/>
    <s v="Jeffrey"/>
    <s v="Coleman"/>
    <s v="tonycooley@hotmail.com"/>
    <n v="9891871581"/>
    <s v="6747 Waller Ville, Garyfort, SC 32156"/>
    <s v="Martinezchester"/>
    <s v="West Virginia"/>
    <n v="29438"/>
    <x v="38"/>
    <x v="92"/>
    <x v="1"/>
    <s v="Energy Week"/>
    <n v="100"/>
    <n v="696.03"/>
    <s v="Serious director sell."/>
    <x v="8"/>
    <x v="94"/>
  </r>
  <r>
    <n v="94"/>
    <s v="James"/>
    <s v="Peters"/>
    <s v="yhoward@gmail.com"/>
    <s v="001-233-712-6459x9746"/>
    <s v="PSC 2717, Box 8024, APO AA 42323"/>
    <s v="Garcialand"/>
    <s v="West Virginia"/>
    <n v="98049"/>
    <x v="78"/>
    <x v="93"/>
    <x v="2"/>
    <s v="Young Guy"/>
    <n v="90"/>
    <n v="589.12"/>
    <s v="During itself guess myself fire chair professional expect."/>
    <x v="9"/>
    <x v="95"/>
  </r>
  <r>
    <n v="82"/>
    <s v="Kenneth"/>
    <s v="Allen"/>
    <s v="hinesglenn@yahoo.com"/>
    <s v="649-534-6483"/>
    <s v="20071 Moore Summit Apt. 935, Nicholasview, WI 68333"/>
    <s v="North Josephville"/>
    <s v="Wisconsin"/>
    <n v="46259"/>
    <x v="76"/>
    <x v="94"/>
    <x v="4"/>
    <s v="Improve Affect"/>
    <n v="48"/>
    <n v="126.39"/>
    <s v="Those simple item person like example letter."/>
    <x v="10"/>
    <x v="96"/>
  </r>
  <r>
    <n v="100"/>
    <s v="Lisa"/>
    <s v="Wilson"/>
    <s v="awood@nelson.com"/>
    <s v="001-822-955-7656x4477"/>
    <s v="19312 Chelsey Lake Apt. 555, Jenkinsmouth, NC 23070"/>
    <s v="Lake Willie"/>
    <s v="Wisconsin"/>
    <n v="27963"/>
    <x v="79"/>
    <x v="95"/>
    <x v="4"/>
    <s v="To Season"/>
    <n v="42"/>
    <n v="387.9"/>
    <s v="Someone group son represent."/>
    <x v="0"/>
    <x v="97"/>
  </r>
  <r>
    <n v="32"/>
    <s v="Kimberly"/>
    <s v="Jacobs"/>
    <s v="david66@gmail.com"/>
    <s v="001-224-420-4757x8445"/>
    <s v="49245 Rollins Field Apt. 640, Sonyaside, NV 32660"/>
    <s v="West Feliciaport"/>
    <s v="Wyoming"/>
    <n v="63533"/>
    <x v="80"/>
    <x v="96"/>
    <x v="0"/>
    <s v="Walk You"/>
    <n v="78"/>
    <n v="126.13"/>
    <s v="Quite reach place certain surface there add."/>
    <x v="9"/>
    <x v="98"/>
  </r>
  <r>
    <n v="91"/>
    <s v="Brandon"/>
    <s v="Hanson"/>
    <s v="aimee36@thomas.com"/>
    <s v="001-495-898-5194x640"/>
    <s v="867 Sanders Stream Apt. 474, Port Emilyville, OR 38673"/>
    <s v="Port Helen"/>
    <s v="Wyoming"/>
    <n v="4100"/>
    <x v="81"/>
    <x v="97"/>
    <x v="2"/>
    <s v="Sell Not"/>
    <n v="17"/>
    <n v="928.29"/>
    <s v="Enough head cover ago."/>
    <x v="10"/>
    <x v="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1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rowHeaderCaption="categories">
  <location ref="A4:D9" firstHeaderRow="0" firstDataRow="1" firstDataCol="1"/>
  <pivotFields count="20">
    <pivotField showAll="0"/>
    <pivotField showAll="0"/>
    <pivotField showAll="0"/>
    <pivotField showAll="0"/>
    <pivotField showAll="0"/>
    <pivotField showAll="0"/>
    <pivotField showAll="0"/>
    <pivotField showAll="0"/>
    <pivotField showAll="0"/>
    <pivotField showAll="0">
      <items count="83">
        <item x="45"/>
        <item x="71"/>
        <item x="61"/>
        <item x="30"/>
        <item x="79"/>
        <item x="35"/>
        <item x="16"/>
        <item x="66"/>
        <item x="20"/>
        <item x="78"/>
        <item x="39"/>
        <item x="52"/>
        <item x="53"/>
        <item x="10"/>
        <item x="17"/>
        <item x="44"/>
        <item x="18"/>
        <item x="59"/>
        <item x="56"/>
        <item x="49"/>
        <item x="15"/>
        <item x="38"/>
        <item x="3"/>
        <item x="12"/>
        <item x="33"/>
        <item x="24"/>
        <item x="81"/>
        <item x="76"/>
        <item x="2"/>
        <item x="11"/>
        <item x="75"/>
        <item x="70"/>
        <item x="23"/>
        <item x="8"/>
        <item x="68"/>
        <item x="58"/>
        <item x="34"/>
        <item x="51"/>
        <item x="57"/>
        <item x="21"/>
        <item x="40"/>
        <item x="7"/>
        <item x="43"/>
        <item x="60"/>
        <item x="69"/>
        <item x="32"/>
        <item x="47"/>
        <item x="26"/>
        <item x="22"/>
        <item x="80"/>
        <item x="5"/>
        <item x="29"/>
        <item x="63"/>
        <item x="31"/>
        <item x="25"/>
        <item x="50"/>
        <item x="4"/>
        <item x="55"/>
        <item x="19"/>
        <item x="74"/>
        <item x="72"/>
        <item x="41"/>
        <item x="62"/>
        <item x="65"/>
        <item x="14"/>
        <item x="48"/>
        <item x="1"/>
        <item x="67"/>
        <item x="27"/>
        <item x="64"/>
        <item x="73"/>
        <item x="13"/>
        <item x="42"/>
        <item x="37"/>
        <item x="9"/>
        <item x="77"/>
        <item x="36"/>
        <item x="46"/>
        <item x="28"/>
        <item x="6"/>
        <item x="54"/>
        <item x="0"/>
        <item t="default"/>
      </items>
    </pivotField>
    <pivotField numFmtId="14" showAll="0">
      <items count="15">
        <item x="0"/>
        <item x="1"/>
        <item x="2"/>
        <item x="3"/>
        <item x="4"/>
        <item x="5"/>
        <item x="6"/>
        <item x="7"/>
        <item x="8"/>
        <item x="9"/>
        <item x="10"/>
        <item x="11"/>
        <item x="12"/>
        <item x="13"/>
        <item t="default"/>
      </items>
    </pivotField>
    <pivotField axis="axisRow" showAll="0">
      <items count="6">
        <item x="2"/>
        <item x="0"/>
        <item x="3"/>
        <item x="4"/>
        <item x="1"/>
        <item t="default"/>
      </items>
    </pivotField>
    <pivotField showAll="0"/>
    <pivotField showAll="0"/>
    <pivotField dataField="1" showAll="0"/>
    <pivotField showAll="0"/>
    <pivotField showAll="0"/>
    <pivotField showAll="0" defaultSubtotal="0"/>
    <pivotField showAll="0" defaultSubtotal="0">
      <items count="6">
        <item x="0"/>
        <item x="1"/>
        <item x="2"/>
        <item x="3"/>
        <item x="4"/>
        <item x="5"/>
      </items>
    </pivotField>
    <pivotField showAll="0" defaultSubtotal="0">
      <items count="8">
        <item x="0"/>
        <item x="1"/>
        <item x="2"/>
        <item x="3"/>
        <item x="4"/>
        <item x="5"/>
        <item x="6"/>
        <item x="7"/>
      </items>
    </pivotField>
  </pivotFields>
  <rowFields count="1">
    <field x="11"/>
  </rowFields>
  <rowItems count="5">
    <i>
      <x/>
    </i>
    <i>
      <x v="1"/>
    </i>
    <i>
      <x v="2"/>
    </i>
    <i>
      <x v="3"/>
    </i>
    <i>
      <x v="4"/>
    </i>
  </rowItems>
  <colFields count="1">
    <field x="-2"/>
  </colFields>
  <colItems count="3">
    <i>
      <x/>
    </i>
    <i i="1">
      <x v="1"/>
    </i>
    <i i="2">
      <x v="2"/>
    </i>
  </colItems>
  <dataFields count="3">
    <dataField name="Sum of Price" fld="14" baseField="0" baseItem="0"/>
    <dataField name="Average of Price2" fld="14" subtotal="average" baseField="11" baseItem="0" numFmtId="2"/>
    <dataField name="Count of Price2" fld="14" subtotal="count" baseField="11" baseItem="1"/>
  </dataFields>
  <formats count="5">
    <format dxfId="14">
      <pivotArea outline="0" collapsedLevelsAreSubtotals="1" fieldPosition="0">
        <references count="1">
          <reference field="4294967294" count="1" selected="0">
            <x v="1"/>
          </reference>
        </references>
      </pivotArea>
    </format>
    <format dxfId="13">
      <pivotArea outline="0" collapsedLevelsAreSubtotals="1" fieldPosition="0">
        <references count="1">
          <reference field="4294967294" count="1" selected="0">
            <x v="1"/>
          </reference>
        </references>
      </pivotArea>
    </format>
    <format dxfId="12">
      <pivotArea outline="0" collapsedLevelsAreSubtotals="1" fieldPosition="0">
        <references count="1">
          <reference field="4294967294" count="1" selected="0">
            <x v="1"/>
          </reference>
        </references>
      </pivotArea>
    </format>
    <format dxfId="11">
      <pivotArea outline="0" collapsedLevelsAreSubtotals="1" fieldPosition="0">
        <references count="1">
          <reference field="4294967294" count="1" selected="0">
            <x v="1"/>
          </reference>
        </references>
      </pivotArea>
    </format>
    <format dxfId="10">
      <pivotArea outline="0" collapsedLevelsAreSubtotals="1" fieldPosition="0">
        <references count="1">
          <reference field="4294967294" count="1" selected="0">
            <x v="1"/>
          </reference>
        </references>
      </pivotArea>
    </format>
  </formats>
  <chartFormats count="3">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17">
    <pivotField showAll="0"/>
    <pivotField showAll="0"/>
    <pivotField showAll="0"/>
    <pivotField showAll="0"/>
    <pivotField showAll="0"/>
    <pivotField showAll="0"/>
    <pivotField showAll="0"/>
    <pivotField showAll="0"/>
    <pivotField showAll="0"/>
    <pivotField numFmtId="14" showAll="0"/>
    <pivotField axis="axisRow" showAll="0">
      <items count="6">
        <item x="2"/>
        <item x="0"/>
        <item x="3"/>
        <item x="4"/>
        <item x="1"/>
        <item t="default"/>
      </items>
    </pivotField>
    <pivotField showAll="0"/>
    <pivotField showAll="0"/>
    <pivotField dataField="1" showAll="0"/>
    <pivotField showAll="0"/>
    <pivotField showAll="0"/>
    <pivotField showAll="0"/>
  </pivotFields>
  <rowFields count="1">
    <field x="10"/>
  </rowFields>
  <rowItems count="6">
    <i>
      <x/>
    </i>
    <i>
      <x v="1"/>
    </i>
    <i>
      <x v="2"/>
    </i>
    <i>
      <x v="3"/>
    </i>
    <i>
      <x v="4"/>
    </i>
    <i t="grand">
      <x/>
    </i>
  </rowItems>
  <colItems count="1">
    <i/>
  </colItems>
  <dataFields count="1">
    <dataField name="Sum of Price" fld="13" baseField="0" baseItem="0"/>
  </dataFields>
  <chartFormats count="3">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B8" firstHeaderRow="1" firstDataRow="1" firstDataCol="1"/>
  <pivotFields count="20">
    <pivotField showAll="0"/>
    <pivotField showAll="0"/>
    <pivotField showAll="0"/>
    <pivotField showAll="0"/>
    <pivotField showAll="0"/>
    <pivotField showAll="0"/>
    <pivotField showAll="0"/>
    <pivotField showAll="0"/>
    <pivotField showAll="0"/>
    <pivotField showAll="0">
      <items count="83">
        <item x="45"/>
        <item x="71"/>
        <item x="61"/>
        <item x="30"/>
        <item x="79"/>
        <item x="35"/>
        <item x="16"/>
        <item x="66"/>
        <item x="20"/>
        <item x="78"/>
        <item x="39"/>
        <item x="52"/>
        <item x="53"/>
        <item x="10"/>
        <item x="17"/>
        <item x="44"/>
        <item x="18"/>
        <item x="59"/>
        <item x="56"/>
        <item x="49"/>
        <item x="15"/>
        <item x="38"/>
        <item x="3"/>
        <item x="12"/>
        <item x="33"/>
        <item x="24"/>
        <item x="81"/>
        <item x="76"/>
        <item x="2"/>
        <item x="11"/>
        <item x="75"/>
        <item x="70"/>
        <item x="23"/>
        <item x="8"/>
        <item x="68"/>
        <item x="58"/>
        <item x="34"/>
        <item x="51"/>
        <item x="57"/>
        <item x="21"/>
        <item x="40"/>
        <item x="7"/>
        <item x="43"/>
        <item x="60"/>
        <item x="69"/>
        <item x="32"/>
        <item x="47"/>
        <item x="26"/>
        <item x="22"/>
        <item x="80"/>
        <item x="5"/>
        <item x="29"/>
        <item x="63"/>
        <item x="31"/>
        <item x="25"/>
        <item x="50"/>
        <item x="4"/>
        <item x="55"/>
        <item x="19"/>
        <item x="74"/>
        <item x="72"/>
        <item x="41"/>
        <item x="62"/>
        <item x="65"/>
        <item x="14"/>
        <item x="48"/>
        <item x="1"/>
        <item x="67"/>
        <item x="27"/>
        <item x="64"/>
        <item x="73"/>
        <item x="13"/>
        <item x="42"/>
        <item x="37"/>
        <item x="9"/>
        <item x="77"/>
        <item x="36"/>
        <item x="46"/>
        <item x="28"/>
        <item x="6"/>
        <item x="54"/>
        <item x="0"/>
        <item t="default"/>
      </items>
    </pivotField>
    <pivotField numFmtId="14" showAll="0">
      <items count="15">
        <item x="0"/>
        <item x="1"/>
        <item x="2"/>
        <item x="3"/>
        <item x="4"/>
        <item x="5"/>
        <item x="6"/>
        <item x="7"/>
        <item x="8"/>
        <item x="9"/>
        <item x="10"/>
        <item x="11"/>
        <item x="12"/>
        <item x="13"/>
        <item t="default"/>
      </items>
    </pivotField>
    <pivotField axis="axisRow" showAll="0" sortType="ascending">
      <items count="6">
        <item x="2"/>
        <item x="0"/>
        <item x="3"/>
        <item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defaultSubtotal="0"/>
    <pivotField showAll="0" defaultSubtotal="0">
      <items count="6">
        <item x="0"/>
        <item x="1"/>
        <item x="2"/>
        <item x="3"/>
        <item x="4"/>
        <item x="5"/>
      </items>
    </pivotField>
    <pivotField showAll="0" defaultSubtotal="0">
      <items count="8">
        <item x="0"/>
        <item x="1"/>
        <item x="2"/>
        <item x="3"/>
        <item x="4"/>
        <item x="5"/>
        <item x="6"/>
        <item x="7"/>
      </items>
    </pivotField>
  </pivotFields>
  <rowFields count="1">
    <field x="11"/>
  </rowFields>
  <rowItems count="5">
    <i>
      <x v="4"/>
    </i>
    <i>
      <x v="2"/>
    </i>
    <i>
      <x v="1"/>
    </i>
    <i>
      <x v="3"/>
    </i>
    <i>
      <x/>
    </i>
  </rowItems>
  <colItems count="1">
    <i/>
  </colItems>
  <dataFields count="1">
    <dataField name="Average of Rating" fld="16" subtotal="average" baseField="11" baseItem="0" numFmtId="164"/>
  </dataFields>
  <formats count="8">
    <format dxfId="9">
      <pivotArea outline="0" collapsedLevelsAreSubtotals="1" fieldPosition="0"/>
    </format>
    <format dxfId="8">
      <pivotArea outline="0" collapsedLevelsAreSubtotals="1" fieldPosition="0"/>
    </format>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s>
  <chartFormats count="8">
    <chartFormat chart="0" format="1"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1" count="1" selected="0">
            <x v="4"/>
          </reference>
        </references>
      </pivotArea>
    </chartFormat>
    <chartFormat chart="2" format="10">
      <pivotArea type="data" outline="0" fieldPosition="0">
        <references count="2">
          <reference field="4294967294" count="1" selected="0">
            <x v="0"/>
          </reference>
          <reference field="11" count="1" selected="0">
            <x v="2"/>
          </reference>
        </references>
      </pivotArea>
    </chartFormat>
    <chartFormat chart="2" format="11">
      <pivotArea type="data" outline="0" fieldPosition="0">
        <references count="2">
          <reference field="4294967294" count="1" selected="0">
            <x v="0"/>
          </reference>
          <reference field="11" count="1" selected="0">
            <x v="1"/>
          </reference>
        </references>
      </pivotArea>
    </chartFormat>
    <chartFormat chart="2" format="12">
      <pivotArea type="data" outline="0" fieldPosition="0">
        <references count="2">
          <reference field="4294967294" count="1" selected="0">
            <x v="0"/>
          </reference>
          <reference field="11" count="1" selected="0">
            <x v="3"/>
          </reference>
        </references>
      </pivotArea>
    </chartFormat>
    <chartFormat chart="2" format="13">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86" firstHeaderRow="1" firstDataRow="1" firstDataCol="1"/>
  <pivotFields count="20">
    <pivotField showAll="0"/>
    <pivotField showAll="0"/>
    <pivotField showAll="0"/>
    <pivotField showAll="0"/>
    <pivotField showAll="0"/>
    <pivotField showAll="0"/>
    <pivotField showAll="0"/>
    <pivotField showAll="0"/>
    <pivotField showAll="0"/>
    <pivotField axis="axisRow" showAll="0" sortType="ascending">
      <items count="83">
        <item x="45"/>
        <item x="71"/>
        <item x="61"/>
        <item x="30"/>
        <item x="79"/>
        <item x="35"/>
        <item x="16"/>
        <item x="66"/>
        <item x="20"/>
        <item x="78"/>
        <item x="39"/>
        <item x="52"/>
        <item x="53"/>
        <item x="10"/>
        <item x="17"/>
        <item x="44"/>
        <item x="18"/>
        <item x="59"/>
        <item x="56"/>
        <item x="49"/>
        <item x="15"/>
        <item x="38"/>
        <item x="3"/>
        <item x="12"/>
        <item x="33"/>
        <item x="24"/>
        <item x="81"/>
        <item x="76"/>
        <item x="2"/>
        <item x="11"/>
        <item x="75"/>
        <item x="70"/>
        <item x="23"/>
        <item x="8"/>
        <item x="68"/>
        <item x="58"/>
        <item x="34"/>
        <item x="51"/>
        <item x="57"/>
        <item x="21"/>
        <item x="40"/>
        <item x="7"/>
        <item x="43"/>
        <item x="60"/>
        <item x="69"/>
        <item x="32"/>
        <item x="47"/>
        <item x="26"/>
        <item x="22"/>
        <item x="80"/>
        <item x="5"/>
        <item x="29"/>
        <item x="63"/>
        <item x="31"/>
        <item x="25"/>
        <item x="50"/>
        <item x="4"/>
        <item x="55"/>
        <item x="19"/>
        <item x="74"/>
        <item x="72"/>
        <item x="41"/>
        <item x="62"/>
        <item x="65"/>
        <item x="14"/>
        <item x="48"/>
        <item x="1"/>
        <item x="67"/>
        <item x="27"/>
        <item x="64"/>
        <item x="73"/>
        <item x="13"/>
        <item x="42"/>
        <item x="37"/>
        <item x="9"/>
        <item x="77"/>
        <item x="36"/>
        <item x="46"/>
        <item x="28"/>
        <item x="6"/>
        <item x="54"/>
        <item x="0"/>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defaultSubtotal="0">
      <items count="100">
        <item x="67"/>
        <item x="70"/>
        <item x="65"/>
        <item x="87"/>
        <item x="78"/>
        <item x="44"/>
        <item x="74"/>
        <item x="26"/>
        <item x="81"/>
        <item x="30"/>
        <item x="29"/>
        <item x="68"/>
        <item x="77"/>
        <item x="24"/>
        <item x="82"/>
        <item x="84"/>
        <item x="96"/>
        <item x="64"/>
        <item x="59"/>
        <item x="42"/>
        <item x="62"/>
        <item x="20"/>
        <item x="57"/>
        <item x="4"/>
        <item x="13"/>
        <item x="75"/>
        <item x="48"/>
        <item x="11"/>
        <item x="98"/>
        <item x="28"/>
        <item x="47"/>
        <item x="22"/>
        <item x="3"/>
        <item x="55"/>
        <item x="61"/>
        <item x="16"/>
        <item x="79"/>
        <item x="99"/>
        <item x="37"/>
        <item x="97"/>
        <item x="58"/>
        <item x="83"/>
        <item x="2"/>
        <item x="17"/>
        <item x="71"/>
        <item x="72"/>
        <item x="33"/>
        <item x="38"/>
        <item x="89"/>
        <item x="25"/>
        <item x="31"/>
        <item x="60"/>
        <item x="36"/>
        <item x="7"/>
        <item x="86"/>
        <item x="8"/>
        <item x="9"/>
        <item x="52"/>
        <item x="12"/>
        <item x="5"/>
        <item x="21"/>
        <item x="80"/>
        <item x="49"/>
        <item x="54"/>
        <item x="19"/>
        <item x="41"/>
        <item x="90"/>
        <item x="46"/>
        <item x="50"/>
        <item x="53"/>
        <item x="39"/>
        <item x="14"/>
        <item x="43"/>
        <item x="40"/>
        <item x="85"/>
        <item x="92"/>
        <item x="18"/>
        <item x="88"/>
        <item x="76"/>
        <item x="32"/>
        <item x="45"/>
        <item x="63"/>
        <item x="35"/>
        <item x="95"/>
        <item x="91"/>
        <item x="0"/>
        <item x="23"/>
        <item x="66"/>
        <item x="27"/>
        <item x="56"/>
        <item x="6"/>
        <item x="94"/>
        <item x="93"/>
        <item x="1"/>
        <item x="73"/>
        <item x="51"/>
        <item x="10"/>
        <item x="15"/>
        <item x="69"/>
        <item x="34"/>
      </items>
    </pivotField>
    <pivotField showAll="0" defaultSubtotal="0">
      <items count="6">
        <item x="0"/>
        <item x="1"/>
        <item x="2"/>
        <item x="3"/>
        <item x="4"/>
        <item x="5"/>
      </items>
    </pivotField>
    <pivotField showAll="0" defaultSubtotal="0">
      <items count="8">
        <item x="0"/>
        <item x="1"/>
        <item x="2"/>
        <item x="3"/>
        <item x="4"/>
        <item x="5"/>
        <item x="6"/>
        <item x="7"/>
      </items>
    </pivotField>
  </pivotFields>
  <rowFields count="1">
    <field x="9"/>
  </rowFields>
  <rowItems count="83">
    <i>
      <x v="2"/>
    </i>
    <i>
      <x v="38"/>
    </i>
    <i>
      <x v="70"/>
    </i>
    <i>
      <x v="72"/>
    </i>
    <i>
      <x v="52"/>
    </i>
    <i>
      <x v="51"/>
    </i>
    <i>
      <x v="78"/>
    </i>
    <i>
      <x v="34"/>
    </i>
    <i>
      <x v="31"/>
    </i>
    <i>
      <x v="18"/>
    </i>
    <i>
      <x v="57"/>
    </i>
    <i>
      <x v="58"/>
    </i>
    <i>
      <x v="56"/>
    </i>
    <i>
      <x v="71"/>
    </i>
    <i>
      <x v="15"/>
    </i>
    <i>
      <x v="29"/>
    </i>
    <i>
      <x v="49"/>
    </i>
    <i>
      <x v="54"/>
    </i>
    <i>
      <x v="39"/>
    </i>
    <i>
      <x v="6"/>
    </i>
    <i>
      <x v="7"/>
    </i>
    <i>
      <x v="68"/>
    </i>
    <i>
      <x v="26"/>
    </i>
    <i>
      <x v="76"/>
    </i>
    <i>
      <x v="4"/>
    </i>
    <i>
      <x v="12"/>
    </i>
    <i>
      <x v="44"/>
    </i>
    <i>
      <x v="28"/>
    </i>
    <i>
      <x v="14"/>
    </i>
    <i>
      <x v="17"/>
    </i>
    <i>
      <x v="25"/>
    </i>
    <i>
      <x v="3"/>
    </i>
    <i>
      <x v="63"/>
    </i>
    <i>
      <x v="11"/>
    </i>
    <i>
      <x v="80"/>
    </i>
    <i>
      <x v="41"/>
    </i>
    <i>
      <x v="60"/>
    </i>
    <i>
      <x v="33"/>
    </i>
    <i>
      <x v="73"/>
    </i>
    <i>
      <x v="74"/>
    </i>
    <i>
      <x v="65"/>
    </i>
    <i>
      <x v="22"/>
    </i>
    <i>
      <x v="5"/>
    </i>
    <i>
      <x v="50"/>
    </i>
    <i>
      <x v="8"/>
    </i>
    <i>
      <x v="67"/>
    </i>
    <i>
      <x/>
    </i>
    <i>
      <x v="55"/>
    </i>
    <i>
      <x v="40"/>
    </i>
    <i>
      <x v="30"/>
    </i>
    <i>
      <x v="42"/>
    </i>
    <i>
      <x v="77"/>
    </i>
    <i>
      <x v="19"/>
    </i>
    <i>
      <x v="64"/>
    </i>
    <i>
      <x v="10"/>
    </i>
    <i>
      <x v="1"/>
    </i>
    <i>
      <x v="61"/>
    </i>
    <i>
      <x v="59"/>
    </i>
    <i>
      <x v="69"/>
    </i>
    <i>
      <x v="23"/>
    </i>
    <i>
      <x v="53"/>
    </i>
    <i>
      <x v="36"/>
    </i>
    <i>
      <x v="9"/>
    </i>
    <i>
      <x v="32"/>
    </i>
    <i>
      <x v="48"/>
    </i>
    <i>
      <x v="35"/>
    </i>
    <i>
      <x v="47"/>
    </i>
    <i>
      <x v="27"/>
    </i>
    <i>
      <x v="37"/>
    </i>
    <i>
      <x v="79"/>
    </i>
    <i>
      <x v="75"/>
    </i>
    <i>
      <x v="66"/>
    </i>
    <i>
      <x v="45"/>
    </i>
    <i>
      <x v="62"/>
    </i>
    <i>
      <x v="46"/>
    </i>
    <i>
      <x v="13"/>
    </i>
    <i>
      <x v="20"/>
    </i>
    <i>
      <x v="43"/>
    </i>
    <i>
      <x v="24"/>
    </i>
    <i>
      <x v="16"/>
    </i>
    <i>
      <x v="81"/>
    </i>
    <i>
      <x v="21"/>
    </i>
    <i t="grand">
      <x/>
    </i>
  </rowItems>
  <colItems count="1">
    <i/>
  </colItems>
  <dataFields count="1">
    <dataField name="Sum of sales amount" fld="17"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20">
    <pivotField showAll="0"/>
    <pivotField showAll="0"/>
    <pivotField showAll="0"/>
    <pivotField showAll="0"/>
    <pivotField showAll="0"/>
    <pivotField showAll="0"/>
    <pivotField showAll="0"/>
    <pivotField showAll="0"/>
    <pivotField showAll="0"/>
    <pivotField showAll="0">
      <items count="83">
        <item x="45"/>
        <item x="71"/>
        <item x="61"/>
        <item x="30"/>
        <item x="79"/>
        <item x="35"/>
        <item x="16"/>
        <item x="66"/>
        <item x="20"/>
        <item x="78"/>
        <item x="39"/>
        <item x="52"/>
        <item x="53"/>
        <item x="10"/>
        <item x="17"/>
        <item x="44"/>
        <item x="18"/>
        <item x="59"/>
        <item x="56"/>
        <item x="49"/>
        <item x="15"/>
        <item x="38"/>
        <item x="3"/>
        <item x="12"/>
        <item x="33"/>
        <item x="24"/>
        <item x="81"/>
        <item x="76"/>
        <item x="2"/>
        <item x="11"/>
        <item x="75"/>
        <item x="70"/>
        <item x="23"/>
        <item x="8"/>
        <item x="68"/>
        <item x="58"/>
        <item x="34"/>
        <item x="51"/>
        <item x="57"/>
        <item x="21"/>
        <item x="40"/>
        <item x="7"/>
        <item x="43"/>
        <item x="60"/>
        <item x="69"/>
        <item x="32"/>
        <item x="47"/>
        <item x="26"/>
        <item x="22"/>
        <item x="80"/>
        <item x="5"/>
        <item x="29"/>
        <item x="63"/>
        <item x="31"/>
        <item x="25"/>
        <item x="50"/>
        <item x="4"/>
        <item x="55"/>
        <item x="19"/>
        <item x="74"/>
        <item x="72"/>
        <item x="41"/>
        <item x="62"/>
        <item x="65"/>
        <item x="14"/>
        <item x="48"/>
        <item x="1"/>
        <item x="67"/>
        <item x="27"/>
        <item x="64"/>
        <item x="73"/>
        <item x="13"/>
        <item x="42"/>
        <item x="37"/>
        <item x="9"/>
        <item x="77"/>
        <item x="36"/>
        <item x="46"/>
        <item x="28"/>
        <item x="6"/>
        <item x="54"/>
        <item x="0"/>
        <item t="default"/>
      </items>
    </pivotField>
    <pivotField numFmtId="14" showAll="0">
      <items count="15">
        <item x="0"/>
        <item x="1"/>
        <item x="2"/>
        <item x="3"/>
        <item x="4"/>
        <item x="5"/>
        <item x="6"/>
        <item x="7"/>
        <item x="8"/>
        <item x="9"/>
        <item x="10"/>
        <item x="11"/>
        <item x="12"/>
        <item x="13"/>
        <item t="default"/>
      </items>
    </pivotField>
    <pivotField axis="axisRow" showAll="0">
      <items count="6">
        <item x="2"/>
        <item x="0"/>
        <item x="3"/>
        <item x="4"/>
        <item x="1"/>
        <item t="default"/>
      </items>
    </pivotField>
    <pivotField showAll="0"/>
    <pivotField showAll="0"/>
    <pivotField showAll="0"/>
    <pivotField showAll="0"/>
    <pivotField showAll="0"/>
    <pivotField dataField="1" showAll="0"/>
    <pivotField showAll="0" defaultSubtotal="0">
      <items count="6">
        <item x="0"/>
        <item x="1"/>
        <item x="2"/>
        <item x="3"/>
        <item x="4"/>
        <item x="5"/>
      </items>
    </pivotField>
    <pivotField showAll="0" defaultSubtotal="0">
      <items count="8">
        <item x="0"/>
        <item x="1"/>
        <item x="2"/>
        <item x="3"/>
        <item x="4"/>
        <item x="5"/>
        <item x="6"/>
        <item x="7"/>
      </items>
    </pivotField>
  </pivotFields>
  <rowFields count="1">
    <field x="11"/>
  </rowFields>
  <rowItems count="6">
    <i>
      <x/>
    </i>
    <i>
      <x v="1"/>
    </i>
    <i>
      <x v="2"/>
    </i>
    <i>
      <x v="3"/>
    </i>
    <i>
      <x v="4"/>
    </i>
    <i t="grand">
      <x/>
    </i>
  </rowItems>
  <colItems count="1">
    <i/>
  </colItems>
  <dataFields count="1">
    <dataField name="Sum of sales amount" fld="17" baseField="0" baseItem="0"/>
  </dataFields>
  <chartFormats count="13">
    <chartFormat chart="0" format="3"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1" count="1" selected="0">
            <x v="0"/>
          </reference>
        </references>
      </pivotArea>
    </chartFormat>
    <chartFormat chart="3" format="4">
      <pivotArea type="data" outline="0" fieldPosition="0">
        <references count="2">
          <reference field="4294967294" count="1" selected="0">
            <x v="0"/>
          </reference>
          <reference field="11" count="1" selected="0">
            <x v="1"/>
          </reference>
        </references>
      </pivotArea>
    </chartFormat>
    <chartFormat chart="3" format="5">
      <pivotArea type="data" outline="0" fieldPosition="0">
        <references count="2">
          <reference field="4294967294" count="1" selected="0">
            <x v="0"/>
          </reference>
          <reference field="11" count="1" selected="0">
            <x v="2"/>
          </reference>
        </references>
      </pivotArea>
    </chartFormat>
    <chartFormat chart="3" format="6">
      <pivotArea type="data" outline="0" fieldPosition="0">
        <references count="2">
          <reference field="4294967294" count="1" selected="0">
            <x v="0"/>
          </reference>
          <reference field="11" count="1" selected="0">
            <x v="3"/>
          </reference>
        </references>
      </pivotArea>
    </chartFormat>
    <chartFormat chart="3" format="7">
      <pivotArea type="data" outline="0" fieldPosition="0">
        <references count="2">
          <reference field="4294967294" count="1" selected="0">
            <x v="0"/>
          </reference>
          <reference field="11" count="1" selected="0">
            <x v="4"/>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1" count="1" selected="0">
            <x v="0"/>
          </reference>
        </references>
      </pivotArea>
    </chartFormat>
    <chartFormat chart="4" format="10">
      <pivotArea type="data" outline="0" fieldPosition="0">
        <references count="2">
          <reference field="4294967294" count="1" selected="0">
            <x v="0"/>
          </reference>
          <reference field="11" count="1" selected="0">
            <x v="1"/>
          </reference>
        </references>
      </pivotArea>
    </chartFormat>
    <chartFormat chart="4" format="11">
      <pivotArea type="data" outline="0" fieldPosition="0">
        <references count="2">
          <reference field="4294967294" count="1" selected="0">
            <x v="0"/>
          </reference>
          <reference field="11" count="1" selected="0">
            <x v="2"/>
          </reference>
        </references>
      </pivotArea>
    </chartFormat>
    <chartFormat chart="4" format="12">
      <pivotArea type="data" outline="0" fieldPosition="0">
        <references count="2">
          <reference field="4294967294" count="1" selected="0">
            <x v="0"/>
          </reference>
          <reference field="11" count="1" selected="0">
            <x v="3"/>
          </reference>
        </references>
      </pivotArea>
    </chartFormat>
    <chartFormat chart="4" format="13">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5" firstHeaderRow="1" firstDataRow="1" firstDataCol="1"/>
  <pivotFields count="20">
    <pivotField showAll="0"/>
    <pivotField showAll="0"/>
    <pivotField showAll="0"/>
    <pivotField showAll="0"/>
    <pivotField showAll="0"/>
    <pivotField showAll="0"/>
    <pivotField showAll="0"/>
    <pivotField showAll="0"/>
    <pivotField showAll="0"/>
    <pivotField showAll="0">
      <items count="83">
        <item x="45"/>
        <item x="71"/>
        <item x="61"/>
        <item x="30"/>
        <item x="79"/>
        <item x="35"/>
        <item x="16"/>
        <item x="66"/>
        <item x="20"/>
        <item x="78"/>
        <item x="39"/>
        <item x="52"/>
        <item x="53"/>
        <item x="10"/>
        <item x="17"/>
        <item x="44"/>
        <item x="18"/>
        <item x="59"/>
        <item x="56"/>
        <item x="49"/>
        <item x="15"/>
        <item x="38"/>
        <item x="3"/>
        <item x="12"/>
        <item x="33"/>
        <item x="24"/>
        <item x="81"/>
        <item x="76"/>
        <item x="2"/>
        <item x="11"/>
        <item x="75"/>
        <item x="70"/>
        <item x="23"/>
        <item x="8"/>
        <item x="68"/>
        <item x="58"/>
        <item x="34"/>
        <item x="51"/>
        <item x="57"/>
        <item x="21"/>
        <item x="40"/>
        <item x="7"/>
        <item x="43"/>
        <item x="60"/>
        <item x="69"/>
        <item x="32"/>
        <item x="47"/>
        <item x="26"/>
        <item x="22"/>
        <item x="80"/>
        <item x="5"/>
        <item x="29"/>
        <item x="63"/>
        <item x="31"/>
        <item x="25"/>
        <item x="50"/>
        <item x="4"/>
        <item x="55"/>
        <item x="19"/>
        <item x="74"/>
        <item x="72"/>
        <item x="41"/>
        <item x="62"/>
        <item x="65"/>
        <item x="14"/>
        <item x="48"/>
        <item x="1"/>
        <item x="67"/>
        <item x="27"/>
        <item x="64"/>
        <item x="73"/>
        <item x="13"/>
        <item x="42"/>
        <item x="37"/>
        <item x="9"/>
        <item x="77"/>
        <item x="36"/>
        <item x="46"/>
        <item x="28"/>
        <item x="6"/>
        <item x="54"/>
        <item x="0"/>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sortType="ascending">
      <items count="12">
        <item x="9"/>
        <item x="8"/>
        <item x="2"/>
        <item x="7"/>
        <item x="6"/>
        <item x="5"/>
        <item x="4"/>
        <item x="3"/>
        <item x="0"/>
        <item x="1"/>
        <item x="10"/>
        <item t="default"/>
      </items>
      <autoSortScope>
        <pivotArea dataOnly="0" outline="0" fieldPosition="0">
          <references count="1">
            <reference field="4294967294" count="1" selected="0">
              <x v="0"/>
            </reference>
          </references>
        </pivotArea>
      </autoSortScope>
    </pivotField>
    <pivotField dataField="1" showAll="0">
      <items count="101">
        <item x="67"/>
        <item x="70"/>
        <item x="65"/>
        <item x="87"/>
        <item x="78"/>
        <item x="44"/>
        <item x="74"/>
        <item x="26"/>
        <item x="81"/>
        <item x="30"/>
        <item x="29"/>
        <item x="68"/>
        <item x="77"/>
        <item x="24"/>
        <item x="82"/>
        <item x="84"/>
        <item x="96"/>
        <item x="64"/>
        <item x="59"/>
        <item x="42"/>
        <item x="62"/>
        <item x="20"/>
        <item x="57"/>
        <item x="4"/>
        <item x="13"/>
        <item x="75"/>
        <item x="48"/>
        <item x="11"/>
        <item x="98"/>
        <item x="28"/>
        <item x="47"/>
        <item x="22"/>
        <item x="3"/>
        <item x="55"/>
        <item x="61"/>
        <item x="16"/>
        <item x="79"/>
        <item x="99"/>
        <item x="37"/>
        <item x="97"/>
        <item x="58"/>
        <item x="83"/>
        <item x="2"/>
        <item x="17"/>
        <item x="71"/>
        <item x="72"/>
        <item x="33"/>
        <item x="38"/>
        <item x="89"/>
        <item x="25"/>
        <item x="31"/>
        <item x="60"/>
        <item x="36"/>
        <item x="7"/>
        <item x="86"/>
        <item x="8"/>
        <item x="9"/>
        <item x="52"/>
        <item x="12"/>
        <item x="5"/>
        <item x="21"/>
        <item x="80"/>
        <item x="49"/>
        <item x="54"/>
        <item x="19"/>
        <item x="41"/>
        <item x="90"/>
        <item x="46"/>
        <item x="50"/>
        <item x="53"/>
        <item x="39"/>
        <item x="14"/>
        <item x="43"/>
        <item x="40"/>
        <item x="85"/>
        <item x="92"/>
        <item x="18"/>
        <item x="88"/>
        <item x="76"/>
        <item x="32"/>
        <item x="45"/>
        <item x="63"/>
        <item x="35"/>
        <item x="95"/>
        <item x="91"/>
        <item x="0"/>
        <item x="23"/>
        <item x="66"/>
        <item x="27"/>
        <item x="56"/>
        <item x="6"/>
        <item x="94"/>
        <item x="93"/>
        <item x="1"/>
        <item x="73"/>
        <item x="51"/>
        <item x="10"/>
        <item x="15"/>
        <item x="69"/>
        <item x="34"/>
        <item t="default"/>
      </items>
    </pivotField>
    <pivotField showAll="0" defaultSubtotal="0">
      <items count="6">
        <item x="0"/>
        <item x="1"/>
        <item x="2"/>
        <item x="3"/>
        <item x="4"/>
        <item x="5"/>
      </items>
    </pivotField>
    <pivotField showAll="0" defaultSubtotal="0">
      <items count="8">
        <item x="0"/>
        <item x="1"/>
        <item x="2"/>
        <item x="3"/>
        <item x="4"/>
        <item x="5"/>
        <item x="6"/>
        <item x="7"/>
      </items>
    </pivotField>
  </pivotFields>
  <rowFields count="1">
    <field x="16"/>
  </rowFields>
  <rowItems count="12">
    <i>
      <x v="6"/>
    </i>
    <i>
      <x v="7"/>
    </i>
    <i>
      <x v="2"/>
    </i>
    <i>
      <x v="5"/>
    </i>
    <i>
      <x v="4"/>
    </i>
    <i>
      <x v="9"/>
    </i>
    <i>
      <x v="8"/>
    </i>
    <i>
      <x v="3"/>
    </i>
    <i>
      <x v="10"/>
    </i>
    <i>
      <x/>
    </i>
    <i>
      <x v="1"/>
    </i>
    <i t="grand">
      <x/>
    </i>
  </rowItems>
  <colItems count="1">
    <i/>
  </colItems>
  <dataFields count="1">
    <dataField name="Sum of sales amount" fld="17" baseField="0" baseItem="0"/>
  </dataFields>
  <chartFormats count="2">
    <chartFormat chart="0"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5"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6" firstHeaderRow="1" firstDataRow="1" firstDataCol="1"/>
  <pivotFields count="20">
    <pivotField showAll="0"/>
    <pivotField showAll="0"/>
    <pivotField showAll="0"/>
    <pivotField showAll="0"/>
    <pivotField showAll="0"/>
    <pivotField showAll="0"/>
    <pivotField showAll="0"/>
    <pivotField showAll="0"/>
    <pivotField showAll="0"/>
    <pivotField showAll="0">
      <items count="83">
        <item x="45"/>
        <item x="71"/>
        <item x="61"/>
        <item x="30"/>
        <item x="79"/>
        <item x="35"/>
        <item x="16"/>
        <item x="66"/>
        <item x="20"/>
        <item x="78"/>
        <item x="39"/>
        <item x="52"/>
        <item x="53"/>
        <item x="10"/>
        <item x="17"/>
        <item x="44"/>
        <item x="18"/>
        <item x="59"/>
        <item x="56"/>
        <item x="49"/>
        <item x="15"/>
        <item x="38"/>
        <item x="3"/>
        <item x="12"/>
        <item x="33"/>
        <item x="24"/>
        <item x="81"/>
        <item x="76"/>
        <item x="2"/>
        <item x="11"/>
        <item x="75"/>
        <item x="70"/>
        <item x="23"/>
        <item x="8"/>
        <item x="68"/>
        <item x="58"/>
        <item x="34"/>
        <item x="51"/>
        <item x="57"/>
        <item x="21"/>
        <item x="40"/>
        <item x="7"/>
        <item x="43"/>
        <item x="60"/>
        <item x="69"/>
        <item x="32"/>
        <item x="47"/>
        <item x="26"/>
        <item x="22"/>
        <item x="80"/>
        <item x="5"/>
        <item x="29"/>
        <item x="63"/>
        <item x="31"/>
        <item x="25"/>
        <item x="50"/>
        <item x="4"/>
        <item x="55"/>
        <item x="19"/>
        <item x="74"/>
        <item x="72"/>
        <item x="41"/>
        <item x="62"/>
        <item x="65"/>
        <item x="14"/>
        <item x="48"/>
        <item x="1"/>
        <item x="67"/>
        <item x="27"/>
        <item x="64"/>
        <item x="73"/>
        <item x="13"/>
        <item x="42"/>
        <item x="37"/>
        <item x="9"/>
        <item x="77"/>
        <item x="36"/>
        <item x="46"/>
        <item x="28"/>
        <item x="6"/>
        <item x="54"/>
        <item x="0"/>
        <item t="default"/>
      </items>
    </pivotField>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pivotField showAll="0" defaultSubtotal="0">
      <items count="6">
        <item sd="0" x="0"/>
        <item sd="0" x="1"/>
        <item sd="0" x="2"/>
        <item sd="0" x="3"/>
        <item sd="0" x="4"/>
        <item sd="0" x="5"/>
      </items>
    </pivotField>
    <pivotField showAll="0" defaultSubtotal="0">
      <items count="8">
        <item sd="0" x="0"/>
        <item x="1"/>
        <item x="2"/>
        <item sd="0" x="3"/>
        <item sd="0" x="4"/>
        <item sd="0" x="5"/>
        <item sd="0" x="6"/>
        <item sd="0" x="7"/>
      </items>
    </pivotField>
  </pivotFields>
  <rowFields count="1">
    <field x="10"/>
  </rowFields>
  <rowItems count="13">
    <i>
      <x v="1"/>
    </i>
    <i>
      <x v="2"/>
    </i>
    <i>
      <x v="3"/>
    </i>
    <i>
      <x v="4"/>
    </i>
    <i>
      <x v="5"/>
    </i>
    <i>
      <x v="6"/>
    </i>
    <i>
      <x v="7"/>
    </i>
    <i>
      <x v="8"/>
    </i>
    <i>
      <x v="9"/>
    </i>
    <i>
      <x v="10"/>
    </i>
    <i>
      <x v="11"/>
    </i>
    <i>
      <x v="12"/>
    </i>
    <i t="grand">
      <x/>
    </i>
  </rowItems>
  <colItems count="1">
    <i/>
  </colItems>
  <dataFields count="1">
    <dataField name="Sum of sales amount" fld="17"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s1" sourceName="Years">
  <pivotTables>
    <pivotTable tabId="3" name="PivotTable2"/>
    <pivotTable tabId="9" name="PivotTable3"/>
    <pivotTable tabId="11" name="PivotTable5"/>
    <pivotTable tabId="10" name="PivotTable4"/>
    <pivotTable tabId="5" name="PivotTable4"/>
    <pivotTable tabId="8" name="PivotTable2"/>
  </pivotTables>
  <data>
    <tabular pivotCacheId="1">
      <items count="8">
        <i x="1" s="1"/>
        <i x="2" s="1"/>
        <i x="3" s="1"/>
        <i x="4" s="1"/>
        <i x="5" s="1"/>
        <i x="6" s="1"/>
        <i x="0" s="1" nd="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3" name="PivotTable2"/>
    <pivotTable tabId="9" name="PivotTable3"/>
    <pivotTable tabId="11" name="PivotTable5"/>
    <pivotTable tabId="10" name="PivotTable4"/>
    <pivotTable tabId="5" name="PivotTable4"/>
    <pivotTable tabId="8" name="PivotTable2"/>
  </pivotTables>
  <data>
    <tabular pivotCacheId="1">
      <items count="82">
        <i x="45" s="1"/>
        <i x="71" s="1"/>
        <i x="61" s="1"/>
        <i x="30" s="1"/>
        <i x="79" s="1"/>
        <i x="35" s="1"/>
        <i x="16" s="1"/>
        <i x="66" s="1"/>
        <i x="20" s="1"/>
        <i x="78" s="1"/>
        <i x="39" s="1"/>
        <i x="52" s="1"/>
        <i x="53" s="1"/>
        <i x="10" s="1"/>
        <i x="17" s="1"/>
        <i x="44" s="1"/>
        <i x="18" s="1"/>
        <i x="59" s="1"/>
        <i x="56" s="1"/>
        <i x="49" s="1"/>
        <i x="15" s="1"/>
        <i x="38" s="1"/>
        <i x="3" s="1"/>
        <i x="12" s="1"/>
        <i x="33" s="1"/>
        <i x="24" s="1"/>
        <i x="81" s="1"/>
        <i x="76" s="1"/>
        <i x="2" s="1"/>
        <i x="11" s="1"/>
        <i x="75" s="1"/>
        <i x="70" s="1"/>
        <i x="23" s="1"/>
        <i x="8" s="1"/>
        <i x="68" s="1"/>
        <i x="58" s="1"/>
        <i x="34" s="1"/>
        <i x="51" s="1"/>
        <i x="57" s="1"/>
        <i x="21" s="1"/>
        <i x="40" s="1"/>
        <i x="7" s="1"/>
        <i x="43" s="1"/>
        <i x="60" s="1"/>
        <i x="69" s="1"/>
        <i x="32" s="1"/>
        <i x="47" s="1"/>
        <i x="26" s="1"/>
        <i x="22" s="1"/>
        <i x="80" s="1"/>
        <i x="5" s="1"/>
        <i x="29" s="1"/>
        <i x="63" s="1"/>
        <i x="31" s="1"/>
        <i x="25" s="1"/>
        <i x="50" s="1"/>
        <i x="4" s="1"/>
        <i x="55" s="1"/>
        <i x="19" s="1"/>
        <i x="74" s="1"/>
        <i x="72" s="1"/>
        <i x="41" s="1"/>
        <i x="62" s="1"/>
        <i x="65" s="1"/>
        <i x="14" s="1"/>
        <i x="48" s="1"/>
        <i x="1" s="1"/>
        <i x="67" s="1"/>
        <i x="27" s="1"/>
        <i x="64" s="1"/>
        <i x="73" s="1"/>
        <i x="13" s="1"/>
        <i x="42" s="1"/>
        <i x="37" s="1"/>
        <i x="9" s="1"/>
        <i x="77" s="1"/>
        <i x="36" s="1"/>
        <i x="46" s="1"/>
        <i x="28" s="1"/>
        <i x="6" s="1"/>
        <i x="5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s 1" cache="Slicer_Years1" caption="Years" rowHeight="234950"/>
  <slicer name="Country" cache="Slicer_Country" caption="Country"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Years" cache="Slicer_Years1" caption="Years" startItem="1" rowHeight="234950"/>
</slicers>
</file>

<file path=xl/tables/table1.xml><?xml version="1.0" encoding="utf-8"?>
<table xmlns="http://schemas.openxmlformats.org/spreadsheetml/2006/main" id="1" name="Table1" displayName="Table1" ref="A1:R101" totalsRowShown="0">
  <autoFilter ref="A1:R101"/>
  <sortState ref="A2:Q101">
    <sortCondition ref="H1"/>
  </sortState>
  <tableColumns count="18">
    <tableColumn id="1" name="ID"/>
    <tableColumn id="2" name="FirstName"/>
    <tableColumn id="3" name="LastName"/>
    <tableColumn id="4" name="Email"/>
    <tableColumn id="5" name="PhoneNumber"/>
    <tableColumn id="6" name="Address"/>
    <tableColumn id="7" name="City"/>
    <tableColumn id="8" name="State"/>
    <tableColumn id="9" name="ZipCode"/>
    <tableColumn id="10" name="Country"/>
    <tableColumn id="11" name="SignUpDate" dataDxfId="1"/>
    <tableColumn id="12" name="ProductCategory"/>
    <tableColumn id="13" name="ProductName"/>
    <tableColumn id="14" name="Quantity"/>
    <tableColumn id="15" name="Price"/>
    <tableColumn id="16" name="Review"/>
    <tableColumn id="17" name="Rating"/>
    <tableColumn id="18" name="sales amount" dataDxfId="0">
      <calculatedColumnFormula>Table1[[#This Row],[Quantity]]*Table1[[#This Row],[Price]]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9"/>
  <sheetViews>
    <sheetView workbookViewId="0">
      <selection activeCell="C6" sqref="C6"/>
    </sheetView>
  </sheetViews>
  <sheetFormatPr defaultRowHeight="14.4" x14ac:dyDescent="0.3"/>
  <sheetData>
    <row r="9" spans="10:10" x14ac:dyDescent="0.3">
      <c r="J9" t="s">
        <v>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9"/>
  <sheetViews>
    <sheetView zoomScale="160" zoomScaleNormal="160" workbookViewId="0">
      <selection activeCell="A4" sqref="A4"/>
    </sheetView>
  </sheetViews>
  <sheetFormatPr defaultRowHeight="14.4" x14ac:dyDescent="0.3"/>
  <cols>
    <col min="1" max="1" width="11.77734375" customWidth="1"/>
    <col min="2" max="2" width="11.5546875" customWidth="1"/>
    <col min="3" max="3" width="15.77734375" customWidth="1"/>
    <col min="4" max="4" width="14" customWidth="1"/>
    <col min="5" max="5" width="9" customWidth="1"/>
    <col min="6" max="6" width="8" customWidth="1"/>
    <col min="7" max="7" width="10.77734375" bestFit="1" customWidth="1"/>
  </cols>
  <sheetData>
    <row r="4" spans="1:4" x14ac:dyDescent="0.3">
      <c r="A4" s="2" t="s">
        <v>895</v>
      </c>
      <c r="B4" t="s">
        <v>894</v>
      </c>
      <c r="C4" t="s">
        <v>896</v>
      </c>
      <c r="D4" t="s">
        <v>897</v>
      </c>
    </row>
    <row r="5" spans="1:4" x14ac:dyDescent="0.3">
      <c r="A5" s="3" t="s">
        <v>76</v>
      </c>
      <c r="B5" s="4">
        <v>9026.0199999999986</v>
      </c>
      <c r="C5" s="5">
        <v>601.73466666666661</v>
      </c>
      <c r="D5" s="4">
        <v>15</v>
      </c>
    </row>
    <row r="6" spans="1:4" x14ac:dyDescent="0.3">
      <c r="A6" s="3" t="s">
        <v>87</v>
      </c>
      <c r="B6" s="4">
        <v>12373.840000000002</v>
      </c>
      <c r="C6" s="5">
        <v>562.44727272727278</v>
      </c>
      <c r="D6" s="4">
        <v>22</v>
      </c>
    </row>
    <row r="7" spans="1:4" x14ac:dyDescent="0.3">
      <c r="A7" s="3" t="s">
        <v>36</v>
      </c>
      <c r="B7" s="4">
        <v>9222.0599999999977</v>
      </c>
      <c r="C7" s="5">
        <v>485.37157894736828</v>
      </c>
      <c r="D7" s="4">
        <v>19</v>
      </c>
    </row>
    <row r="8" spans="1:4" x14ac:dyDescent="0.3">
      <c r="A8" s="3" t="s">
        <v>46</v>
      </c>
      <c r="B8" s="4">
        <v>13851.22</v>
      </c>
      <c r="C8" s="5">
        <v>532.73923076923074</v>
      </c>
      <c r="D8" s="4">
        <v>26</v>
      </c>
    </row>
    <row r="9" spans="1:4" x14ac:dyDescent="0.3">
      <c r="A9" s="3" t="s">
        <v>25</v>
      </c>
      <c r="B9" s="4">
        <v>9534.3200000000015</v>
      </c>
      <c r="C9" s="5">
        <v>529.68444444444458</v>
      </c>
      <c r="D9" s="4">
        <v>18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D1" zoomScale="145" zoomScaleNormal="145" workbookViewId="0">
      <selection activeCell="L2" sqref="L2"/>
    </sheetView>
  </sheetViews>
  <sheetFormatPr defaultRowHeight="14.4" x14ac:dyDescent="0.3"/>
  <cols>
    <col min="1" max="1" width="12.5546875" bestFit="1" customWidth="1"/>
    <col min="2" max="2" width="11.6640625" bestFit="1" customWidth="1"/>
  </cols>
  <sheetData>
    <row r="3" spans="1:2" x14ac:dyDescent="0.3">
      <c r="A3" s="2" t="s">
        <v>893</v>
      </c>
      <c r="B3" t="s">
        <v>894</v>
      </c>
    </row>
    <row r="4" spans="1:2" x14ac:dyDescent="0.3">
      <c r="A4" s="3" t="s">
        <v>76</v>
      </c>
      <c r="B4" s="4">
        <v>9026.0199999999986</v>
      </c>
    </row>
    <row r="5" spans="1:2" x14ac:dyDescent="0.3">
      <c r="A5" s="3" t="s">
        <v>87</v>
      </c>
      <c r="B5" s="4">
        <v>12373.840000000002</v>
      </c>
    </row>
    <row r="6" spans="1:2" x14ac:dyDescent="0.3">
      <c r="A6" s="3" t="s">
        <v>36</v>
      </c>
      <c r="B6" s="4">
        <v>9222.0599999999977</v>
      </c>
    </row>
    <row r="7" spans="1:2" x14ac:dyDescent="0.3">
      <c r="A7" s="3" t="s">
        <v>46</v>
      </c>
      <c r="B7" s="4">
        <v>13851.22</v>
      </c>
    </row>
    <row r="8" spans="1:2" x14ac:dyDescent="0.3">
      <c r="A8" s="3" t="s">
        <v>25</v>
      </c>
      <c r="B8" s="4">
        <v>9534.3200000000015</v>
      </c>
    </row>
    <row r="9" spans="1:2" x14ac:dyDescent="0.3">
      <c r="A9" s="3" t="s">
        <v>892</v>
      </c>
      <c r="B9" s="4">
        <v>54007.46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zoomScale="130" zoomScaleNormal="130" workbookViewId="0">
      <selection activeCell="C23" sqref="C23"/>
    </sheetView>
  </sheetViews>
  <sheetFormatPr defaultRowHeight="14.4" x14ac:dyDescent="0.3"/>
  <cols>
    <col min="1" max="1" width="12.5546875" customWidth="1"/>
    <col min="2" max="2" width="16" customWidth="1"/>
    <col min="3" max="3" width="9" customWidth="1"/>
    <col min="4" max="4" width="10.5546875" customWidth="1"/>
    <col min="5" max="5" width="9.5546875" customWidth="1"/>
    <col min="6" max="6" width="13.44140625" customWidth="1"/>
    <col min="7" max="7" width="11.33203125" customWidth="1"/>
    <col min="8" max="8" width="14.44140625" customWidth="1"/>
    <col min="9" max="9" width="12.33203125" customWidth="1"/>
    <col min="10" max="10" width="11.5546875" customWidth="1"/>
    <col min="11" max="11" width="8.5546875" customWidth="1"/>
    <col min="12" max="12" width="11.44140625" customWidth="1"/>
    <col min="13" max="13" width="8.77734375" customWidth="1"/>
    <col min="14" max="14" width="14.6640625" bestFit="1" customWidth="1"/>
    <col min="15" max="15" width="15.33203125" bestFit="1" customWidth="1"/>
    <col min="16" max="16" width="14.88671875" bestFit="1" customWidth="1"/>
    <col min="17" max="17" width="15" bestFit="1" customWidth="1"/>
    <col min="18" max="18" width="10.88671875" bestFit="1" customWidth="1"/>
    <col min="19" max="19" width="11.33203125" bestFit="1" customWidth="1"/>
    <col min="20" max="20" width="9.77734375" bestFit="1" customWidth="1"/>
    <col min="21" max="21" width="12" bestFit="1" customWidth="1"/>
    <col min="22" max="22" width="18.77734375" bestFit="1" customWidth="1"/>
    <col min="23" max="23" width="10.5546875" bestFit="1" customWidth="1"/>
    <col min="24" max="24" width="9.5546875" bestFit="1" customWidth="1"/>
    <col min="25" max="25" width="9.77734375" bestFit="1" customWidth="1"/>
    <col min="26" max="26" width="11.6640625" bestFit="1" customWidth="1"/>
    <col min="27" max="27" width="9.88671875" bestFit="1" customWidth="1"/>
    <col min="28" max="28" width="11.109375" bestFit="1" customWidth="1"/>
    <col min="29" max="29" width="9.44140625" bestFit="1" customWidth="1"/>
    <col min="30" max="30" width="7.5546875" customWidth="1"/>
    <col min="31" max="31" width="10.5546875" bestFit="1" customWidth="1"/>
    <col min="32" max="32" width="9" bestFit="1" customWidth="1"/>
    <col min="33" max="33" width="10.5546875" bestFit="1" customWidth="1"/>
    <col min="34" max="34" width="11.5546875" bestFit="1" customWidth="1"/>
    <col min="35" max="35" width="12.109375" bestFit="1" customWidth="1"/>
    <col min="36" max="36" width="14.109375" bestFit="1" customWidth="1"/>
    <col min="37" max="37" width="12.44140625" bestFit="1" customWidth="1"/>
    <col min="38" max="38" width="8.5546875" customWidth="1"/>
    <col min="39" max="39" width="17.44140625" bestFit="1" customWidth="1"/>
    <col min="40" max="40" width="13" bestFit="1" customWidth="1"/>
    <col min="41" max="41" width="14.21875" bestFit="1" customWidth="1"/>
    <col min="42" max="42" width="12.77734375" bestFit="1" customWidth="1"/>
    <col min="43" max="43" width="18.33203125" bestFit="1" customWidth="1"/>
    <col min="44" max="44" width="12.77734375" bestFit="1" customWidth="1"/>
    <col min="45" max="45" width="20.44140625" bestFit="1" customWidth="1"/>
    <col min="46" max="46" width="14" bestFit="1" customWidth="1"/>
    <col min="47" max="47" width="16.5546875" bestFit="1" customWidth="1"/>
    <col min="48" max="48" width="12.88671875" bestFit="1" customWidth="1"/>
    <col min="49" max="49" width="17.5546875" bestFit="1" customWidth="1"/>
    <col min="50" max="50" width="10.88671875" bestFit="1" customWidth="1"/>
    <col min="51" max="51" width="10.21875" bestFit="1" customWidth="1"/>
    <col min="52" max="52" width="14.88671875" bestFit="1" customWidth="1"/>
    <col min="53" max="53" width="9" bestFit="1" customWidth="1"/>
    <col min="54" max="54" width="13.77734375" bestFit="1" customWidth="1"/>
    <col min="55" max="55" width="15" bestFit="1" customWidth="1"/>
    <col min="56" max="56" width="12.33203125" bestFit="1" customWidth="1"/>
    <col min="57" max="57" width="10.88671875" bestFit="1" customWidth="1"/>
    <col min="58" max="58" width="16.21875" bestFit="1" customWidth="1"/>
    <col min="59" max="59" width="12.33203125" bestFit="1" customWidth="1"/>
    <col min="60" max="60" width="10.88671875" bestFit="1" customWidth="1"/>
    <col min="61" max="61" width="14" bestFit="1" customWidth="1"/>
    <col min="62" max="62" width="13.88671875" bestFit="1" customWidth="1"/>
    <col min="63" max="63" width="9.21875" bestFit="1" customWidth="1"/>
    <col min="64" max="64" width="16.5546875" bestFit="1" customWidth="1"/>
    <col min="65" max="65" width="19.44140625" bestFit="1" customWidth="1"/>
    <col min="66" max="66" width="16.77734375" bestFit="1" customWidth="1"/>
    <col min="67" max="67" width="9.77734375" bestFit="1" customWidth="1"/>
    <col min="68" max="68" width="14.6640625" bestFit="1" customWidth="1"/>
    <col min="69" max="69" width="10.21875" bestFit="1" customWidth="1"/>
    <col min="70" max="70" width="11.109375" bestFit="1" customWidth="1"/>
    <col min="71" max="71" width="21.109375" bestFit="1" customWidth="1"/>
    <col min="72" max="72" width="20" bestFit="1" customWidth="1"/>
    <col min="73" max="73" width="15.88671875" bestFit="1" customWidth="1"/>
    <col min="74" max="74" width="12.109375" bestFit="1" customWidth="1"/>
    <col min="75" max="75" width="12.44140625" bestFit="1" customWidth="1"/>
    <col min="76" max="76" width="10.44140625" bestFit="1" customWidth="1"/>
    <col min="77" max="77" width="13.109375" bestFit="1" customWidth="1"/>
    <col min="78" max="78" width="15" bestFit="1" customWidth="1"/>
    <col min="79" max="79" width="12.77734375" bestFit="1" customWidth="1"/>
    <col min="80" max="80" width="9.5546875" bestFit="1" customWidth="1"/>
    <col min="81" max="81" width="9.88671875" bestFit="1" customWidth="1"/>
    <col min="82" max="82" width="11.109375" bestFit="1" customWidth="1"/>
    <col min="83" max="83" width="11.88671875" bestFit="1" customWidth="1"/>
    <col min="84" max="84" width="12.5546875" bestFit="1" customWidth="1"/>
    <col min="85" max="85" width="9.6640625" bestFit="1" customWidth="1"/>
    <col min="86" max="87" width="11.44140625" bestFit="1" customWidth="1"/>
    <col min="88" max="88" width="12.5546875" bestFit="1" customWidth="1"/>
    <col min="89" max="89" width="15.33203125" bestFit="1" customWidth="1"/>
    <col min="90" max="90" width="11.109375" bestFit="1" customWidth="1"/>
    <col min="91" max="91" width="11.6640625" bestFit="1" customWidth="1"/>
    <col min="92" max="92" width="14.21875" bestFit="1" customWidth="1"/>
    <col min="93" max="93" width="13.88671875" bestFit="1" customWidth="1"/>
    <col min="94" max="94" width="12.5546875" bestFit="1" customWidth="1"/>
    <col min="95" max="95" width="11.21875" bestFit="1" customWidth="1"/>
    <col min="96" max="96" width="12.5546875" bestFit="1" customWidth="1"/>
    <col min="97" max="97" width="14.109375" bestFit="1" customWidth="1"/>
    <col min="98" max="98" width="14.88671875" bestFit="1" customWidth="1"/>
    <col min="99" max="99" width="11" bestFit="1" customWidth="1"/>
    <col min="100" max="100" width="12.33203125" bestFit="1" customWidth="1"/>
    <col min="101" max="101" width="11.5546875" bestFit="1" customWidth="1"/>
  </cols>
  <sheetData>
    <row r="3" spans="1:2" x14ac:dyDescent="0.3">
      <c r="A3" s="2" t="s">
        <v>893</v>
      </c>
      <c r="B3" t="s">
        <v>898</v>
      </c>
    </row>
    <row r="4" spans="1:2" x14ac:dyDescent="0.3">
      <c r="A4" s="3" t="s">
        <v>25</v>
      </c>
      <c r="B4" s="6">
        <v>2.4722222222222223</v>
      </c>
    </row>
    <row r="5" spans="1:2" x14ac:dyDescent="0.3">
      <c r="A5" s="3" t="s">
        <v>36</v>
      </c>
      <c r="B5" s="6">
        <v>2.5368421052631582</v>
      </c>
    </row>
    <row r="6" spans="1:2" x14ac:dyDescent="0.3">
      <c r="A6" s="3" t="s">
        <v>87</v>
      </c>
      <c r="B6" s="6">
        <v>2.75</v>
      </c>
    </row>
    <row r="7" spans="1:2" x14ac:dyDescent="0.3">
      <c r="A7" s="3" t="s">
        <v>46</v>
      </c>
      <c r="B7" s="6">
        <v>3.0038461538461538</v>
      </c>
    </row>
    <row r="8" spans="1:2" x14ac:dyDescent="0.3">
      <c r="A8" s="3" t="s">
        <v>76</v>
      </c>
      <c r="B8" s="6">
        <v>3.1933333333333334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showGridLines="0" tabSelected="1" zoomScale="85" zoomScaleNormal="85" workbookViewId="0">
      <selection activeCell="V12" sqref="V12"/>
    </sheetView>
  </sheetViews>
  <sheetFormatPr defaultRowHeight="14.4" x14ac:dyDescent="0.3"/>
  <sheetData>
    <row r="1" spans="1:26" ht="14.4" customHeight="1" x14ac:dyDescent="0.3">
      <c r="A1" s="8" t="s">
        <v>914</v>
      </c>
      <c r="B1" s="8"/>
      <c r="C1" s="8"/>
      <c r="D1" s="8"/>
      <c r="E1" s="8"/>
      <c r="F1" s="8"/>
      <c r="G1" s="8"/>
      <c r="H1" s="8"/>
      <c r="I1" s="8"/>
      <c r="J1" s="8"/>
      <c r="K1" s="8"/>
      <c r="L1" s="8"/>
      <c r="M1" s="8"/>
      <c r="N1" s="8"/>
      <c r="O1" s="8"/>
      <c r="P1" s="8"/>
      <c r="Q1" s="8"/>
      <c r="R1" s="8"/>
      <c r="S1" s="8"/>
      <c r="T1" s="8"/>
      <c r="U1" s="8"/>
      <c r="V1" s="8"/>
      <c r="W1" s="8"/>
      <c r="X1" s="8"/>
      <c r="Y1" s="8"/>
      <c r="Z1" s="8"/>
    </row>
    <row r="2" spans="1:26" x14ac:dyDescent="0.3">
      <c r="A2" s="8"/>
      <c r="B2" s="8"/>
      <c r="C2" s="8"/>
      <c r="D2" s="8"/>
      <c r="E2" s="8"/>
      <c r="F2" s="8"/>
      <c r="G2" s="8"/>
      <c r="H2" s="8"/>
      <c r="I2" s="8"/>
      <c r="J2" s="8"/>
      <c r="K2" s="8"/>
      <c r="L2" s="8"/>
      <c r="M2" s="8"/>
      <c r="N2" s="8"/>
      <c r="O2" s="8"/>
      <c r="P2" s="8"/>
      <c r="Q2" s="8"/>
      <c r="R2" s="8"/>
      <c r="S2" s="8"/>
      <c r="T2" s="8"/>
      <c r="U2" s="8"/>
      <c r="V2" s="8"/>
      <c r="W2" s="8"/>
      <c r="X2" s="8"/>
      <c r="Y2" s="8"/>
      <c r="Z2" s="8"/>
    </row>
  </sheetData>
  <mergeCells count="1">
    <mergeCell ref="A1:Z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6"/>
  <sheetViews>
    <sheetView workbookViewId="0">
      <selection activeCell="F30" sqref="F30"/>
    </sheetView>
  </sheetViews>
  <sheetFormatPr defaultRowHeight="14.4" x14ac:dyDescent="0.3"/>
  <cols>
    <col min="1" max="1" width="39" bestFit="1" customWidth="1"/>
    <col min="2" max="2" width="18.77734375" bestFit="1" customWidth="1"/>
    <col min="3" max="3" width="8.77734375" customWidth="1"/>
    <col min="4" max="4" width="10.88671875" bestFit="1" customWidth="1"/>
    <col min="5" max="5" width="8" customWidth="1"/>
    <col min="6" max="6" width="8.109375" customWidth="1"/>
    <col min="7" max="7" width="12.77734375" bestFit="1" customWidth="1"/>
    <col min="8" max="8" width="32.109375" bestFit="1" customWidth="1"/>
    <col min="9" max="9" width="7" customWidth="1"/>
    <col min="10" max="10" width="9.21875" bestFit="1" customWidth="1"/>
    <col min="11" max="11" width="11.6640625" bestFit="1" customWidth="1"/>
    <col min="12" max="12" width="7.77734375" customWidth="1"/>
    <col min="13" max="13" width="11.44140625" bestFit="1" customWidth="1"/>
    <col min="14" max="14" width="8.44140625" customWidth="1"/>
    <col min="15" max="15" width="8" customWidth="1"/>
    <col min="16" max="16" width="21.44140625" bestFit="1" customWidth="1"/>
    <col min="17" max="19" width="8" customWidth="1"/>
    <col min="20" max="22" width="9" bestFit="1" customWidth="1"/>
    <col min="23" max="23" width="9.33203125" bestFit="1" customWidth="1"/>
    <col min="24" max="24" width="9" bestFit="1" customWidth="1"/>
    <col min="25" max="26" width="8" customWidth="1"/>
    <col min="27" max="27" width="9" bestFit="1" customWidth="1"/>
    <col min="28" max="28" width="10.21875" bestFit="1" customWidth="1"/>
    <col min="29" max="29" width="11.21875" bestFit="1" customWidth="1"/>
    <col min="30" max="30" width="8" customWidth="1"/>
    <col min="31" max="31" width="9" bestFit="1" customWidth="1"/>
    <col min="32" max="32" width="23.88671875" bestFit="1" customWidth="1"/>
    <col min="33" max="34" width="9" bestFit="1" customWidth="1"/>
    <col min="35" max="35" width="16.6640625" bestFit="1" customWidth="1"/>
    <col min="36" max="37" width="9" bestFit="1" customWidth="1"/>
    <col min="38" max="38" width="11.5546875" bestFit="1" customWidth="1"/>
    <col min="39" max="39" width="6.21875" customWidth="1"/>
    <col min="40" max="40" width="12.5546875" bestFit="1" customWidth="1"/>
    <col min="41" max="41" width="21.5546875" bestFit="1" customWidth="1"/>
    <col min="42" max="42" width="40.77734375" bestFit="1" customWidth="1"/>
    <col min="43" max="43" width="9" bestFit="1" customWidth="1"/>
    <col min="45" max="45" width="9" bestFit="1" customWidth="1"/>
    <col min="46" max="46" width="6" customWidth="1"/>
    <col min="47" max="48" width="9" bestFit="1" customWidth="1"/>
    <col min="49" max="49" width="6" customWidth="1"/>
    <col min="50" max="50" width="11.21875" bestFit="1" customWidth="1"/>
    <col min="51" max="52" width="9" bestFit="1" customWidth="1"/>
    <col min="53" max="53" width="19" bestFit="1" customWidth="1"/>
    <col min="54" max="54" width="9" bestFit="1" customWidth="1"/>
    <col min="55" max="55" width="11.33203125" bestFit="1" customWidth="1"/>
    <col min="56" max="56" width="9" bestFit="1" customWidth="1"/>
    <col min="57" max="57" width="15.33203125" bestFit="1" customWidth="1"/>
    <col min="58" max="58" width="9" bestFit="1" customWidth="1"/>
    <col min="59" max="59" width="29.33203125" bestFit="1" customWidth="1"/>
    <col min="60" max="61" width="9" bestFit="1" customWidth="1"/>
    <col min="62" max="62" width="17" bestFit="1" customWidth="1"/>
    <col min="63" max="63" width="20.6640625" bestFit="1" customWidth="1"/>
    <col min="64" max="64" width="8" customWidth="1"/>
    <col min="65" max="65" width="9" bestFit="1" customWidth="1"/>
    <col min="66" max="66" width="6" customWidth="1"/>
    <col min="67" max="67" width="14.33203125" bestFit="1" customWidth="1"/>
    <col min="68" max="68" width="9.44140625" bestFit="1" customWidth="1"/>
    <col min="69" max="69" width="9" bestFit="1" customWidth="1"/>
    <col min="70" max="70" width="12.109375" bestFit="1" customWidth="1"/>
    <col min="71" max="71" width="10.21875" bestFit="1" customWidth="1"/>
    <col min="72" max="72" width="8" customWidth="1"/>
    <col min="73" max="73" width="9" bestFit="1" customWidth="1"/>
    <col min="74" max="74" width="11.5546875" bestFit="1" customWidth="1"/>
    <col min="75" max="75" width="9.6640625" bestFit="1" customWidth="1"/>
    <col min="76" max="76" width="12.109375" bestFit="1" customWidth="1"/>
    <col min="77" max="77" width="9.77734375" bestFit="1" customWidth="1"/>
    <col min="78" max="78" width="13.6640625" bestFit="1" customWidth="1"/>
    <col min="79" max="79" width="9" bestFit="1" customWidth="1"/>
    <col min="80" max="80" width="8" customWidth="1"/>
    <col min="81" max="81" width="14.77734375" bestFit="1" customWidth="1"/>
    <col min="82" max="83" width="9" bestFit="1" customWidth="1"/>
    <col min="84" max="84" width="11" bestFit="1" customWidth="1"/>
  </cols>
  <sheetData>
    <row r="3" spans="1:2" x14ac:dyDescent="0.3">
      <c r="A3" s="2" t="s">
        <v>893</v>
      </c>
      <c r="B3" t="s">
        <v>900</v>
      </c>
    </row>
    <row r="4" spans="1:2" x14ac:dyDescent="0.3">
      <c r="A4" s="3" t="s">
        <v>377</v>
      </c>
      <c r="B4" s="4">
        <v>707.2</v>
      </c>
    </row>
    <row r="5" spans="1:2" x14ac:dyDescent="0.3">
      <c r="A5" s="3" t="s">
        <v>404</v>
      </c>
      <c r="B5" s="4">
        <v>967.01</v>
      </c>
    </row>
    <row r="6" spans="1:2" x14ac:dyDescent="0.3">
      <c r="A6" s="3" t="s">
        <v>395</v>
      </c>
      <c r="B6" s="4">
        <v>1363.41</v>
      </c>
    </row>
    <row r="7" spans="1:2" x14ac:dyDescent="0.3">
      <c r="A7" s="3" t="s">
        <v>873</v>
      </c>
      <c r="B7" s="4">
        <v>2544.0500000000002</v>
      </c>
    </row>
    <row r="8" spans="1:2" x14ac:dyDescent="0.3">
      <c r="A8" s="3" t="s">
        <v>332</v>
      </c>
      <c r="B8" s="4">
        <v>2679.2400000000002</v>
      </c>
    </row>
    <row r="9" spans="1:2" x14ac:dyDescent="0.3">
      <c r="A9" s="3" t="s">
        <v>35</v>
      </c>
      <c r="B9" s="4">
        <v>3336.92</v>
      </c>
    </row>
    <row r="10" spans="1:2" x14ac:dyDescent="0.3">
      <c r="A10" s="3" t="s">
        <v>304</v>
      </c>
      <c r="B10" s="4">
        <v>3661.3</v>
      </c>
    </row>
    <row r="11" spans="1:2" x14ac:dyDescent="0.3">
      <c r="A11" s="3" t="s">
        <v>422</v>
      </c>
      <c r="B11" s="4">
        <v>5135.2</v>
      </c>
    </row>
    <row r="12" spans="1:2" x14ac:dyDescent="0.3">
      <c r="A12" s="3" t="s">
        <v>251</v>
      </c>
      <c r="B12" s="4">
        <v>5825.8200000000006</v>
      </c>
    </row>
    <row r="13" spans="1:2" x14ac:dyDescent="0.3">
      <c r="A13" s="3" t="s">
        <v>806</v>
      </c>
      <c r="B13" s="4">
        <v>6148.29</v>
      </c>
    </row>
    <row r="14" spans="1:2" x14ac:dyDescent="0.3">
      <c r="A14" s="3" t="s">
        <v>465</v>
      </c>
      <c r="B14" s="4">
        <v>7008.2999999999993</v>
      </c>
    </row>
    <row r="15" spans="1:2" x14ac:dyDescent="0.3">
      <c r="A15" s="3" t="s">
        <v>635</v>
      </c>
      <c r="B15" s="4">
        <v>7481.76</v>
      </c>
    </row>
    <row r="16" spans="1:2" x14ac:dyDescent="0.3">
      <c r="A16" s="3" t="s">
        <v>137</v>
      </c>
      <c r="B16" s="4">
        <v>7873.0999999999995</v>
      </c>
    </row>
    <row r="17" spans="1:2" x14ac:dyDescent="0.3">
      <c r="A17" s="3" t="s">
        <v>660</v>
      </c>
      <c r="B17" s="4">
        <v>8510.7199999999993</v>
      </c>
    </row>
    <row r="18" spans="1:2" x14ac:dyDescent="0.3">
      <c r="A18" s="3" t="s">
        <v>714</v>
      </c>
      <c r="B18" s="4">
        <v>9072.9</v>
      </c>
    </row>
    <row r="19" spans="1:2" x14ac:dyDescent="0.3">
      <c r="A19" s="3" t="s">
        <v>611</v>
      </c>
      <c r="B19" s="4">
        <v>9836.16</v>
      </c>
    </row>
    <row r="20" spans="1:2" x14ac:dyDescent="0.3">
      <c r="A20" s="3" t="s">
        <v>324</v>
      </c>
      <c r="B20" s="4">
        <v>9838.14</v>
      </c>
    </row>
    <row r="21" spans="1:2" x14ac:dyDescent="0.3">
      <c r="A21" s="3" t="s">
        <v>286</v>
      </c>
      <c r="B21" s="4">
        <v>11315.300000000001</v>
      </c>
    </row>
    <row r="22" spans="1:2" x14ac:dyDescent="0.3">
      <c r="A22" s="3" t="s">
        <v>473</v>
      </c>
      <c r="B22" s="4">
        <v>12130.740000000002</v>
      </c>
    </row>
    <row r="23" spans="1:2" x14ac:dyDescent="0.3">
      <c r="A23" s="3" t="s">
        <v>75</v>
      </c>
      <c r="B23" s="4">
        <v>14062.88</v>
      </c>
    </row>
    <row r="24" spans="1:2" x14ac:dyDescent="0.3">
      <c r="A24" s="3" t="s">
        <v>792</v>
      </c>
      <c r="B24" s="4">
        <v>14248.27</v>
      </c>
    </row>
    <row r="25" spans="1:2" x14ac:dyDescent="0.3">
      <c r="A25" s="3" t="s">
        <v>184</v>
      </c>
      <c r="B25" s="4">
        <v>15380.81</v>
      </c>
    </row>
    <row r="26" spans="1:2" x14ac:dyDescent="0.3">
      <c r="A26" s="3" t="s">
        <v>815</v>
      </c>
      <c r="B26" s="4">
        <v>15780.93</v>
      </c>
    </row>
    <row r="27" spans="1:2" x14ac:dyDescent="0.3">
      <c r="A27" s="3" t="s">
        <v>499</v>
      </c>
      <c r="B27" s="4">
        <v>16084.199999999999</v>
      </c>
    </row>
    <row r="28" spans="1:2" x14ac:dyDescent="0.3">
      <c r="A28" s="3" t="s">
        <v>889</v>
      </c>
      <c r="B28" s="4">
        <v>16291.8</v>
      </c>
    </row>
    <row r="29" spans="1:2" x14ac:dyDescent="0.3">
      <c r="A29" s="3" t="s">
        <v>762</v>
      </c>
      <c r="B29" s="4">
        <v>16769.48</v>
      </c>
    </row>
    <row r="30" spans="1:2" x14ac:dyDescent="0.3">
      <c r="A30" s="3" t="s">
        <v>97</v>
      </c>
      <c r="B30" s="4">
        <v>16918.349999999999</v>
      </c>
    </row>
    <row r="31" spans="1:2" x14ac:dyDescent="0.3">
      <c r="A31" s="3" t="s">
        <v>127</v>
      </c>
      <c r="B31" s="4">
        <v>18784.96</v>
      </c>
    </row>
    <row r="32" spans="1:2" x14ac:dyDescent="0.3">
      <c r="A32" s="3" t="s">
        <v>541</v>
      </c>
      <c r="B32" s="4">
        <v>19847.599999999999</v>
      </c>
    </row>
    <row r="33" spans="1:2" x14ac:dyDescent="0.3">
      <c r="A33" s="3" t="s">
        <v>351</v>
      </c>
      <c r="B33" s="4">
        <v>20826.66</v>
      </c>
    </row>
    <row r="34" spans="1:2" x14ac:dyDescent="0.3">
      <c r="A34" s="3" t="s">
        <v>413</v>
      </c>
      <c r="B34" s="4">
        <v>26069.030000000002</v>
      </c>
    </row>
    <row r="35" spans="1:2" x14ac:dyDescent="0.3">
      <c r="A35" s="3" t="s">
        <v>729</v>
      </c>
      <c r="B35" s="4">
        <v>27472.48</v>
      </c>
    </row>
    <row r="36" spans="1:2" x14ac:dyDescent="0.3">
      <c r="A36" s="3" t="s">
        <v>602</v>
      </c>
      <c r="B36" s="4">
        <v>27586.679999999997</v>
      </c>
    </row>
    <row r="37" spans="1:2" x14ac:dyDescent="0.3">
      <c r="A37" s="3" t="s">
        <v>359</v>
      </c>
      <c r="B37" s="4">
        <v>28623.62</v>
      </c>
    </row>
    <row r="38" spans="1:2" x14ac:dyDescent="0.3">
      <c r="A38" s="3" t="s">
        <v>174</v>
      </c>
      <c r="B38" s="4">
        <v>28704.68</v>
      </c>
    </row>
    <row r="39" spans="1:2" x14ac:dyDescent="0.3">
      <c r="A39" s="3" t="s">
        <v>314</v>
      </c>
      <c r="B39" s="4">
        <v>29231.140000000003</v>
      </c>
    </row>
    <row r="40" spans="1:2" x14ac:dyDescent="0.3">
      <c r="A40" s="3" t="s">
        <v>107</v>
      </c>
      <c r="B40" s="4">
        <v>29486.02</v>
      </c>
    </row>
    <row r="41" spans="1:2" x14ac:dyDescent="0.3">
      <c r="A41" s="3" t="s">
        <v>508</v>
      </c>
      <c r="B41" s="4">
        <v>29504</v>
      </c>
    </row>
    <row r="42" spans="1:2" x14ac:dyDescent="0.3">
      <c r="A42" s="3" t="s">
        <v>650</v>
      </c>
      <c r="B42" s="4">
        <v>30057.91</v>
      </c>
    </row>
    <row r="43" spans="1:2" x14ac:dyDescent="0.3">
      <c r="A43" s="3" t="s">
        <v>533</v>
      </c>
      <c r="B43" s="4">
        <v>30102.800000000003</v>
      </c>
    </row>
    <row r="44" spans="1:2" x14ac:dyDescent="0.3">
      <c r="A44" s="3" t="s">
        <v>193</v>
      </c>
      <c r="B44" s="4">
        <v>30623.039999999997</v>
      </c>
    </row>
    <row r="45" spans="1:2" x14ac:dyDescent="0.3">
      <c r="A45" s="3" t="s">
        <v>24</v>
      </c>
      <c r="B45" s="4">
        <v>31132.57</v>
      </c>
    </row>
    <row r="46" spans="1:2" x14ac:dyDescent="0.3">
      <c r="A46" s="3" t="s">
        <v>165</v>
      </c>
      <c r="B46" s="4">
        <v>31464.7</v>
      </c>
    </row>
    <row r="47" spans="1:2" x14ac:dyDescent="0.3">
      <c r="A47" s="3" t="s">
        <v>456</v>
      </c>
      <c r="B47" s="4">
        <v>31904.04</v>
      </c>
    </row>
    <row r="48" spans="1:2" x14ac:dyDescent="0.3">
      <c r="A48" s="3" t="s">
        <v>203</v>
      </c>
      <c r="B48" s="4">
        <v>33315</v>
      </c>
    </row>
    <row r="49" spans="1:2" x14ac:dyDescent="0.3">
      <c r="A49" s="3" t="s">
        <v>270</v>
      </c>
      <c r="B49" s="4">
        <v>33491.67</v>
      </c>
    </row>
    <row r="50" spans="1:2" x14ac:dyDescent="0.3">
      <c r="A50" s="3" t="s">
        <v>232</v>
      </c>
      <c r="B50" s="4">
        <v>33779.18</v>
      </c>
    </row>
    <row r="51" spans="1:2" x14ac:dyDescent="0.3">
      <c r="A51" s="3" t="s">
        <v>341</v>
      </c>
      <c r="B51" s="4">
        <v>34088</v>
      </c>
    </row>
    <row r="52" spans="1:2" x14ac:dyDescent="0.3">
      <c r="A52" s="3" t="s">
        <v>222</v>
      </c>
      <c r="B52" s="4">
        <v>35328.020000000004</v>
      </c>
    </row>
    <row r="53" spans="1:2" x14ac:dyDescent="0.3">
      <c r="A53" s="3" t="s">
        <v>830</v>
      </c>
      <c r="B53" s="4">
        <v>36140.18</v>
      </c>
    </row>
    <row r="54" spans="1:2" x14ac:dyDescent="0.3">
      <c r="A54" s="3" t="s">
        <v>296</v>
      </c>
      <c r="B54" s="4">
        <v>36457.24</v>
      </c>
    </row>
    <row r="55" spans="1:2" x14ac:dyDescent="0.3">
      <c r="A55" s="3" t="s">
        <v>439</v>
      </c>
      <c r="B55" s="4">
        <v>37540.379999999997</v>
      </c>
    </row>
    <row r="56" spans="1:2" x14ac:dyDescent="0.3">
      <c r="A56" s="3" t="s">
        <v>147</v>
      </c>
      <c r="B56" s="4">
        <v>37614.079999999994</v>
      </c>
    </row>
    <row r="57" spans="1:2" x14ac:dyDescent="0.3">
      <c r="A57" s="3" t="s">
        <v>559</v>
      </c>
      <c r="B57" s="4">
        <v>38650.079999999994</v>
      </c>
    </row>
    <row r="58" spans="1:2" x14ac:dyDescent="0.3">
      <c r="A58" s="3" t="s">
        <v>857</v>
      </c>
      <c r="B58" s="4">
        <v>40722.320000000007</v>
      </c>
    </row>
    <row r="59" spans="1:2" x14ac:dyDescent="0.3">
      <c r="A59" s="3" t="s">
        <v>881</v>
      </c>
      <c r="B59" s="4">
        <v>41396.43</v>
      </c>
    </row>
    <row r="60" spans="1:2" x14ac:dyDescent="0.3">
      <c r="A60" s="3" t="s">
        <v>568</v>
      </c>
      <c r="B60" s="4">
        <v>42981.760000000002</v>
      </c>
    </row>
    <row r="61" spans="1:2" x14ac:dyDescent="0.3">
      <c r="A61" s="3" t="s">
        <v>447</v>
      </c>
      <c r="B61" s="4">
        <v>43979.95</v>
      </c>
    </row>
    <row r="62" spans="1:2" x14ac:dyDescent="0.3">
      <c r="A62" s="3" t="s">
        <v>668</v>
      </c>
      <c r="B62" s="4">
        <v>44456.36</v>
      </c>
    </row>
    <row r="63" spans="1:2" x14ac:dyDescent="0.3">
      <c r="A63" s="3" t="s">
        <v>386</v>
      </c>
      <c r="B63" s="4">
        <v>44622.729999999996</v>
      </c>
    </row>
    <row r="64" spans="1:2" x14ac:dyDescent="0.3">
      <c r="A64" s="3" t="s">
        <v>212</v>
      </c>
      <c r="B64" s="4">
        <v>47356.4</v>
      </c>
    </row>
    <row r="65" spans="1:2" x14ac:dyDescent="0.3">
      <c r="A65" s="3" t="s">
        <v>737</v>
      </c>
      <c r="B65" s="4">
        <v>51341.04</v>
      </c>
    </row>
    <row r="66" spans="1:2" x14ac:dyDescent="0.3">
      <c r="A66" s="3" t="s">
        <v>838</v>
      </c>
      <c r="B66" s="4">
        <v>53020.800000000003</v>
      </c>
    </row>
    <row r="67" spans="1:2" x14ac:dyDescent="0.3">
      <c r="A67" s="3" t="s">
        <v>549</v>
      </c>
      <c r="B67" s="4">
        <v>55760.73</v>
      </c>
    </row>
    <row r="68" spans="1:2" x14ac:dyDescent="0.3">
      <c r="A68" s="3" t="s">
        <v>86</v>
      </c>
      <c r="B68" s="4">
        <v>56355</v>
      </c>
    </row>
    <row r="69" spans="1:2" x14ac:dyDescent="0.3">
      <c r="A69" s="3" t="s">
        <v>593</v>
      </c>
      <c r="B69" s="4">
        <v>57233.82</v>
      </c>
    </row>
    <row r="70" spans="1:2" x14ac:dyDescent="0.3">
      <c r="A70" s="3" t="s">
        <v>865</v>
      </c>
      <c r="B70" s="4">
        <v>57542.1</v>
      </c>
    </row>
    <row r="71" spans="1:2" x14ac:dyDescent="0.3">
      <c r="A71" s="3" t="s">
        <v>55</v>
      </c>
      <c r="B71" s="4">
        <v>60974.02</v>
      </c>
    </row>
    <row r="72" spans="1:2" x14ac:dyDescent="0.3">
      <c r="A72" s="3" t="s">
        <v>524</v>
      </c>
      <c r="B72" s="4">
        <v>65527.67</v>
      </c>
    </row>
    <row r="73" spans="1:2" x14ac:dyDescent="0.3">
      <c r="A73" s="3" t="s">
        <v>753</v>
      </c>
      <c r="B73" s="4">
        <v>67270.7</v>
      </c>
    </row>
    <row r="74" spans="1:2" x14ac:dyDescent="0.3">
      <c r="A74" s="3" t="s">
        <v>576</v>
      </c>
      <c r="B74" s="4">
        <v>70015.5</v>
      </c>
    </row>
    <row r="75" spans="1:2" x14ac:dyDescent="0.3">
      <c r="A75" s="3" t="s">
        <v>481</v>
      </c>
      <c r="B75" s="4">
        <v>71469.64</v>
      </c>
    </row>
    <row r="76" spans="1:2" x14ac:dyDescent="0.3">
      <c r="A76" s="3" t="s">
        <v>367</v>
      </c>
      <c r="B76" s="4">
        <v>71598.679999999993</v>
      </c>
    </row>
    <row r="77" spans="1:2" x14ac:dyDescent="0.3">
      <c r="A77" s="3" t="s">
        <v>45</v>
      </c>
      <c r="B77" s="4">
        <v>73223.64</v>
      </c>
    </row>
    <row r="78" spans="1:2" x14ac:dyDescent="0.3">
      <c r="A78" s="3" t="s">
        <v>618</v>
      </c>
      <c r="B78" s="4">
        <v>76210.5</v>
      </c>
    </row>
    <row r="79" spans="1:2" x14ac:dyDescent="0.3">
      <c r="A79" s="3" t="s">
        <v>117</v>
      </c>
      <c r="B79" s="4">
        <v>80703.320000000007</v>
      </c>
    </row>
    <row r="80" spans="1:2" x14ac:dyDescent="0.3">
      <c r="A80" s="3" t="s">
        <v>847</v>
      </c>
      <c r="B80" s="4">
        <v>81534.960000000006</v>
      </c>
    </row>
    <row r="81" spans="1:2" x14ac:dyDescent="0.3">
      <c r="A81" s="3" t="s">
        <v>721</v>
      </c>
      <c r="B81" s="4">
        <v>83352.36</v>
      </c>
    </row>
    <row r="82" spans="1:2" x14ac:dyDescent="0.3">
      <c r="A82" s="3" t="s">
        <v>676</v>
      </c>
      <c r="B82" s="4">
        <v>84602.1</v>
      </c>
    </row>
    <row r="83" spans="1:2" x14ac:dyDescent="0.3">
      <c r="A83" s="3" t="s">
        <v>56</v>
      </c>
      <c r="B83" s="4">
        <v>89741.299999999988</v>
      </c>
    </row>
    <row r="84" spans="1:2" x14ac:dyDescent="0.3">
      <c r="A84" s="3" t="s">
        <v>242</v>
      </c>
      <c r="B84" s="4">
        <v>97935.459999999992</v>
      </c>
    </row>
    <row r="85" spans="1:2" x14ac:dyDescent="0.3">
      <c r="A85" s="3" t="s">
        <v>65</v>
      </c>
      <c r="B85" s="4">
        <v>108123.4</v>
      </c>
    </row>
    <row r="86" spans="1:2" x14ac:dyDescent="0.3">
      <c r="A86" s="3" t="s">
        <v>892</v>
      </c>
      <c r="B86" s="4">
        <v>2887850.7300000004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M14" sqref="M14"/>
    </sheetView>
  </sheetViews>
  <sheetFormatPr defaultRowHeight="14.4" x14ac:dyDescent="0.3"/>
  <cols>
    <col min="1" max="1" width="12.5546875" bestFit="1" customWidth="1"/>
    <col min="2" max="2" width="18.77734375" bestFit="1" customWidth="1"/>
  </cols>
  <sheetData>
    <row r="3" spans="1:2" x14ac:dyDescent="0.3">
      <c r="A3" s="2" t="s">
        <v>893</v>
      </c>
      <c r="B3" t="s">
        <v>900</v>
      </c>
    </row>
    <row r="4" spans="1:2" x14ac:dyDescent="0.3">
      <c r="A4" s="3" t="s">
        <v>76</v>
      </c>
      <c r="B4" s="4">
        <v>409539.26</v>
      </c>
    </row>
    <row r="5" spans="1:2" x14ac:dyDescent="0.3">
      <c r="A5" s="3" t="s">
        <v>87</v>
      </c>
      <c r="B5" s="4">
        <v>809201.91000000027</v>
      </c>
    </row>
    <row r="6" spans="1:2" x14ac:dyDescent="0.3">
      <c r="A6" s="3" t="s">
        <v>36</v>
      </c>
      <c r="B6" s="4">
        <v>435715.42</v>
      </c>
    </row>
    <row r="7" spans="1:2" x14ac:dyDescent="0.3">
      <c r="A7" s="3" t="s">
        <v>46</v>
      </c>
      <c r="B7" s="4">
        <v>768121.7699999999</v>
      </c>
    </row>
    <row r="8" spans="1:2" x14ac:dyDescent="0.3">
      <c r="A8" s="3" t="s">
        <v>25</v>
      </c>
      <c r="B8" s="4">
        <v>465272.37</v>
      </c>
    </row>
    <row r="9" spans="1:2" x14ac:dyDescent="0.3">
      <c r="A9" s="3" t="s">
        <v>892</v>
      </c>
      <c r="B9" s="4">
        <v>2887850.7300000004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M24" sqref="M24"/>
    </sheetView>
  </sheetViews>
  <sheetFormatPr defaultRowHeight="14.4" x14ac:dyDescent="0.3"/>
  <cols>
    <col min="1" max="1" width="12.5546875" bestFit="1" customWidth="1"/>
    <col min="2" max="2" width="18.77734375" bestFit="1" customWidth="1"/>
  </cols>
  <sheetData>
    <row r="3" spans="1:2" x14ac:dyDescent="0.3">
      <c r="A3" s="2" t="s">
        <v>893</v>
      </c>
      <c r="B3" t="s">
        <v>900</v>
      </c>
    </row>
    <row r="4" spans="1:2" x14ac:dyDescent="0.3">
      <c r="A4" s="3">
        <v>3.4</v>
      </c>
      <c r="B4" s="4">
        <v>7873.0999999999995</v>
      </c>
    </row>
    <row r="5" spans="1:2" x14ac:dyDescent="0.3">
      <c r="A5" s="3">
        <v>3.5</v>
      </c>
      <c r="B5" s="4">
        <v>12299.2</v>
      </c>
    </row>
    <row r="6" spans="1:2" x14ac:dyDescent="0.3">
      <c r="A6" s="3">
        <v>2.5</v>
      </c>
      <c r="B6" s="4">
        <v>18784.96</v>
      </c>
    </row>
    <row r="7" spans="1:2" x14ac:dyDescent="0.3">
      <c r="A7" s="3">
        <v>3.2</v>
      </c>
      <c r="B7" s="4">
        <v>31904.04</v>
      </c>
    </row>
    <row r="8" spans="1:2" x14ac:dyDescent="0.3">
      <c r="A8" s="3">
        <v>3.1</v>
      </c>
      <c r="B8" s="4">
        <v>67270.7</v>
      </c>
    </row>
    <row r="9" spans="1:2" x14ac:dyDescent="0.3">
      <c r="A9" s="3">
        <v>4.5</v>
      </c>
      <c r="B9" s="4">
        <v>71469.64</v>
      </c>
    </row>
    <row r="10" spans="1:2" x14ac:dyDescent="0.3">
      <c r="A10" s="3">
        <v>4</v>
      </c>
      <c r="B10" s="4">
        <v>265738.77999999997</v>
      </c>
    </row>
    <row r="11" spans="1:2" x14ac:dyDescent="0.3">
      <c r="A11" s="3">
        <v>3</v>
      </c>
      <c r="B11" s="4">
        <v>478938.81</v>
      </c>
    </row>
    <row r="12" spans="1:2" x14ac:dyDescent="0.3">
      <c r="A12" s="3">
        <v>5</v>
      </c>
      <c r="B12" s="4">
        <v>528330.32999999996</v>
      </c>
    </row>
    <row r="13" spans="1:2" x14ac:dyDescent="0.3">
      <c r="A13" s="3">
        <v>1</v>
      </c>
      <c r="B13" s="4">
        <v>565002.32000000007</v>
      </c>
    </row>
    <row r="14" spans="1:2" x14ac:dyDescent="0.3">
      <c r="A14" s="3">
        <v>2</v>
      </c>
      <c r="B14" s="4">
        <v>840238.85</v>
      </c>
    </row>
    <row r="15" spans="1:2" x14ac:dyDescent="0.3">
      <c r="A15" s="3" t="s">
        <v>892</v>
      </c>
      <c r="B15" s="4">
        <v>2887850.73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topLeftCell="A6" workbookViewId="0">
      <selection activeCell="F8" sqref="F8"/>
    </sheetView>
  </sheetViews>
  <sheetFormatPr defaultRowHeight="14.4" x14ac:dyDescent="0.3"/>
  <cols>
    <col min="1" max="1" width="12.5546875" bestFit="1" customWidth="1"/>
    <col min="2" max="2" width="18.77734375" bestFit="1" customWidth="1"/>
  </cols>
  <sheetData>
    <row r="3" spans="1:2" x14ac:dyDescent="0.3">
      <c r="A3" s="2" t="s">
        <v>893</v>
      </c>
      <c r="B3" t="s">
        <v>900</v>
      </c>
    </row>
    <row r="4" spans="1:2" x14ac:dyDescent="0.3">
      <c r="A4" s="7" t="s">
        <v>906</v>
      </c>
      <c r="B4" s="4">
        <v>401210.95</v>
      </c>
    </row>
    <row r="5" spans="1:2" x14ac:dyDescent="0.3">
      <c r="A5" s="7" t="s">
        <v>907</v>
      </c>
      <c r="B5" s="4">
        <v>337187.57999999996</v>
      </c>
    </row>
    <row r="6" spans="1:2" x14ac:dyDescent="0.3">
      <c r="A6" s="7" t="s">
        <v>912</v>
      </c>
      <c r="B6" s="4">
        <v>210762.37</v>
      </c>
    </row>
    <row r="7" spans="1:2" x14ac:dyDescent="0.3">
      <c r="A7" s="7" t="s">
        <v>908</v>
      </c>
      <c r="B7" s="4">
        <v>250160.25</v>
      </c>
    </row>
    <row r="8" spans="1:2" x14ac:dyDescent="0.3">
      <c r="A8" s="7" t="s">
        <v>909</v>
      </c>
      <c r="B8" s="4">
        <v>138636.05000000002</v>
      </c>
    </row>
    <row r="9" spans="1:2" x14ac:dyDescent="0.3">
      <c r="A9" s="7" t="s">
        <v>910</v>
      </c>
      <c r="B9" s="4">
        <v>79707.3</v>
      </c>
    </row>
    <row r="10" spans="1:2" x14ac:dyDescent="0.3">
      <c r="A10" s="7" t="s">
        <v>911</v>
      </c>
      <c r="B10" s="4">
        <v>346282.54000000004</v>
      </c>
    </row>
    <row r="11" spans="1:2" x14ac:dyDescent="0.3">
      <c r="A11" s="7" t="s">
        <v>901</v>
      </c>
      <c r="B11" s="4">
        <v>221173.15</v>
      </c>
    </row>
    <row r="12" spans="1:2" x14ac:dyDescent="0.3">
      <c r="A12" s="7" t="s">
        <v>902</v>
      </c>
      <c r="B12" s="4">
        <v>332193.5</v>
      </c>
    </row>
    <row r="13" spans="1:2" x14ac:dyDescent="0.3">
      <c r="A13" s="7" t="s">
        <v>903</v>
      </c>
      <c r="B13" s="4">
        <v>97304.19</v>
      </c>
    </row>
    <row r="14" spans="1:2" x14ac:dyDescent="0.3">
      <c r="A14" s="7" t="s">
        <v>904</v>
      </c>
      <c r="B14" s="4">
        <v>199936.47999999998</v>
      </c>
    </row>
    <row r="15" spans="1:2" x14ac:dyDescent="0.3">
      <c r="A15" s="7" t="s">
        <v>905</v>
      </c>
      <c r="B15" s="4">
        <v>273296.37</v>
      </c>
    </row>
    <row r="16" spans="1:2" x14ac:dyDescent="0.3">
      <c r="A16" s="7" t="s">
        <v>892</v>
      </c>
      <c r="B16" s="4">
        <v>2887850.73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zoomScale="115" zoomScaleNormal="115" workbookViewId="0">
      <selection activeCell="K2" sqref="K2"/>
    </sheetView>
  </sheetViews>
  <sheetFormatPr defaultRowHeight="14.4" x14ac:dyDescent="0.3"/>
  <cols>
    <col min="2" max="2" width="11" customWidth="1"/>
    <col min="3" max="3" width="10.77734375" customWidth="1"/>
    <col min="4" max="4" width="17.21875" customWidth="1"/>
    <col min="5" max="5" width="20.44140625" customWidth="1"/>
    <col min="6" max="6" width="9" customWidth="1"/>
    <col min="9" max="9" width="9.21875" customWidth="1"/>
    <col min="10" max="10" width="9.109375" customWidth="1"/>
    <col min="11" max="11" width="12.21875" customWidth="1"/>
    <col min="12" max="12" width="16.33203125" customWidth="1"/>
    <col min="13" max="13" width="13.88671875" customWidth="1"/>
    <col min="14" max="14" width="9.77734375" customWidth="1"/>
    <col min="16" max="16" width="16.109375" customWidth="1"/>
    <col min="17" max="17" width="12.77734375" customWidth="1"/>
    <col min="18" max="18" width="19.109375"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899</v>
      </c>
    </row>
    <row r="2" spans="1:18" x14ac:dyDescent="0.3">
      <c r="A2">
        <v>23</v>
      </c>
      <c r="B2" t="s">
        <v>235</v>
      </c>
      <c r="C2" t="s">
        <v>236</v>
      </c>
      <c r="D2" t="s">
        <v>237</v>
      </c>
      <c r="E2" t="s">
        <v>238</v>
      </c>
      <c r="F2" t="s">
        <v>239</v>
      </c>
      <c r="G2" t="s">
        <v>240</v>
      </c>
      <c r="H2" t="s">
        <v>241</v>
      </c>
      <c r="I2">
        <v>83211</v>
      </c>
      <c r="J2" t="s">
        <v>242</v>
      </c>
      <c r="K2" s="1">
        <v>44297</v>
      </c>
      <c r="L2" t="s">
        <v>87</v>
      </c>
      <c r="M2" t="s">
        <v>243</v>
      </c>
      <c r="N2">
        <v>68</v>
      </c>
      <c r="O2">
        <v>821.18</v>
      </c>
      <c r="P2" t="s">
        <v>244</v>
      </c>
      <c r="Q2">
        <v>4</v>
      </c>
      <c r="R2">
        <f>Table1[[#This Row],[Quantity]]*Table1[[#This Row],[Price]]</f>
        <v>55840.24</v>
      </c>
    </row>
    <row r="3" spans="1:18" x14ac:dyDescent="0.3">
      <c r="A3">
        <v>50</v>
      </c>
      <c r="B3" t="s">
        <v>370</v>
      </c>
      <c r="C3" t="s">
        <v>476</v>
      </c>
      <c r="D3" t="s">
        <v>477</v>
      </c>
      <c r="E3" t="s">
        <v>478</v>
      </c>
      <c r="F3" t="s">
        <v>479</v>
      </c>
      <c r="G3" t="s">
        <v>480</v>
      </c>
      <c r="H3" t="s">
        <v>241</v>
      </c>
      <c r="I3">
        <v>10519</v>
      </c>
      <c r="J3" t="s">
        <v>481</v>
      </c>
      <c r="K3" s="1">
        <v>43834</v>
      </c>
      <c r="L3" t="s">
        <v>25</v>
      </c>
      <c r="M3" t="s">
        <v>482</v>
      </c>
      <c r="N3">
        <v>76</v>
      </c>
      <c r="O3">
        <v>940.39</v>
      </c>
      <c r="P3" t="s">
        <v>483</v>
      </c>
      <c r="Q3">
        <v>4.5</v>
      </c>
      <c r="R3">
        <f>Table1[[#This Row],[Quantity]]*Table1[[#This Row],[Price]]</f>
        <v>71469.64</v>
      </c>
    </row>
    <row r="4" spans="1:18" x14ac:dyDescent="0.3">
      <c r="A4">
        <v>11</v>
      </c>
      <c r="B4" t="s">
        <v>120</v>
      </c>
      <c r="C4" t="s">
        <v>121</v>
      </c>
      <c r="D4" t="s">
        <v>122</v>
      </c>
      <c r="E4" t="s">
        <v>123</v>
      </c>
      <c r="F4" t="s">
        <v>124</v>
      </c>
      <c r="G4" t="s">
        <v>125</v>
      </c>
      <c r="H4" t="s">
        <v>126</v>
      </c>
      <c r="I4">
        <v>61937</v>
      </c>
      <c r="J4" t="s">
        <v>127</v>
      </c>
      <c r="K4" s="1">
        <v>45225</v>
      </c>
      <c r="L4" t="s">
        <v>87</v>
      </c>
      <c r="M4" t="s">
        <v>128</v>
      </c>
      <c r="N4">
        <v>47</v>
      </c>
      <c r="O4">
        <v>399.68</v>
      </c>
      <c r="P4" t="s">
        <v>129</v>
      </c>
      <c r="Q4">
        <v>2.5</v>
      </c>
      <c r="R4">
        <f>Table1[[#This Row],[Quantity]]*Table1[[#This Row],[Price]]</f>
        <v>18784.96</v>
      </c>
    </row>
    <row r="5" spans="1:18" x14ac:dyDescent="0.3">
      <c r="A5">
        <v>89</v>
      </c>
      <c r="B5" t="s">
        <v>795</v>
      </c>
      <c r="C5" t="s">
        <v>796</v>
      </c>
      <c r="D5" t="s">
        <v>797</v>
      </c>
      <c r="E5">
        <v>4732521765</v>
      </c>
      <c r="F5" t="s">
        <v>798</v>
      </c>
      <c r="G5" t="s">
        <v>799</v>
      </c>
      <c r="H5" t="s">
        <v>126</v>
      </c>
      <c r="I5">
        <v>21902</v>
      </c>
      <c r="J5" t="s">
        <v>24</v>
      </c>
      <c r="K5" s="1">
        <v>44670</v>
      </c>
      <c r="L5" t="s">
        <v>76</v>
      </c>
      <c r="M5" t="s">
        <v>800</v>
      </c>
      <c r="N5">
        <v>80</v>
      </c>
      <c r="O5">
        <v>153.74</v>
      </c>
      <c r="P5" t="s">
        <v>801</v>
      </c>
      <c r="Q5">
        <v>3.5</v>
      </c>
      <c r="R5">
        <f>Table1[[#This Row],[Quantity]]*Table1[[#This Row],[Price]]</f>
        <v>12299.2</v>
      </c>
    </row>
    <row r="6" spans="1:18" x14ac:dyDescent="0.3">
      <c r="A6">
        <v>12</v>
      </c>
      <c r="B6" t="s">
        <v>130</v>
      </c>
      <c r="C6" t="s">
        <v>131</v>
      </c>
      <c r="D6" t="s">
        <v>132</v>
      </c>
      <c r="E6" t="s">
        <v>133</v>
      </c>
      <c r="F6" t="s">
        <v>134</v>
      </c>
      <c r="G6" t="s">
        <v>135</v>
      </c>
      <c r="H6" t="s">
        <v>136</v>
      </c>
      <c r="I6">
        <v>19842</v>
      </c>
      <c r="J6" t="s">
        <v>137</v>
      </c>
      <c r="K6" s="1">
        <v>44881</v>
      </c>
      <c r="L6" t="s">
        <v>76</v>
      </c>
      <c r="M6" t="s">
        <v>138</v>
      </c>
      <c r="N6">
        <v>10</v>
      </c>
      <c r="O6">
        <v>787.31</v>
      </c>
      <c r="P6" t="s">
        <v>139</v>
      </c>
      <c r="Q6">
        <v>3.4</v>
      </c>
      <c r="R6">
        <f>Table1[[#This Row],[Quantity]]*Table1[[#This Row],[Price]]</f>
        <v>7873.0999999999995</v>
      </c>
    </row>
    <row r="7" spans="1:18" x14ac:dyDescent="0.3">
      <c r="A7">
        <v>47</v>
      </c>
      <c r="B7" t="s">
        <v>450</v>
      </c>
      <c r="C7" t="s">
        <v>451</v>
      </c>
      <c r="D7" t="s">
        <v>452</v>
      </c>
      <c r="E7" t="s">
        <v>453</v>
      </c>
      <c r="F7" t="s">
        <v>454</v>
      </c>
      <c r="G7" t="s">
        <v>455</v>
      </c>
      <c r="H7" t="s">
        <v>136</v>
      </c>
      <c r="I7">
        <v>72463</v>
      </c>
      <c r="J7" t="s">
        <v>456</v>
      </c>
      <c r="K7" s="1">
        <v>44310</v>
      </c>
      <c r="L7" t="s">
        <v>36</v>
      </c>
      <c r="M7" t="s">
        <v>457</v>
      </c>
      <c r="N7">
        <v>76</v>
      </c>
      <c r="O7">
        <v>419.79</v>
      </c>
      <c r="P7" t="s">
        <v>458</v>
      </c>
      <c r="Q7">
        <v>3.2</v>
      </c>
      <c r="R7">
        <f>Table1[[#This Row],[Quantity]]*Table1[[#This Row],[Price]]</f>
        <v>31904.04</v>
      </c>
    </row>
    <row r="8" spans="1:18" x14ac:dyDescent="0.3">
      <c r="A8">
        <v>83</v>
      </c>
      <c r="B8" t="s">
        <v>747</v>
      </c>
      <c r="C8" t="s">
        <v>748</v>
      </c>
      <c r="D8" t="s">
        <v>749</v>
      </c>
      <c r="E8" t="s">
        <v>750</v>
      </c>
      <c r="F8" t="s">
        <v>751</v>
      </c>
      <c r="G8" t="s">
        <v>752</v>
      </c>
      <c r="H8" t="s">
        <v>136</v>
      </c>
      <c r="I8">
        <v>12218</v>
      </c>
      <c r="J8" t="s">
        <v>753</v>
      </c>
      <c r="K8" s="1">
        <v>44886</v>
      </c>
      <c r="L8" t="s">
        <v>46</v>
      </c>
      <c r="M8" t="s">
        <v>754</v>
      </c>
      <c r="N8">
        <v>70</v>
      </c>
      <c r="O8">
        <v>961.01</v>
      </c>
      <c r="P8" t="s">
        <v>755</v>
      </c>
      <c r="Q8">
        <v>3.1</v>
      </c>
      <c r="R8">
        <f>Table1[[#This Row],[Quantity]]*Table1[[#This Row],[Price]]</f>
        <v>67270.7</v>
      </c>
    </row>
    <row r="9" spans="1:18" x14ac:dyDescent="0.3">
      <c r="A9">
        <v>31</v>
      </c>
      <c r="B9" t="s">
        <v>307</v>
      </c>
      <c r="C9" t="s">
        <v>308</v>
      </c>
      <c r="D9" t="s">
        <v>309</v>
      </c>
      <c r="E9" t="s">
        <v>310</v>
      </c>
      <c r="F9" t="s">
        <v>311</v>
      </c>
      <c r="G9" t="s">
        <v>312</v>
      </c>
      <c r="H9" t="s">
        <v>313</v>
      </c>
      <c r="I9">
        <v>41132</v>
      </c>
      <c r="J9" t="s">
        <v>314</v>
      </c>
      <c r="K9" s="1">
        <v>45443</v>
      </c>
      <c r="L9" t="s">
        <v>76</v>
      </c>
      <c r="M9" t="s">
        <v>315</v>
      </c>
      <c r="N9">
        <v>62</v>
      </c>
      <c r="O9">
        <v>471.47</v>
      </c>
      <c r="P9" t="s">
        <v>316</v>
      </c>
      <c r="Q9">
        <v>3</v>
      </c>
      <c r="R9">
        <f>Table1[[#This Row],[Quantity]]*Table1[[#This Row],[Price]]</f>
        <v>29231.140000000003</v>
      </c>
    </row>
    <row r="10" spans="1:18" x14ac:dyDescent="0.3">
      <c r="A10">
        <v>53</v>
      </c>
      <c r="B10" t="s">
        <v>502</v>
      </c>
      <c r="C10" t="s">
        <v>503</v>
      </c>
      <c r="D10" t="s">
        <v>504</v>
      </c>
      <c r="E10" t="s">
        <v>505</v>
      </c>
      <c r="F10" t="s">
        <v>506</v>
      </c>
      <c r="G10" t="s">
        <v>507</v>
      </c>
      <c r="H10" t="s">
        <v>313</v>
      </c>
      <c r="I10">
        <v>85594</v>
      </c>
      <c r="J10" t="s">
        <v>508</v>
      </c>
      <c r="K10" s="1">
        <v>44949</v>
      </c>
      <c r="L10" t="s">
        <v>87</v>
      </c>
      <c r="M10" t="s">
        <v>509</v>
      </c>
      <c r="N10">
        <v>80</v>
      </c>
      <c r="O10">
        <v>368.8</v>
      </c>
      <c r="P10" t="s">
        <v>510</v>
      </c>
      <c r="Q10">
        <v>3</v>
      </c>
      <c r="R10">
        <f>Table1[[#This Row],[Quantity]]*Table1[[#This Row],[Price]]</f>
        <v>29504</v>
      </c>
    </row>
    <row r="11" spans="1:18" x14ac:dyDescent="0.3">
      <c r="A11">
        <v>56</v>
      </c>
      <c r="B11" t="s">
        <v>527</v>
      </c>
      <c r="C11" t="s">
        <v>528</v>
      </c>
      <c r="D11" t="s">
        <v>529</v>
      </c>
      <c r="E11" t="s">
        <v>530</v>
      </c>
      <c r="F11" t="s">
        <v>531</v>
      </c>
      <c r="G11" t="s">
        <v>532</v>
      </c>
      <c r="H11" t="s">
        <v>313</v>
      </c>
      <c r="I11">
        <v>89462</v>
      </c>
      <c r="J11" t="s">
        <v>533</v>
      </c>
      <c r="K11" s="1">
        <v>44368</v>
      </c>
      <c r="L11" t="s">
        <v>36</v>
      </c>
      <c r="M11" t="s">
        <v>534</v>
      </c>
      <c r="N11">
        <v>40</v>
      </c>
      <c r="O11">
        <v>752.57</v>
      </c>
      <c r="P11" t="s">
        <v>535</v>
      </c>
      <c r="Q11">
        <v>2</v>
      </c>
      <c r="R11">
        <f>Table1[[#This Row],[Quantity]]*Table1[[#This Row],[Price]]</f>
        <v>30102.800000000003</v>
      </c>
    </row>
    <row r="12" spans="1:18" x14ac:dyDescent="0.3">
      <c r="A12">
        <v>10</v>
      </c>
      <c r="B12" t="s">
        <v>110</v>
      </c>
      <c r="C12" t="s">
        <v>111</v>
      </c>
      <c r="D12" t="s">
        <v>112</v>
      </c>
      <c r="E12" t="s">
        <v>113</v>
      </c>
      <c r="F12" t="s">
        <v>114</v>
      </c>
      <c r="G12" t="s">
        <v>115</v>
      </c>
      <c r="H12" t="s">
        <v>116</v>
      </c>
      <c r="I12">
        <v>61571</v>
      </c>
      <c r="J12" t="s">
        <v>117</v>
      </c>
      <c r="K12" s="1">
        <v>45326</v>
      </c>
      <c r="L12" t="s">
        <v>87</v>
      </c>
      <c r="M12" t="s">
        <v>118</v>
      </c>
      <c r="N12">
        <v>92</v>
      </c>
      <c r="O12">
        <v>877.21</v>
      </c>
      <c r="P12" t="s">
        <v>119</v>
      </c>
      <c r="Q12">
        <v>1</v>
      </c>
      <c r="R12">
        <f>Table1[[#This Row],[Quantity]]*Table1[[#This Row],[Price]]</f>
        <v>80703.320000000007</v>
      </c>
    </row>
    <row r="13" spans="1:18" x14ac:dyDescent="0.3">
      <c r="A13">
        <v>65</v>
      </c>
      <c r="B13" t="s">
        <v>605</v>
      </c>
      <c r="C13" t="s">
        <v>606</v>
      </c>
      <c r="D13" t="s">
        <v>607</v>
      </c>
      <c r="E13" t="s">
        <v>608</v>
      </c>
      <c r="F13" t="s">
        <v>609</v>
      </c>
      <c r="G13" t="s">
        <v>610</v>
      </c>
      <c r="H13" t="s">
        <v>116</v>
      </c>
      <c r="I13">
        <v>21998</v>
      </c>
      <c r="J13" t="s">
        <v>611</v>
      </c>
      <c r="K13" s="1">
        <v>45135</v>
      </c>
      <c r="L13" t="s">
        <v>36</v>
      </c>
      <c r="M13" t="s">
        <v>612</v>
      </c>
      <c r="N13">
        <v>64</v>
      </c>
      <c r="O13">
        <v>153.69</v>
      </c>
      <c r="P13" t="s">
        <v>613</v>
      </c>
      <c r="Q13">
        <v>3</v>
      </c>
      <c r="R13">
        <f>Table1[[#This Row],[Quantity]]*Table1[[#This Row],[Price]]</f>
        <v>9836.16</v>
      </c>
    </row>
    <row r="14" spans="1:18" x14ac:dyDescent="0.3">
      <c r="A14">
        <v>75</v>
      </c>
      <c r="B14" t="s">
        <v>688</v>
      </c>
      <c r="C14" t="s">
        <v>80</v>
      </c>
      <c r="D14" t="s">
        <v>689</v>
      </c>
      <c r="E14" t="s">
        <v>690</v>
      </c>
      <c r="F14" t="s">
        <v>691</v>
      </c>
      <c r="G14" t="s">
        <v>692</v>
      </c>
      <c r="H14" t="s">
        <v>116</v>
      </c>
      <c r="I14">
        <v>65074</v>
      </c>
      <c r="J14" t="s">
        <v>386</v>
      </c>
      <c r="K14" s="1">
        <v>45108</v>
      </c>
      <c r="L14" t="s">
        <v>76</v>
      </c>
      <c r="M14" t="s">
        <v>693</v>
      </c>
      <c r="N14">
        <v>59</v>
      </c>
      <c r="O14">
        <v>528.77</v>
      </c>
      <c r="P14" t="s">
        <v>694</v>
      </c>
      <c r="Q14">
        <v>5</v>
      </c>
      <c r="R14">
        <f>Table1[[#This Row],[Quantity]]*Table1[[#This Row],[Price]]</f>
        <v>31197.43</v>
      </c>
    </row>
    <row r="15" spans="1:18" x14ac:dyDescent="0.3">
      <c r="A15">
        <v>71</v>
      </c>
      <c r="B15" t="s">
        <v>653</v>
      </c>
      <c r="C15" t="s">
        <v>654</v>
      </c>
      <c r="D15" t="s">
        <v>655</v>
      </c>
      <c r="E15" t="s">
        <v>656</v>
      </c>
      <c r="F15" t="s">
        <v>657</v>
      </c>
      <c r="G15" t="s">
        <v>658</v>
      </c>
      <c r="H15" t="s">
        <v>659</v>
      </c>
      <c r="I15">
        <v>99179</v>
      </c>
      <c r="J15" t="s">
        <v>660</v>
      </c>
      <c r="K15" s="1">
        <v>44884</v>
      </c>
      <c r="L15" t="s">
        <v>25</v>
      </c>
      <c r="M15" t="s">
        <v>661</v>
      </c>
      <c r="N15">
        <v>32</v>
      </c>
      <c r="O15">
        <v>265.95999999999998</v>
      </c>
      <c r="P15" t="s">
        <v>662</v>
      </c>
      <c r="Q15">
        <v>1</v>
      </c>
      <c r="R15">
        <f>Table1[[#This Row],[Quantity]]*Table1[[#This Row],[Price]]</f>
        <v>8510.7199999999993</v>
      </c>
    </row>
    <row r="16" spans="1:18" x14ac:dyDescent="0.3">
      <c r="A16">
        <v>59</v>
      </c>
      <c r="B16" t="s">
        <v>552</v>
      </c>
      <c r="C16" t="s">
        <v>553</v>
      </c>
      <c r="D16" t="s">
        <v>554</v>
      </c>
      <c r="E16" t="s">
        <v>555</v>
      </c>
      <c r="F16" t="s">
        <v>556</v>
      </c>
      <c r="G16" t="s">
        <v>557</v>
      </c>
      <c r="H16" t="s">
        <v>558</v>
      </c>
      <c r="I16">
        <v>44458</v>
      </c>
      <c r="J16" t="s">
        <v>559</v>
      </c>
      <c r="K16" s="1">
        <v>44604</v>
      </c>
      <c r="L16" t="s">
        <v>36</v>
      </c>
      <c r="M16" t="s">
        <v>560</v>
      </c>
      <c r="N16">
        <v>56</v>
      </c>
      <c r="O16">
        <v>690.18</v>
      </c>
      <c r="P16" t="s">
        <v>561</v>
      </c>
      <c r="Q16">
        <v>2</v>
      </c>
      <c r="R16">
        <f>Table1[[#This Row],[Quantity]]*Table1[[#This Row],[Price]]</f>
        <v>38650.079999999994</v>
      </c>
    </row>
    <row r="17" spans="1:18" x14ac:dyDescent="0.3">
      <c r="A17">
        <v>95</v>
      </c>
      <c r="B17" t="s">
        <v>841</v>
      </c>
      <c r="C17" t="s">
        <v>842</v>
      </c>
      <c r="D17" t="s">
        <v>843</v>
      </c>
      <c r="E17" t="s">
        <v>844</v>
      </c>
      <c r="F17" t="s">
        <v>845</v>
      </c>
      <c r="G17" t="s">
        <v>846</v>
      </c>
      <c r="H17" t="s">
        <v>558</v>
      </c>
      <c r="I17">
        <v>89801</v>
      </c>
      <c r="J17" t="s">
        <v>847</v>
      </c>
      <c r="K17" s="1">
        <v>44240</v>
      </c>
      <c r="L17" t="s">
        <v>87</v>
      </c>
      <c r="M17" t="s">
        <v>848</v>
      </c>
      <c r="N17">
        <v>93</v>
      </c>
      <c r="O17">
        <v>876.72</v>
      </c>
      <c r="P17" t="s">
        <v>849</v>
      </c>
      <c r="Q17">
        <v>2</v>
      </c>
      <c r="R17">
        <f>Table1[[#This Row],[Quantity]]*Table1[[#This Row],[Price]]</f>
        <v>81534.960000000006</v>
      </c>
    </row>
    <row r="18" spans="1:18" x14ac:dyDescent="0.3">
      <c r="A18">
        <v>6</v>
      </c>
      <c r="B18" t="s">
        <v>68</v>
      </c>
      <c r="C18" t="s">
        <v>69</v>
      </c>
      <c r="D18" t="s">
        <v>70</v>
      </c>
      <c r="E18" t="s">
        <v>71</v>
      </c>
      <c r="F18" t="s">
        <v>72</v>
      </c>
      <c r="G18" t="s">
        <v>73</v>
      </c>
      <c r="H18" t="s">
        <v>74</v>
      </c>
      <c r="I18">
        <v>71926</v>
      </c>
      <c r="J18" t="s">
        <v>75</v>
      </c>
      <c r="K18" s="1">
        <v>43882</v>
      </c>
      <c r="L18" t="s">
        <v>76</v>
      </c>
      <c r="M18" t="s">
        <v>77</v>
      </c>
      <c r="N18">
        <v>26</v>
      </c>
      <c r="O18">
        <v>540.88</v>
      </c>
      <c r="P18" t="s">
        <v>78</v>
      </c>
      <c r="Q18">
        <v>1</v>
      </c>
      <c r="R18">
        <f>Table1[[#This Row],[Quantity]]*Table1[[#This Row],[Price]]</f>
        <v>14062.88</v>
      </c>
    </row>
    <row r="19" spans="1:18" x14ac:dyDescent="0.3">
      <c r="A19">
        <v>57</v>
      </c>
      <c r="B19" t="s">
        <v>536</v>
      </c>
      <c r="C19" t="s">
        <v>101</v>
      </c>
      <c r="D19" t="s">
        <v>537</v>
      </c>
      <c r="E19" t="s">
        <v>538</v>
      </c>
      <c r="F19" t="s">
        <v>539</v>
      </c>
      <c r="G19" t="s">
        <v>540</v>
      </c>
      <c r="H19" t="s">
        <v>74</v>
      </c>
      <c r="I19">
        <v>52977</v>
      </c>
      <c r="J19" t="s">
        <v>541</v>
      </c>
      <c r="K19" s="1">
        <v>44438</v>
      </c>
      <c r="L19" t="s">
        <v>76</v>
      </c>
      <c r="M19" t="s">
        <v>542</v>
      </c>
      <c r="N19">
        <v>58</v>
      </c>
      <c r="O19">
        <v>342.2</v>
      </c>
      <c r="P19" t="s">
        <v>543</v>
      </c>
      <c r="Q19">
        <v>1</v>
      </c>
      <c r="R19">
        <f>Table1[[#This Row],[Quantity]]*Table1[[#This Row],[Price]]</f>
        <v>19847.599999999999</v>
      </c>
    </row>
    <row r="20" spans="1:18" x14ac:dyDescent="0.3">
      <c r="A20">
        <v>4</v>
      </c>
      <c r="B20" t="s">
        <v>49</v>
      </c>
      <c r="C20" t="s">
        <v>50</v>
      </c>
      <c r="D20" t="s">
        <v>51</v>
      </c>
      <c r="E20" t="s">
        <v>52</v>
      </c>
      <c r="F20" t="s">
        <v>53</v>
      </c>
      <c r="G20" t="s">
        <v>54</v>
      </c>
      <c r="H20" t="s">
        <v>55</v>
      </c>
      <c r="I20">
        <v>27706</v>
      </c>
      <c r="J20" t="s">
        <v>56</v>
      </c>
      <c r="K20" s="1">
        <v>44103</v>
      </c>
      <c r="L20" t="s">
        <v>46</v>
      </c>
      <c r="M20" t="s">
        <v>57</v>
      </c>
      <c r="N20">
        <v>72</v>
      </c>
      <c r="O20">
        <v>591.75</v>
      </c>
      <c r="P20" t="s">
        <v>58</v>
      </c>
      <c r="Q20">
        <v>1</v>
      </c>
      <c r="R20">
        <f>Table1[[#This Row],[Quantity]]*Table1[[#This Row],[Price]]</f>
        <v>42606</v>
      </c>
    </row>
    <row r="21" spans="1:18" x14ac:dyDescent="0.3">
      <c r="A21">
        <v>14</v>
      </c>
      <c r="B21" t="s">
        <v>150</v>
      </c>
      <c r="C21" t="s">
        <v>151</v>
      </c>
      <c r="D21" t="s">
        <v>152</v>
      </c>
      <c r="E21" t="s">
        <v>153</v>
      </c>
      <c r="F21" t="s">
        <v>154</v>
      </c>
      <c r="G21" t="s">
        <v>155</v>
      </c>
      <c r="H21" t="s">
        <v>55</v>
      </c>
      <c r="I21">
        <v>18676</v>
      </c>
      <c r="J21" t="s">
        <v>56</v>
      </c>
      <c r="K21" s="1">
        <v>44964</v>
      </c>
      <c r="L21" t="s">
        <v>46</v>
      </c>
      <c r="M21" t="s">
        <v>156</v>
      </c>
      <c r="N21">
        <v>95</v>
      </c>
      <c r="O21">
        <v>371.14</v>
      </c>
      <c r="P21" t="s">
        <v>157</v>
      </c>
      <c r="Q21">
        <v>3</v>
      </c>
      <c r="R21">
        <f>Table1[[#This Row],[Quantity]]*Table1[[#This Row],[Price]]</f>
        <v>35258.299999999996</v>
      </c>
    </row>
    <row r="22" spans="1:18" x14ac:dyDescent="0.3">
      <c r="A22">
        <v>68</v>
      </c>
      <c r="B22" t="s">
        <v>552</v>
      </c>
      <c r="C22" t="s">
        <v>629</v>
      </c>
      <c r="D22" t="s">
        <v>630</v>
      </c>
      <c r="E22" t="s">
        <v>631</v>
      </c>
      <c r="F22" t="s">
        <v>632</v>
      </c>
      <c r="G22" t="s">
        <v>633</v>
      </c>
      <c r="H22" t="s">
        <v>634</v>
      </c>
      <c r="I22">
        <v>72109</v>
      </c>
      <c r="J22" t="s">
        <v>635</v>
      </c>
      <c r="K22" s="1">
        <v>45215</v>
      </c>
      <c r="L22" t="s">
        <v>25</v>
      </c>
      <c r="M22" t="s">
        <v>636</v>
      </c>
      <c r="N22">
        <v>8</v>
      </c>
      <c r="O22">
        <v>935.22</v>
      </c>
      <c r="P22" t="s">
        <v>637</v>
      </c>
      <c r="Q22">
        <v>5</v>
      </c>
      <c r="R22">
        <f>Table1[[#This Row],[Quantity]]*Table1[[#This Row],[Price]]</f>
        <v>7481.76</v>
      </c>
    </row>
    <row r="23" spans="1:18" x14ac:dyDescent="0.3">
      <c r="A23">
        <v>19</v>
      </c>
      <c r="B23" t="s">
        <v>196</v>
      </c>
      <c r="C23" t="s">
        <v>197</v>
      </c>
      <c r="D23" t="s">
        <v>198</v>
      </c>
      <c r="E23" t="s">
        <v>199</v>
      </c>
      <c r="F23" t="s">
        <v>200</v>
      </c>
      <c r="G23" t="s">
        <v>201</v>
      </c>
      <c r="H23" t="s">
        <v>202</v>
      </c>
      <c r="I23">
        <v>49331</v>
      </c>
      <c r="J23" t="s">
        <v>203</v>
      </c>
      <c r="K23" s="1">
        <v>43806</v>
      </c>
      <c r="L23" t="s">
        <v>36</v>
      </c>
      <c r="M23" t="s">
        <v>204</v>
      </c>
      <c r="N23">
        <v>50</v>
      </c>
      <c r="O23">
        <v>666.3</v>
      </c>
      <c r="P23" t="s">
        <v>205</v>
      </c>
      <c r="Q23">
        <v>2</v>
      </c>
      <c r="R23">
        <f>Table1[[#This Row],[Quantity]]*Table1[[#This Row],[Price]]</f>
        <v>33315</v>
      </c>
    </row>
    <row r="24" spans="1:18" x14ac:dyDescent="0.3">
      <c r="A24">
        <v>49</v>
      </c>
      <c r="B24" t="s">
        <v>120</v>
      </c>
      <c r="C24" t="s">
        <v>468</v>
      </c>
      <c r="D24" t="s">
        <v>469</v>
      </c>
      <c r="E24" t="s">
        <v>470</v>
      </c>
      <c r="F24" t="s">
        <v>471</v>
      </c>
      <c r="G24" t="s">
        <v>472</v>
      </c>
      <c r="H24" t="s">
        <v>202</v>
      </c>
      <c r="I24">
        <v>93335</v>
      </c>
      <c r="J24" t="s">
        <v>473</v>
      </c>
      <c r="K24" s="1">
        <v>44222</v>
      </c>
      <c r="L24" t="s">
        <v>36</v>
      </c>
      <c r="M24" t="s">
        <v>474</v>
      </c>
      <c r="N24">
        <v>19</v>
      </c>
      <c r="O24">
        <v>638.46</v>
      </c>
      <c r="P24" t="s">
        <v>475</v>
      </c>
      <c r="Q24">
        <v>5</v>
      </c>
      <c r="R24">
        <f>Table1[[#This Row],[Quantity]]*Table1[[#This Row],[Price]]</f>
        <v>12130.740000000002</v>
      </c>
    </row>
    <row r="25" spans="1:18" x14ac:dyDescent="0.3">
      <c r="A25">
        <v>7</v>
      </c>
      <c r="B25" t="s">
        <v>79</v>
      </c>
      <c r="C25" t="s">
        <v>80</v>
      </c>
      <c r="D25" t="s">
        <v>81</v>
      </c>
      <c r="E25" t="s">
        <v>82</v>
      </c>
      <c r="F25" t="s">
        <v>83</v>
      </c>
      <c r="G25" t="s">
        <v>84</v>
      </c>
      <c r="H25" t="s">
        <v>85</v>
      </c>
      <c r="I25">
        <v>33124</v>
      </c>
      <c r="J25" t="s">
        <v>86</v>
      </c>
      <c r="K25" s="1">
        <v>44964</v>
      </c>
      <c r="L25" t="s">
        <v>87</v>
      </c>
      <c r="M25" t="s">
        <v>88</v>
      </c>
      <c r="N25">
        <v>75</v>
      </c>
      <c r="O25">
        <v>751.4</v>
      </c>
      <c r="P25" t="s">
        <v>89</v>
      </c>
      <c r="Q25">
        <v>2</v>
      </c>
      <c r="R25">
        <f>Table1[[#This Row],[Quantity]]*Table1[[#This Row],[Price]]</f>
        <v>56355</v>
      </c>
    </row>
    <row r="26" spans="1:18" x14ac:dyDescent="0.3">
      <c r="A26">
        <v>58</v>
      </c>
      <c r="B26" t="s">
        <v>544</v>
      </c>
      <c r="C26" t="s">
        <v>246</v>
      </c>
      <c r="D26" t="s">
        <v>545</v>
      </c>
      <c r="E26" t="s">
        <v>546</v>
      </c>
      <c r="F26" t="s">
        <v>547</v>
      </c>
      <c r="G26" t="s">
        <v>548</v>
      </c>
      <c r="H26" t="s">
        <v>85</v>
      </c>
      <c r="I26">
        <v>99320</v>
      </c>
      <c r="J26" t="s">
        <v>549</v>
      </c>
      <c r="K26" s="1">
        <v>45305</v>
      </c>
      <c r="L26" t="s">
        <v>36</v>
      </c>
      <c r="M26" t="s">
        <v>550</v>
      </c>
      <c r="N26">
        <v>71</v>
      </c>
      <c r="O26">
        <v>62.39</v>
      </c>
      <c r="P26" t="s">
        <v>551</v>
      </c>
      <c r="Q26">
        <v>3</v>
      </c>
      <c r="R26">
        <f>Table1[[#This Row],[Quantity]]*Table1[[#This Row],[Price]]</f>
        <v>4429.6899999999996</v>
      </c>
    </row>
    <row r="27" spans="1:18" x14ac:dyDescent="0.3">
      <c r="A27">
        <v>42</v>
      </c>
      <c r="B27" t="s">
        <v>407</v>
      </c>
      <c r="C27" t="s">
        <v>408</v>
      </c>
      <c r="D27" t="s">
        <v>409</v>
      </c>
      <c r="E27">
        <v>8000915623</v>
      </c>
      <c r="F27" t="s">
        <v>410</v>
      </c>
      <c r="G27" t="s">
        <v>411</v>
      </c>
      <c r="H27" t="s">
        <v>412</v>
      </c>
      <c r="I27">
        <v>6420</v>
      </c>
      <c r="J27" t="s">
        <v>413</v>
      </c>
      <c r="K27" s="1">
        <v>43689</v>
      </c>
      <c r="L27" t="s">
        <v>87</v>
      </c>
      <c r="M27" t="s">
        <v>414</v>
      </c>
      <c r="N27">
        <v>73</v>
      </c>
      <c r="O27">
        <v>357.11</v>
      </c>
      <c r="P27" t="s">
        <v>415</v>
      </c>
      <c r="Q27">
        <v>5</v>
      </c>
      <c r="R27">
        <f>Table1[[#This Row],[Quantity]]*Table1[[#This Row],[Price]]</f>
        <v>26069.030000000002</v>
      </c>
    </row>
    <row r="28" spans="1:18" x14ac:dyDescent="0.3">
      <c r="A28">
        <v>92</v>
      </c>
      <c r="B28" t="s">
        <v>818</v>
      </c>
      <c r="C28" t="s">
        <v>672</v>
      </c>
      <c r="D28" t="s">
        <v>819</v>
      </c>
      <c r="E28" t="s">
        <v>820</v>
      </c>
      <c r="F28" t="s">
        <v>821</v>
      </c>
      <c r="G28" t="s">
        <v>822</v>
      </c>
      <c r="H28" t="s">
        <v>412</v>
      </c>
      <c r="I28">
        <v>32042</v>
      </c>
      <c r="J28" t="s">
        <v>286</v>
      </c>
      <c r="K28" s="1">
        <v>44028</v>
      </c>
      <c r="L28" t="s">
        <v>46</v>
      </c>
      <c r="M28" t="s">
        <v>823</v>
      </c>
      <c r="N28">
        <v>83</v>
      </c>
      <c r="O28">
        <v>32.700000000000003</v>
      </c>
      <c r="P28" t="s">
        <v>824</v>
      </c>
      <c r="Q28">
        <v>2</v>
      </c>
      <c r="R28">
        <f>Table1[[#This Row],[Quantity]]*Table1[[#This Row],[Price]]</f>
        <v>2714.1000000000004</v>
      </c>
    </row>
    <row r="29" spans="1:18" x14ac:dyDescent="0.3">
      <c r="A29">
        <v>97</v>
      </c>
      <c r="B29" t="s">
        <v>860</v>
      </c>
      <c r="C29" t="s">
        <v>246</v>
      </c>
      <c r="D29" t="s">
        <v>861</v>
      </c>
      <c r="E29" t="s">
        <v>862</v>
      </c>
      <c r="F29" t="s">
        <v>863</v>
      </c>
      <c r="G29" t="s">
        <v>864</v>
      </c>
      <c r="H29" t="s">
        <v>412</v>
      </c>
      <c r="I29">
        <v>27934</v>
      </c>
      <c r="J29" t="s">
        <v>865</v>
      </c>
      <c r="K29" s="1">
        <v>44647</v>
      </c>
      <c r="L29" t="s">
        <v>87</v>
      </c>
      <c r="M29" t="s">
        <v>866</v>
      </c>
      <c r="N29">
        <v>70</v>
      </c>
      <c r="O29">
        <v>822.03</v>
      </c>
      <c r="P29" t="s">
        <v>867</v>
      </c>
      <c r="Q29">
        <v>5</v>
      </c>
      <c r="R29">
        <f>Table1[[#This Row],[Quantity]]*Table1[[#This Row],[Price]]</f>
        <v>57542.1</v>
      </c>
    </row>
    <row r="30" spans="1:18" x14ac:dyDescent="0.3">
      <c r="A30">
        <v>17</v>
      </c>
      <c r="B30" t="s">
        <v>177</v>
      </c>
      <c r="C30" t="s">
        <v>178</v>
      </c>
      <c r="D30" t="s">
        <v>179</v>
      </c>
      <c r="E30" t="s">
        <v>180</v>
      </c>
      <c r="F30" t="s">
        <v>181</v>
      </c>
      <c r="G30" t="s">
        <v>182</v>
      </c>
      <c r="H30" t="s">
        <v>183</v>
      </c>
      <c r="I30">
        <v>63909</v>
      </c>
      <c r="J30" t="s">
        <v>184</v>
      </c>
      <c r="K30" s="1">
        <v>45136</v>
      </c>
      <c r="L30" t="s">
        <v>36</v>
      </c>
      <c r="M30" t="s">
        <v>185</v>
      </c>
      <c r="N30">
        <v>45</v>
      </c>
      <c r="O30">
        <v>255.59</v>
      </c>
      <c r="P30" t="s">
        <v>186</v>
      </c>
      <c r="Q30">
        <v>2</v>
      </c>
      <c r="R30">
        <f>Table1[[#This Row],[Quantity]]*Table1[[#This Row],[Price]]</f>
        <v>11501.55</v>
      </c>
    </row>
    <row r="31" spans="1:18" x14ac:dyDescent="0.3">
      <c r="A31">
        <v>30</v>
      </c>
      <c r="B31" t="s">
        <v>299</v>
      </c>
      <c r="C31" t="s">
        <v>300</v>
      </c>
      <c r="D31" t="s">
        <v>301</v>
      </c>
      <c r="E31">
        <v>5788151609</v>
      </c>
      <c r="F31" t="s">
        <v>302</v>
      </c>
      <c r="G31" t="s">
        <v>303</v>
      </c>
      <c r="H31" t="s">
        <v>183</v>
      </c>
      <c r="I31">
        <v>62409</v>
      </c>
      <c r="J31" t="s">
        <v>304</v>
      </c>
      <c r="K31" s="1">
        <v>44868</v>
      </c>
      <c r="L31" t="s">
        <v>25</v>
      </c>
      <c r="M31" t="s">
        <v>305</v>
      </c>
      <c r="N31">
        <v>94</v>
      </c>
      <c r="O31">
        <v>38.950000000000003</v>
      </c>
      <c r="P31" t="s">
        <v>306</v>
      </c>
      <c r="Q31">
        <v>2</v>
      </c>
      <c r="R31">
        <f>Table1[[#This Row],[Quantity]]*Table1[[#This Row],[Price]]</f>
        <v>3661.3</v>
      </c>
    </row>
    <row r="32" spans="1:18" x14ac:dyDescent="0.3">
      <c r="A32">
        <v>2</v>
      </c>
      <c r="B32" t="s">
        <v>28</v>
      </c>
      <c r="C32" t="s">
        <v>29</v>
      </c>
      <c r="D32" t="s">
        <v>30</v>
      </c>
      <c r="E32" t="s">
        <v>31</v>
      </c>
      <c r="F32" t="s">
        <v>32</v>
      </c>
      <c r="G32" t="s">
        <v>33</v>
      </c>
      <c r="H32" t="s">
        <v>34</v>
      </c>
      <c r="I32">
        <v>74241</v>
      </c>
      <c r="J32" t="s">
        <v>35</v>
      </c>
      <c r="K32" s="1">
        <v>44407</v>
      </c>
      <c r="L32" t="s">
        <v>36</v>
      </c>
      <c r="M32" t="s">
        <v>37</v>
      </c>
      <c r="N32">
        <v>4</v>
      </c>
      <c r="O32">
        <v>834.23</v>
      </c>
      <c r="P32" t="s">
        <v>38</v>
      </c>
      <c r="Q32">
        <v>5</v>
      </c>
      <c r="R32">
        <f>Table1[[#This Row],[Quantity]]*Table1[[#This Row],[Price]]</f>
        <v>3336.92</v>
      </c>
    </row>
    <row r="33" spans="1:18" x14ac:dyDescent="0.3">
      <c r="A33">
        <v>80</v>
      </c>
      <c r="B33" t="s">
        <v>724</v>
      </c>
      <c r="C33" t="s">
        <v>485</v>
      </c>
      <c r="D33" t="s">
        <v>725</v>
      </c>
      <c r="E33" t="s">
        <v>726</v>
      </c>
      <c r="F33" t="s">
        <v>727</v>
      </c>
      <c r="G33" t="s">
        <v>728</v>
      </c>
      <c r="H33" t="s">
        <v>34</v>
      </c>
      <c r="I33">
        <v>39799</v>
      </c>
      <c r="J33" t="s">
        <v>729</v>
      </c>
      <c r="K33" s="1">
        <v>43958</v>
      </c>
      <c r="L33" t="s">
        <v>76</v>
      </c>
      <c r="M33" t="s">
        <v>730</v>
      </c>
      <c r="N33">
        <v>28</v>
      </c>
      <c r="O33">
        <v>981.16</v>
      </c>
      <c r="P33" t="s">
        <v>731</v>
      </c>
      <c r="Q33">
        <v>5</v>
      </c>
      <c r="R33">
        <f>Table1[[#This Row],[Quantity]]*Table1[[#This Row],[Price]]</f>
        <v>27472.48</v>
      </c>
    </row>
    <row r="34" spans="1:18" x14ac:dyDescent="0.3">
      <c r="A34">
        <v>20</v>
      </c>
      <c r="B34" t="s">
        <v>206</v>
      </c>
      <c r="C34" t="s">
        <v>169</v>
      </c>
      <c r="D34" t="s">
        <v>207</v>
      </c>
      <c r="E34" t="s">
        <v>208</v>
      </c>
      <c r="F34" t="s">
        <v>209</v>
      </c>
      <c r="G34" t="s">
        <v>210</v>
      </c>
      <c r="H34" t="s">
        <v>211</v>
      </c>
      <c r="I34">
        <v>29420</v>
      </c>
      <c r="J34" t="s">
        <v>212</v>
      </c>
      <c r="K34" s="1">
        <v>43730</v>
      </c>
      <c r="L34" t="s">
        <v>76</v>
      </c>
      <c r="M34" t="s">
        <v>213</v>
      </c>
      <c r="N34">
        <v>70</v>
      </c>
      <c r="O34">
        <v>676.52</v>
      </c>
      <c r="P34" t="s">
        <v>214</v>
      </c>
      <c r="Q34">
        <v>4</v>
      </c>
      <c r="R34">
        <f>Table1[[#This Row],[Quantity]]*Table1[[#This Row],[Price]]</f>
        <v>47356.4</v>
      </c>
    </row>
    <row r="35" spans="1:18" x14ac:dyDescent="0.3">
      <c r="A35">
        <v>37</v>
      </c>
      <c r="B35" t="s">
        <v>59</v>
      </c>
      <c r="C35" t="s">
        <v>362</v>
      </c>
      <c r="D35" t="s">
        <v>363</v>
      </c>
      <c r="E35" t="s">
        <v>364</v>
      </c>
      <c r="F35" t="s">
        <v>365</v>
      </c>
      <c r="G35" t="s">
        <v>366</v>
      </c>
      <c r="H35" t="s">
        <v>211</v>
      </c>
      <c r="I35">
        <v>27492</v>
      </c>
      <c r="J35" t="s">
        <v>367</v>
      </c>
      <c r="K35" s="1">
        <v>43750</v>
      </c>
      <c r="L35" t="s">
        <v>25</v>
      </c>
      <c r="M35" t="s">
        <v>368</v>
      </c>
      <c r="N35">
        <v>40</v>
      </c>
      <c r="O35">
        <v>580.42999999999995</v>
      </c>
      <c r="P35" t="s">
        <v>369</v>
      </c>
      <c r="Q35">
        <v>2</v>
      </c>
      <c r="R35">
        <f>Table1[[#This Row],[Quantity]]*Table1[[#This Row],[Price]]</f>
        <v>23217.199999999997</v>
      </c>
    </row>
    <row r="36" spans="1:18" x14ac:dyDescent="0.3">
      <c r="A36">
        <v>73</v>
      </c>
      <c r="B36" t="s">
        <v>671</v>
      </c>
      <c r="C36" t="s">
        <v>672</v>
      </c>
      <c r="D36" t="s">
        <v>673</v>
      </c>
      <c r="E36">
        <v>6291310551</v>
      </c>
      <c r="F36" t="s">
        <v>674</v>
      </c>
      <c r="G36" t="s">
        <v>675</v>
      </c>
      <c r="H36" t="s">
        <v>211</v>
      </c>
      <c r="I36">
        <v>19139</v>
      </c>
      <c r="J36" t="s">
        <v>676</v>
      </c>
      <c r="K36" s="1">
        <v>43735</v>
      </c>
      <c r="L36" t="s">
        <v>87</v>
      </c>
      <c r="M36" t="s">
        <v>677</v>
      </c>
      <c r="N36">
        <v>93</v>
      </c>
      <c r="O36">
        <v>909.7</v>
      </c>
      <c r="P36" t="s">
        <v>678</v>
      </c>
      <c r="Q36">
        <v>2</v>
      </c>
      <c r="R36">
        <f>Table1[[#This Row],[Quantity]]*Table1[[#This Row],[Price]]</f>
        <v>84602.1</v>
      </c>
    </row>
    <row r="37" spans="1:18" x14ac:dyDescent="0.3">
      <c r="A37">
        <v>81</v>
      </c>
      <c r="B37" t="s">
        <v>732</v>
      </c>
      <c r="C37" t="s">
        <v>216</v>
      </c>
      <c r="D37" t="s">
        <v>733</v>
      </c>
      <c r="E37" t="s">
        <v>734</v>
      </c>
      <c r="F37" t="s">
        <v>735</v>
      </c>
      <c r="G37" t="s">
        <v>736</v>
      </c>
      <c r="H37" t="s">
        <v>211</v>
      </c>
      <c r="I37">
        <v>17676</v>
      </c>
      <c r="J37" t="s">
        <v>737</v>
      </c>
      <c r="K37" s="1">
        <v>44440</v>
      </c>
      <c r="L37" t="s">
        <v>46</v>
      </c>
      <c r="M37" t="s">
        <v>738</v>
      </c>
      <c r="N37">
        <v>57</v>
      </c>
      <c r="O37">
        <v>900.72</v>
      </c>
      <c r="P37" t="s">
        <v>739</v>
      </c>
      <c r="Q37">
        <v>2</v>
      </c>
      <c r="R37">
        <f>Table1[[#This Row],[Quantity]]*Table1[[#This Row],[Price]]</f>
        <v>51341.04</v>
      </c>
    </row>
    <row r="38" spans="1:18" x14ac:dyDescent="0.3">
      <c r="A38">
        <v>15</v>
      </c>
      <c r="B38" t="s">
        <v>158</v>
      </c>
      <c r="C38" t="s">
        <v>159</v>
      </c>
      <c r="D38" t="s">
        <v>160</v>
      </c>
      <c r="E38" t="s">
        <v>161</v>
      </c>
      <c r="F38" t="s">
        <v>162</v>
      </c>
      <c r="G38" t="s">
        <v>163</v>
      </c>
      <c r="H38" t="s">
        <v>164</v>
      </c>
      <c r="I38">
        <v>37014</v>
      </c>
      <c r="J38" t="s">
        <v>165</v>
      </c>
      <c r="K38" s="1">
        <v>44988</v>
      </c>
      <c r="L38" t="s">
        <v>76</v>
      </c>
      <c r="M38" t="s">
        <v>166</v>
      </c>
      <c r="N38">
        <v>89</v>
      </c>
      <c r="O38">
        <v>322.82</v>
      </c>
      <c r="P38" t="s">
        <v>167</v>
      </c>
      <c r="Q38">
        <v>2</v>
      </c>
      <c r="R38">
        <f>Table1[[#This Row],[Quantity]]*Table1[[#This Row],[Price]]</f>
        <v>28730.98</v>
      </c>
    </row>
    <row r="39" spans="1:18" x14ac:dyDescent="0.3">
      <c r="A39">
        <v>52</v>
      </c>
      <c r="B39" t="s">
        <v>493</v>
      </c>
      <c r="C39" t="s">
        <v>494</v>
      </c>
      <c r="D39" t="s">
        <v>495</v>
      </c>
      <c r="E39" t="s">
        <v>496</v>
      </c>
      <c r="F39" t="s">
        <v>497</v>
      </c>
      <c r="G39" t="s">
        <v>498</v>
      </c>
      <c r="H39" t="s">
        <v>164</v>
      </c>
      <c r="I39">
        <v>64197</v>
      </c>
      <c r="J39" t="s">
        <v>499</v>
      </c>
      <c r="K39" s="1">
        <v>44173</v>
      </c>
      <c r="L39" t="s">
        <v>25</v>
      </c>
      <c r="M39" t="s">
        <v>500</v>
      </c>
      <c r="N39">
        <v>33</v>
      </c>
      <c r="O39">
        <v>487.4</v>
      </c>
      <c r="P39" t="s">
        <v>501</v>
      </c>
      <c r="Q39">
        <v>3</v>
      </c>
      <c r="R39">
        <f>Table1[[#This Row],[Quantity]]*Table1[[#This Row],[Price]]</f>
        <v>16084.199999999999</v>
      </c>
    </row>
    <row r="40" spans="1:18" x14ac:dyDescent="0.3">
      <c r="A40">
        <v>76</v>
      </c>
      <c r="B40" t="s">
        <v>695</v>
      </c>
      <c r="C40" t="s">
        <v>225</v>
      </c>
      <c r="D40" t="s">
        <v>696</v>
      </c>
      <c r="E40">
        <f>1-673-77-8336</f>
        <v>-9085</v>
      </c>
      <c r="F40" t="s">
        <v>697</v>
      </c>
      <c r="G40" t="s">
        <v>698</v>
      </c>
      <c r="H40" t="s">
        <v>164</v>
      </c>
      <c r="I40">
        <v>27278</v>
      </c>
      <c r="J40" t="s">
        <v>650</v>
      </c>
      <c r="K40" s="1">
        <v>45403</v>
      </c>
      <c r="L40" t="s">
        <v>25</v>
      </c>
      <c r="M40" t="s">
        <v>699</v>
      </c>
      <c r="N40">
        <v>50</v>
      </c>
      <c r="O40">
        <v>466.89</v>
      </c>
      <c r="P40" t="s">
        <v>700</v>
      </c>
      <c r="Q40">
        <v>2</v>
      </c>
      <c r="R40">
        <f>Table1[[#This Row],[Quantity]]*Table1[[#This Row],[Price]]</f>
        <v>23344.5</v>
      </c>
    </row>
    <row r="41" spans="1:18" x14ac:dyDescent="0.3">
      <c r="A41">
        <v>86</v>
      </c>
      <c r="B41" t="s">
        <v>389</v>
      </c>
      <c r="C41" t="s">
        <v>773</v>
      </c>
      <c r="D41" t="s">
        <v>774</v>
      </c>
      <c r="E41" t="s">
        <v>775</v>
      </c>
      <c r="F41" t="s">
        <v>776</v>
      </c>
      <c r="G41" t="s">
        <v>777</v>
      </c>
      <c r="H41" t="s">
        <v>164</v>
      </c>
      <c r="I41">
        <v>54553</v>
      </c>
      <c r="J41" t="s">
        <v>65</v>
      </c>
      <c r="K41" s="1">
        <v>44313</v>
      </c>
      <c r="L41" t="s">
        <v>87</v>
      </c>
      <c r="M41" t="s">
        <v>778</v>
      </c>
      <c r="N41">
        <v>40</v>
      </c>
      <c r="O41">
        <v>963.01</v>
      </c>
      <c r="P41" t="s">
        <v>779</v>
      </c>
      <c r="Q41">
        <v>2</v>
      </c>
      <c r="R41">
        <f>Table1[[#This Row],[Quantity]]*Table1[[#This Row],[Price]]</f>
        <v>38520.400000000001</v>
      </c>
    </row>
    <row r="42" spans="1:18" x14ac:dyDescent="0.3">
      <c r="A42">
        <v>96</v>
      </c>
      <c r="B42" t="s">
        <v>850</v>
      </c>
      <c r="C42" t="s">
        <v>851</v>
      </c>
      <c r="D42" t="s">
        <v>852</v>
      </c>
      <c r="E42" t="s">
        <v>853</v>
      </c>
      <c r="F42" t="s">
        <v>854</v>
      </c>
      <c r="G42" t="s">
        <v>855</v>
      </c>
      <c r="H42" t="s">
        <v>856</v>
      </c>
      <c r="I42">
        <v>67415</v>
      </c>
      <c r="J42" t="s">
        <v>857</v>
      </c>
      <c r="K42" s="1">
        <v>43854</v>
      </c>
      <c r="L42" t="s">
        <v>46</v>
      </c>
      <c r="M42" t="s">
        <v>858</v>
      </c>
      <c r="N42">
        <v>76</v>
      </c>
      <c r="O42">
        <v>535.82000000000005</v>
      </c>
      <c r="P42" t="s">
        <v>859</v>
      </c>
      <c r="Q42">
        <v>5</v>
      </c>
      <c r="R42">
        <f>Table1[[#This Row],[Quantity]]*Table1[[#This Row],[Price]]</f>
        <v>40722.320000000007</v>
      </c>
    </row>
    <row r="43" spans="1:18" x14ac:dyDescent="0.3">
      <c r="A43">
        <v>21</v>
      </c>
      <c r="B43" t="s">
        <v>215</v>
      </c>
      <c r="C43" t="s">
        <v>216</v>
      </c>
      <c r="D43" t="s">
        <v>217</v>
      </c>
      <c r="E43" t="s">
        <v>218</v>
      </c>
      <c r="F43" t="s">
        <v>219</v>
      </c>
      <c r="G43" t="s">
        <v>220</v>
      </c>
      <c r="H43" t="s">
        <v>221</v>
      </c>
      <c r="I43">
        <v>89970</v>
      </c>
      <c r="J43" t="s">
        <v>222</v>
      </c>
      <c r="K43" s="1">
        <v>43924</v>
      </c>
      <c r="L43" t="s">
        <v>87</v>
      </c>
      <c r="M43" t="s">
        <v>223</v>
      </c>
      <c r="N43">
        <v>91</v>
      </c>
      <c r="O43">
        <v>388.22</v>
      </c>
      <c r="P43" t="s">
        <v>224</v>
      </c>
      <c r="Q43">
        <v>1</v>
      </c>
      <c r="R43">
        <f>Table1[[#This Row],[Quantity]]*Table1[[#This Row],[Price]]</f>
        <v>35328.020000000004</v>
      </c>
    </row>
    <row r="44" spans="1:18" x14ac:dyDescent="0.3">
      <c r="A44">
        <v>70</v>
      </c>
      <c r="B44" t="s">
        <v>245</v>
      </c>
      <c r="C44" t="s">
        <v>80</v>
      </c>
      <c r="D44" t="s">
        <v>645</v>
      </c>
      <c r="E44" t="s">
        <v>646</v>
      </c>
      <c r="F44" t="s">
        <v>647</v>
      </c>
      <c r="G44" t="s">
        <v>648</v>
      </c>
      <c r="H44" t="s">
        <v>649</v>
      </c>
      <c r="I44">
        <v>90416</v>
      </c>
      <c r="J44" t="s">
        <v>650</v>
      </c>
      <c r="K44" s="1">
        <v>44806</v>
      </c>
      <c r="L44" t="s">
        <v>87</v>
      </c>
      <c r="M44" t="s">
        <v>651</v>
      </c>
      <c r="N44">
        <v>11</v>
      </c>
      <c r="O44">
        <v>610.30999999999995</v>
      </c>
      <c r="P44" t="s">
        <v>652</v>
      </c>
      <c r="Q44">
        <v>4</v>
      </c>
      <c r="R44">
        <f>Table1[[#This Row],[Quantity]]*Table1[[#This Row],[Price]]</f>
        <v>6713.41</v>
      </c>
    </row>
    <row r="45" spans="1:18" x14ac:dyDescent="0.3">
      <c r="A45">
        <v>77</v>
      </c>
      <c r="B45" t="s">
        <v>701</v>
      </c>
      <c r="C45" t="s">
        <v>354</v>
      </c>
      <c r="D45" t="s">
        <v>702</v>
      </c>
      <c r="E45" t="s">
        <v>703</v>
      </c>
      <c r="F45" t="s">
        <v>704</v>
      </c>
      <c r="G45" t="s">
        <v>705</v>
      </c>
      <c r="H45" t="s">
        <v>649</v>
      </c>
      <c r="I45">
        <v>13077</v>
      </c>
      <c r="J45" t="s">
        <v>568</v>
      </c>
      <c r="K45" s="1">
        <v>45144</v>
      </c>
      <c r="L45" t="s">
        <v>25</v>
      </c>
      <c r="M45" t="s">
        <v>706</v>
      </c>
      <c r="N45">
        <v>41</v>
      </c>
      <c r="O45">
        <v>955.04</v>
      </c>
      <c r="P45" t="s">
        <v>707</v>
      </c>
      <c r="Q45">
        <v>2</v>
      </c>
      <c r="R45">
        <f>Table1[[#This Row],[Quantity]]*Table1[[#This Row],[Price]]</f>
        <v>39156.639999999999</v>
      </c>
    </row>
    <row r="46" spans="1:18" x14ac:dyDescent="0.3">
      <c r="A46">
        <v>98</v>
      </c>
      <c r="B46" t="s">
        <v>307</v>
      </c>
      <c r="C46" t="s">
        <v>151</v>
      </c>
      <c r="D46" t="s">
        <v>868</v>
      </c>
      <c r="E46" t="s">
        <v>869</v>
      </c>
      <c r="F46" t="s">
        <v>870</v>
      </c>
      <c r="G46" t="s">
        <v>871</v>
      </c>
      <c r="H46" t="s">
        <v>872</v>
      </c>
      <c r="I46">
        <v>98973</v>
      </c>
      <c r="J46" t="s">
        <v>873</v>
      </c>
      <c r="K46" s="1">
        <v>44669</v>
      </c>
      <c r="L46" t="s">
        <v>87</v>
      </c>
      <c r="M46" t="s">
        <v>874</v>
      </c>
      <c r="N46">
        <v>73</v>
      </c>
      <c r="O46">
        <v>34.85</v>
      </c>
      <c r="P46" t="s">
        <v>875</v>
      </c>
      <c r="Q46">
        <v>3</v>
      </c>
      <c r="R46">
        <f>Table1[[#This Row],[Quantity]]*Table1[[#This Row],[Price]]</f>
        <v>2544.0500000000002</v>
      </c>
    </row>
    <row r="47" spans="1:18" x14ac:dyDescent="0.3">
      <c r="A47">
        <v>74</v>
      </c>
      <c r="B47" t="s">
        <v>679</v>
      </c>
      <c r="C47" t="s">
        <v>680</v>
      </c>
      <c r="D47" t="s">
        <v>681</v>
      </c>
      <c r="E47" t="s">
        <v>682</v>
      </c>
      <c r="F47" t="s">
        <v>683</v>
      </c>
      <c r="G47" t="s">
        <v>684</v>
      </c>
      <c r="H47" t="s">
        <v>685</v>
      </c>
      <c r="I47">
        <v>60499</v>
      </c>
      <c r="J47" t="s">
        <v>367</v>
      </c>
      <c r="K47" s="1">
        <v>43955</v>
      </c>
      <c r="L47" t="s">
        <v>46</v>
      </c>
      <c r="M47" t="s">
        <v>686</v>
      </c>
      <c r="N47">
        <v>63</v>
      </c>
      <c r="O47">
        <v>767.96</v>
      </c>
      <c r="P47" t="s">
        <v>687</v>
      </c>
      <c r="Q47">
        <v>3</v>
      </c>
      <c r="R47">
        <f>Table1[[#This Row],[Quantity]]*Table1[[#This Row],[Price]]</f>
        <v>48381.48</v>
      </c>
    </row>
    <row r="48" spans="1:18" x14ac:dyDescent="0.3">
      <c r="A48">
        <v>29</v>
      </c>
      <c r="B48" t="s">
        <v>289</v>
      </c>
      <c r="C48" t="s">
        <v>290</v>
      </c>
      <c r="D48" t="s">
        <v>291</v>
      </c>
      <c r="E48" t="s">
        <v>292</v>
      </c>
      <c r="F48" t="s">
        <v>293</v>
      </c>
      <c r="G48" t="s">
        <v>294</v>
      </c>
      <c r="H48" t="s">
        <v>295</v>
      </c>
      <c r="I48">
        <v>99131</v>
      </c>
      <c r="J48" t="s">
        <v>296</v>
      </c>
      <c r="K48" s="1">
        <v>45249</v>
      </c>
      <c r="L48" t="s">
        <v>25</v>
      </c>
      <c r="M48" t="s">
        <v>297</v>
      </c>
      <c r="N48">
        <v>62</v>
      </c>
      <c r="O48">
        <v>588.02</v>
      </c>
      <c r="P48" t="s">
        <v>298</v>
      </c>
      <c r="Q48">
        <v>2</v>
      </c>
      <c r="R48">
        <f>Table1[[#This Row],[Quantity]]*Table1[[#This Row],[Price]]</f>
        <v>36457.24</v>
      </c>
    </row>
    <row r="49" spans="1:18" x14ac:dyDescent="0.3">
      <c r="A49">
        <v>85</v>
      </c>
      <c r="B49" t="s">
        <v>765</v>
      </c>
      <c r="C49" t="s">
        <v>766</v>
      </c>
      <c r="D49" t="s">
        <v>767</v>
      </c>
      <c r="E49" t="s">
        <v>768</v>
      </c>
      <c r="F49" t="s">
        <v>769</v>
      </c>
      <c r="G49" t="s">
        <v>770</v>
      </c>
      <c r="H49" t="s">
        <v>295</v>
      </c>
      <c r="I49">
        <v>93175</v>
      </c>
      <c r="J49" t="s">
        <v>56</v>
      </c>
      <c r="K49" s="1">
        <v>45371</v>
      </c>
      <c r="L49" t="s">
        <v>87</v>
      </c>
      <c r="M49" t="s">
        <v>771</v>
      </c>
      <c r="N49">
        <v>50</v>
      </c>
      <c r="O49">
        <v>237.54</v>
      </c>
      <c r="P49" t="s">
        <v>772</v>
      </c>
      <c r="Q49">
        <v>5</v>
      </c>
      <c r="R49">
        <f>Table1[[#This Row],[Quantity]]*Table1[[#This Row],[Price]]</f>
        <v>11877</v>
      </c>
    </row>
    <row r="50" spans="1:18" x14ac:dyDescent="0.3">
      <c r="A50">
        <v>78</v>
      </c>
      <c r="B50" t="s">
        <v>307</v>
      </c>
      <c r="C50" t="s">
        <v>708</v>
      </c>
      <c r="D50" t="s">
        <v>709</v>
      </c>
      <c r="E50" t="s">
        <v>710</v>
      </c>
      <c r="F50" t="s">
        <v>711</v>
      </c>
      <c r="G50" t="s">
        <v>712</v>
      </c>
      <c r="H50" t="s">
        <v>713</v>
      </c>
      <c r="I50">
        <v>12043</v>
      </c>
      <c r="J50" t="s">
        <v>714</v>
      </c>
      <c r="K50" s="1">
        <v>44861</v>
      </c>
      <c r="L50" t="s">
        <v>46</v>
      </c>
      <c r="M50" t="s">
        <v>715</v>
      </c>
      <c r="N50">
        <v>51</v>
      </c>
      <c r="O50">
        <v>177.9</v>
      </c>
      <c r="P50" t="s">
        <v>716</v>
      </c>
      <c r="Q50">
        <v>2</v>
      </c>
      <c r="R50">
        <f>Table1[[#This Row],[Quantity]]*Table1[[#This Row],[Price]]</f>
        <v>9072.9</v>
      </c>
    </row>
    <row r="51" spans="1:18" x14ac:dyDescent="0.3">
      <c r="A51">
        <v>22</v>
      </c>
      <c r="B51" t="s">
        <v>225</v>
      </c>
      <c r="C51" t="s">
        <v>226</v>
      </c>
      <c r="D51" t="s">
        <v>227</v>
      </c>
      <c r="E51" t="s">
        <v>228</v>
      </c>
      <c r="F51" t="s">
        <v>229</v>
      </c>
      <c r="G51" t="s">
        <v>230</v>
      </c>
      <c r="H51" t="s">
        <v>231</v>
      </c>
      <c r="I51">
        <v>31127</v>
      </c>
      <c r="J51" t="s">
        <v>232</v>
      </c>
      <c r="K51" s="1">
        <v>44750</v>
      </c>
      <c r="L51" t="s">
        <v>87</v>
      </c>
      <c r="M51" t="s">
        <v>233</v>
      </c>
      <c r="N51">
        <v>46</v>
      </c>
      <c r="O51">
        <v>734.33</v>
      </c>
      <c r="P51" t="s">
        <v>234</v>
      </c>
      <c r="Q51">
        <v>3</v>
      </c>
      <c r="R51">
        <f>Table1[[#This Row],[Quantity]]*Table1[[#This Row],[Price]]</f>
        <v>33779.18</v>
      </c>
    </row>
    <row r="52" spans="1:18" x14ac:dyDescent="0.3">
      <c r="A52">
        <v>45</v>
      </c>
      <c r="B52" t="s">
        <v>433</v>
      </c>
      <c r="C52" t="s">
        <v>434</v>
      </c>
      <c r="D52" t="s">
        <v>435</v>
      </c>
      <c r="E52" t="s">
        <v>436</v>
      </c>
      <c r="F52" t="s">
        <v>437</v>
      </c>
      <c r="G52" t="s">
        <v>438</v>
      </c>
      <c r="H52" t="s">
        <v>231</v>
      </c>
      <c r="I52">
        <v>64273</v>
      </c>
      <c r="J52" t="s">
        <v>439</v>
      </c>
      <c r="K52" s="1">
        <v>44936</v>
      </c>
      <c r="L52" t="s">
        <v>36</v>
      </c>
      <c r="M52" t="s">
        <v>440</v>
      </c>
      <c r="N52">
        <v>62</v>
      </c>
      <c r="O52">
        <v>605.49</v>
      </c>
      <c r="P52" t="s">
        <v>441</v>
      </c>
      <c r="Q52">
        <v>1</v>
      </c>
      <c r="R52">
        <f>Table1[[#This Row],[Quantity]]*Table1[[#This Row],[Price]]</f>
        <v>37540.379999999997</v>
      </c>
    </row>
    <row r="53" spans="1:18" x14ac:dyDescent="0.3">
      <c r="A53">
        <v>66</v>
      </c>
      <c r="B53" t="s">
        <v>354</v>
      </c>
      <c r="C53" t="s">
        <v>141</v>
      </c>
      <c r="D53" t="s">
        <v>614</v>
      </c>
      <c r="E53" t="s">
        <v>615</v>
      </c>
      <c r="F53" t="s">
        <v>616</v>
      </c>
      <c r="G53" t="s">
        <v>617</v>
      </c>
      <c r="H53" t="s">
        <v>231</v>
      </c>
      <c r="I53">
        <v>63544</v>
      </c>
      <c r="J53" t="s">
        <v>618</v>
      </c>
      <c r="K53" s="1">
        <v>44918</v>
      </c>
      <c r="L53" t="s">
        <v>36</v>
      </c>
      <c r="M53" t="s">
        <v>619</v>
      </c>
      <c r="N53">
        <v>94</v>
      </c>
      <c r="O53">
        <v>810.75</v>
      </c>
      <c r="P53" t="s">
        <v>620</v>
      </c>
      <c r="Q53">
        <v>3</v>
      </c>
      <c r="R53">
        <f>Table1[[#This Row],[Quantity]]*Table1[[#This Row],[Price]]</f>
        <v>76210.5</v>
      </c>
    </row>
    <row r="54" spans="1:18" x14ac:dyDescent="0.3">
      <c r="A54">
        <v>18</v>
      </c>
      <c r="B54" t="s">
        <v>187</v>
      </c>
      <c r="C54" t="s">
        <v>101</v>
      </c>
      <c r="D54" t="s">
        <v>188</v>
      </c>
      <c r="E54" t="s">
        <v>189</v>
      </c>
      <c r="F54" t="s">
        <v>190</v>
      </c>
      <c r="G54" t="s">
        <v>191</v>
      </c>
      <c r="H54" t="s">
        <v>192</v>
      </c>
      <c r="I54">
        <v>58249</v>
      </c>
      <c r="J54" t="s">
        <v>193</v>
      </c>
      <c r="K54" s="1">
        <v>43868</v>
      </c>
      <c r="L54" t="s">
        <v>46</v>
      </c>
      <c r="M54" t="s">
        <v>194</v>
      </c>
      <c r="N54">
        <v>63</v>
      </c>
      <c r="O54">
        <v>486.08</v>
      </c>
      <c r="P54" t="s">
        <v>195</v>
      </c>
      <c r="Q54">
        <v>3</v>
      </c>
      <c r="R54">
        <f>Table1[[#This Row],[Quantity]]*Table1[[#This Row],[Price]]</f>
        <v>30623.039999999997</v>
      </c>
    </row>
    <row r="55" spans="1:18" x14ac:dyDescent="0.3">
      <c r="A55">
        <v>13</v>
      </c>
      <c r="B55" t="s">
        <v>140</v>
      </c>
      <c r="C55" t="s">
        <v>141</v>
      </c>
      <c r="D55" t="s">
        <v>142</v>
      </c>
      <c r="E55" t="s">
        <v>143</v>
      </c>
      <c r="F55" t="s">
        <v>144</v>
      </c>
      <c r="G55" t="s">
        <v>145</v>
      </c>
      <c r="H55" t="s">
        <v>146</v>
      </c>
      <c r="I55">
        <v>698</v>
      </c>
      <c r="J55" t="s">
        <v>147</v>
      </c>
      <c r="K55" s="1">
        <v>45168</v>
      </c>
      <c r="L55" t="s">
        <v>25</v>
      </c>
      <c r="M55" t="s">
        <v>148</v>
      </c>
      <c r="N55">
        <v>56</v>
      </c>
      <c r="O55">
        <v>671.68</v>
      </c>
      <c r="P55" t="s">
        <v>149</v>
      </c>
      <c r="Q55">
        <v>1</v>
      </c>
      <c r="R55">
        <f>Table1[[#This Row],[Quantity]]*Table1[[#This Row],[Price]]</f>
        <v>37614.079999999994</v>
      </c>
    </row>
    <row r="56" spans="1:18" x14ac:dyDescent="0.3">
      <c r="A56">
        <v>34</v>
      </c>
      <c r="B56" t="s">
        <v>335</v>
      </c>
      <c r="C56" t="s">
        <v>336</v>
      </c>
      <c r="D56" t="s">
        <v>337</v>
      </c>
      <c r="E56" t="s">
        <v>338</v>
      </c>
      <c r="F56" t="s">
        <v>339</v>
      </c>
      <c r="G56" t="s">
        <v>340</v>
      </c>
      <c r="H56" t="s">
        <v>146</v>
      </c>
      <c r="I56">
        <v>69478</v>
      </c>
      <c r="J56" t="s">
        <v>341</v>
      </c>
      <c r="K56" s="1">
        <v>45037</v>
      </c>
      <c r="L56" t="s">
        <v>87</v>
      </c>
      <c r="M56" t="s">
        <v>342</v>
      </c>
      <c r="N56">
        <v>80</v>
      </c>
      <c r="O56">
        <v>426.1</v>
      </c>
      <c r="P56" t="s">
        <v>343</v>
      </c>
      <c r="Q56">
        <v>2</v>
      </c>
      <c r="R56">
        <f>Table1[[#This Row],[Quantity]]*Table1[[#This Row],[Price]]</f>
        <v>34088</v>
      </c>
    </row>
    <row r="57" spans="1:18" x14ac:dyDescent="0.3">
      <c r="A57">
        <v>87</v>
      </c>
      <c r="B57" t="s">
        <v>780</v>
      </c>
      <c r="C57" t="s">
        <v>101</v>
      </c>
      <c r="D57" t="s">
        <v>781</v>
      </c>
      <c r="E57">
        <v>5509636867</v>
      </c>
      <c r="F57" t="s">
        <v>782</v>
      </c>
      <c r="G57" t="s">
        <v>783</v>
      </c>
      <c r="H57" t="s">
        <v>146</v>
      </c>
      <c r="I57">
        <v>58438</v>
      </c>
      <c r="J57" t="s">
        <v>24</v>
      </c>
      <c r="K57" s="1">
        <v>45164</v>
      </c>
      <c r="L57" t="s">
        <v>46</v>
      </c>
      <c r="M57" t="s">
        <v>784</v>
      </c>
      <c r="N57">
        <v>13</v>
      </c>
      <c r="O57">
        <v>953.25</v>
      </c>
      <c r="P57" t="s">
        <v>785</v>
      </c>
      <c r="Q57">
        <v>5</v>
      </c>
      <c r="R57">
        <f>Table1[[#This Row],[Quantity]]*Table1[[#This Row],[Price]]</f>
        <v>12392.25</v>
      </c>
    </row>
    <row r="58" spans="1:18" x14ac:dyDescent="0.3">
      <c r="A58">
        <v>55</v>
      </c>
      <c r="B58" t="s">
        <v>28</v>
      </c>
      <c r="C58" t="s">
        <v>518</v>
      </c>
      <c r="D58" t="s">
        <v>519</v>
      </c>
      <c r="E58" t="s">
        <v>520</v>
      </c>
      <c r="F58" t="s">
        <v>521</v>
      </c>
      <c r="G58" t="s">
        <v>522</v>
      </c>
      <c r="H58" t="s">
        <v>523</v>
      </c>
      <c r="I58">
        <v>73692</v>
      </c>
      <c r="J58" t="s">
        <v>524</v>
      </c>
      <c r="K58" s="1">
        <v>45272</v>
      </c>
      <c r="L58" t="s">
        <v>46</v>
      </c>
      <c r="M58" t="s">
        <v>525</v>
      </c>
      <c r="N58">
        <v>83</v>
      </c>
      <c r="O58">
        <v>789.49</v>
      </c>
      <c r="P58" t="s">
        <v>526</v>
      </c>
      <c r="Q58">
        <v>1</v>
      </c>
      <c r="R58">
        <f>Table1[[#This Row],[Quantity]]*Table1[[#This Row],[Price]]</f>
        <v>65527.67</v>
      </c>
    </row>
    <row r="59" spans="1:18" x14ac:dyDescent="0.3">
      <c r="A59">
        <v>62</v>
      </c>
      <c r="B59" t="s">
        <v>579</v>
      </c>
      <c r="C59" t="s">
        <v>580</v>
      </c>
      <c r="D59" t="s">
        <v>581</v>
      </c>
      <c r="E59" t="s">
        <v>582</v>
      </c>
      <c r="F59" t="s">
        <v>583</v>
      </c>
      <c r="G59" t="s">
        <v>584</v>
      </c>
      <c r="H59" t="s">
        <v>523</v>
      </c>
      <c r="I59">
        <v>37834</v>
      </c>
      <c r="J59" t="s">
        <v>359</v>
      </c>
      <c r="K59" s="1">
        <v>45087</v>
      </c>
      <c r="L59" t="s">
        <v>25</v>
      </c>
      <c r="M59" t="s">
        <v>585</v>
      </c>
      <c r="N59">
        <v>50</v>
      </c>
      <c r="O59">
        <v>152.77000000000001</v>
      </c>
      <c r="P59" t="s">
        <v>586</v>
      </c>
      <c r="Q59">
        <v>1</v>
      </c>
      <c r="R59">
        <f>Table1[[#This Row],[Quantity]]*Table1[[#This Row],[Price]]</f>
        <v>7638.5000000000009</v>
      </c>
    </row>
    <row r="60" spans="1:18" x14ac:dyDescent="0.3">
      <c r="A60">
        <v>84</v>
      </c>
      <c r="B60" t="s">
        <v>756</v>
      </c>
      <c r="C60" t="s">
        <v>757</v>
      </c>
      <c r="D60" t="s">
        <v>758</v>
      </c>
      <c r="E60" t="s">
        <v>759</v>
      </c>
      <c r="F60" t="s">
        <v>760</v>
      </c>
      <c r="G60" t="s">
        <v>761</v>
      </c>
      <c r="H60" t="s">
        <v>523</v>
      </c>
      <c r="I60">
        <v>93550</v>
      </c>
      <c r="J60" t="s">
        <v>762</v>
      </c>
      <c r="K60" s="1">
        <v>44203</v>
      </c>
      <c r="L60" t="s">
        <v>46</v>
      </c>
      <c r="M60" t="s">
        <v>763</v>
      </c>
      <c r="N60">
        <v>26</v>
      </c>
      <c r="O60">
        <v>644.98</v>
      </c>
      <c r="P60" t="s">
        <v>764</v>
      </c>
      <c r="Q60">
        <v>1</v>
      </c>
      <c r="R60">
        <f>Table1[[#This Row],[Quantity]]*Table1[[#This Row],[Price]]</f>
        <v>16769.48</v>
      </c>
    </row>
    <row r="61" spans="1:18" x14ac:dyDescent="0.3">
      <c r="A61">
        <v>1</v>
      </c>
      <c r="B61" t="s">
        <v>17</v>
      </c>
      <c r="C61" t="s">
        <v>18</v>
      </c>
      <c r="D61" t="s">
        <v>19</v>
      </c>
      <c r="E61" t="s">
        <v>20</v>
      </c>
      <c r="F61" t="s">
        <v>21</v>
      </c>
      <c r="G61" t="s">
        <v>22</v>
      </c>
      <c r="H61" t="s">
        <v>23</v>
      </c>
      <c r="I61">
        <v>45227</v>
      </c>
      <c r="J61" t="s">
        <v>24</v>
      </c>
      <c r="K61" s="1">
        <v>45005</v>
      </c>
      <c r="L61" t="s">
        <v>25</v>
      </c>
      <c r="M61" t="s">
        <v>26</v>
      </c>
      <c r="N61">
        <v>54</v>
      </c>
      <c r="O61">
        <v>119.28</v>
      </c>
      <c r="P61" t="s">
        <v>27</v>
      </c>
      <c r="Q61">
        <v>2</v>
      </c>
      <c r="R61">
        <f>Table1[[#This Row],[Quantity]]*Table1[[#This Row],[Price]]</f>
        <v>6441.12</v>
      </c>
    </row>
    <row r="62" spans="1:18" x14ac:dyDescent="0.3">
      <c r="A62">
        <v>16</v>
      </c>
      <c r="B62" t="s">
        <v>168</v>
      </c>
      <c r="C62" t="s">
        <v>169</v>
      </c>
      <c r="D62" t="s">
        <v>170</v>
      </c>
      <c r="E62" t="s">
        <v>171</v>
      </c>
      <c r="F62" t="s">
        <v>172</v>
      </c>
      <c r="G62" t="s">
        <v>173</v>
      </c>
      <c r="H62" t="s">
        <v>23</v>
      </c>
      <c r="I62">
        <v>24821</v>
      </c>
      <c r="J62" t="s">
        <v>174</v>
      </c>
      <c r="K62" s="1">
        <v>44690</v>
      </c>
      <c r="L62" t="s">
        <v>36</v>
      </c>
      <c r="M62" t="s">
        <v>175</v>
      </c>
      <c r="N62">
        <v>59</v>
      </c>
      <c r="O62">
        <v>486.52</v>
      </c>
      <c r="P62" t="s">
        <v>176</v>
      </c>
      <c r="Q62">
        <v>2</v>
      </c>
      <c r="R62">
        <f>Table1[[#This Row],[Quantity]]*Table1[[#This Row],[Price]]</f>
        <v>28704.68</v>
      </c>
    </row>
    <row r="63" spans="1:18" x14ac:dyDescent="0.3">
      <c r="A63">
        <v>39</v>
      </c>
      <c r="B63" t="s">
        <v>380</v>
      </c>
      <c r="C63" t="s">
        <v>381</v>
      </c>
      <c r="D63" t="s">
        <v>382</v>
      </c>
      <c r="E63" t="s">
        <v>383</v>
      </c>
      <c r="F63" t="s">
        <v>384</v>
      </c>
      <c r="G63" t="s">
        <v>385</v>
      </c>
      <c r="H63" t="s">
        <v>23</v>
      </c>
      <c r="I63">
        <v>73689</v>
      </c>
      <c r="J63" t="s">
        <v>386</v>
      </c>
      <c r="K63" s="1">
        <v>44891</v>
      </c>
      <c r="L63" t="s">
        <v>46</v>
      </c>
      <c r="M63" t="s">
        <v>387</v>
      </c>
      <c r="N63">
        <v>90</v>
      </c>
      <c r="O63">
        <v>149.16999999999999</v>
      </c>
      <c r="P63" t="s">
        <v>388</v>
      </c>
      <c r="Q63">
        <v>5</v>
      </c>
      <c r="R63">
        <f>Table1[[#This Row],[Quantity]]*Table1[[#This Row],[Price]]</f>
        <v>13425.3</v>
      </c>
    </row>
    <row r="64" spans="1:18" x14ac:dyDescent="0.3">
      <c r="A64">
        <v>48</v>
      </c>
      <c r="B64" t="s">
        <v>459</v>
      </c>
      <c r="C64" t="s">
        <v>460</v>
      </c>
      <c r="D64" t="s">
        <v>461</v>
      </c>
      <c r="E64" t="s">
        <v>462</v>
      </c>
      <c r="F64" t="s">
        <v>463</v>
      </c>
      <c r="G64" t="s">
        <v>464</v>
      </c>
      <c r="H64" t="s">
        <v>23</v>
      </c>
      <c r="I64">
        <v>45443</v>
      </c>
      <c r="J64" t="s">
        <v>465</v>
      </c>
      <c r="K64" s="1">
        <v>45268</v>
      </c>
      <c r="L64" t="s">
        <v>25</v>
      </c>
      <c r="M64" t="s">
        <v>466</v>
      </c>
      <c r="N64">
        <v>78</v>
      </c>
      <c r="O64">
        <v>89.85</v>
      </c>
      <c r="P64" t="s">
        <v>467</v>
      </c>
      <c r="Q64">
        <v>3</v>
      </c>
      <c r="R64">
        <f>Table1[[#This Row],[Quantity]]*Table1[[#This Row],[Price]]</f>
        <v>7008.2999999999993</v>
      </c>
    </row>
    <row r="65" spans="1:18" x14ac:dyDescent="0.3">
      <c r="A65">
        <v>67</v>
      </c>
      <c r="B65" t="s">
        <v>621</v>
      </c>
      <c r="C65" t="s">
        <v>622</v>
      </c>
      <c r="D65" t="s">
        <v>623</v>
      </c>
      <c r="E65" t="s">
        <v>624</v>
      </c>
      <c r="F65" t="s">
        <v>625</v>
      </c>
      <c r="G65" t="s">
        <v>626</v>
      </c>
      <c r="H65" t="s">
        <v>23</v>
      </c>
      <c r="I65">
        <v>2464</v>
      </c>
      <c r="J65" t="s">
        <v>549</v>
      </c>
      <c r="K65" s="1">
        <v>44100</v>
      </c>
      <c r="L65" t="s">
        <v>87</v>
      </c>
      <c r="M65" t="s">
        <v>627</v>
      </c>
      <c r="N65">
        <v>62</v>
      </c>
      <c r="O65">
        <v>827.92</v>
      </c>
      <c r="P65" t="s">
        <v>628</v>
      </c>
      <c r="Q65">
        <v>5</v>
      </c>
      <c r="R65">
        <f>Table1[[#This Row],[Quantity]]*Table1[[#This Row],[Price]]</f>
        <v>51331.040000000001</v>
      </c>
    </row>
    <row r="66" spans="1:18" x14ac:dyDescent="0.3">
      <c r="A66">
        <v>90</v>
      </c>
      <c r="B66" t="s">
        <v>802</v>
      </c>
      <c r="C66" t="s">
        <v>101</v>
      </c>
      <c r="D66" t="s">
        <v>803</v>
      </c>
      <c r="E66">
        <v>3229529104</v>
      </c>
      <c r="F66" t="s">
        <v>804</v>
      </c>
      <c r="G66" t="s">
        <v>805</v>
      </c>
      <c r="H66" t="s">
        <v>23</v>
      </c>
      <c r="I66">
        <v>3446</v>
      </c>
      <c r="J66" t="s">
        <v>806</v>
      </c>
      <c r="K66" s="1">
        <v>44089</v>
      </c>
      <c r="L66" t="s">
        <v>46</v>
      </c>
      <c r="M66" t="s">
        <v>807</v>
      </c>
      <c r="N66">
        <v>37</v>
      </c>
      <c r="O66">
        <v>166.17</v>
      </c>
      <c r="P66" t="s">
        <v>808</v>
      </c>
      <c r="Q66">
        <v>5</v>
      </c>
      <c r="R66">
        <f>Table1[[#This Row],[Quantity]]*Table1[[#This Row],[Price]]</f>
        <v>6148.29</v>
      </c>
    </row>
    <row r="67" spans="1:18" x14ac:dyDescent="0.3">
      <c r="A67">
        <v>41</v>
      </c>
      <c r="B67" t="s">
        <v>398</v>
      </c>
      <c r="C67" t="s">
        <v>80</v>
      </c>
      <c r="D67" t="s">
        <v>399</v>
      </c>
      <c r="E67" t="s">
        <v>400</v>
      </c>
      <c r="F67" t="s">
        <v>401</v>
      </c>
      <c r="G67" t="s">
        <v>402</v>
      </c>
      <c r="H67" t="s">
        <v>403</v>
      </c>
      <c r="I67">
        <v>45648</v>
      </c>
      <c r="J67" t="s">
        <v>404</v>
      </c>
      <c r="K67" s="1">
        <v>44347</v>
      </c>
      <c r="L67" t="s">
        <v>36</v>
      </c>
      <c r="M67" t="s">
        <v>405</v>
      </c>
      <c r="N67">
        <v>11</v>
      </c>
      <c r="O67">
        <v>87.91</v>
      </c>
      <c r="P67" t="s">
        <v>406</v>
      </c>
      <c r="Q67">
        <v>1</v>
      </c>
      <c r="R67">
        <f>Table1[[#This Row],[Quantity]]*Table1[[#This Row],[Price]]</f>
        <v>967.01</v>
      </c>
    </row>
    <row r="68" spans="1:18" x14ac:dyDescent="0.3">
      <c r="A68">
        <v>63</v>
      </c>
      <c r="B68" t="s">
        <v>587</v>
      </c>
      <c r="C68" t="s">
        <v>588</v>
      </c>
      <c r="D68" t="s">
        <v>589</v>
      </c>
      <c r="E68" t="s">
        <v>590</v>
      </c>
      <c r="F68" t="s">
        <v>591</v>
      </c>
      <c r="G68" t="s">
        <v>592</v>
      </c>
      <c r="H68" t="s">
        <v>403</v>
      </c>
      <c r="I68">
        <v>27248</v>
      </c>
      <c r="J68" t="s">
        <v>593</v>
      </c>
      <c r="K68" s="1">
        <v>45475</v>
      </c>
      <c r="L68" t="s">
        <v>46</v>
      </c>
      <c r="M68" t="s">
        <v>594</v>
      </c>
      <c r="N68">
        <v>74</v>
      </c>
      <c r="O68">
        <v>773.43</v>
      </c>
      <c r="P68" t="s">
        <v>595</v>
      </c>
      <c r="Q68">
        <v>3</v>
      </c>
      <c r="R68">
        <f>Table1[[#This Row],[Quantity]]*Table1[[#This Row],[Price]]</f>
        <v>57233.82</v>
      </c>
    </row>
    <row r="69" spans="1:18" x14ac:dyDescent="0.3">
      <c r="A69">
        <v>44</v>
      </c>
      <c r="B69" t="s">
        <v>90</v>
      </c>
      <c r="C69" t="s">
        <v>425</v>
      </c>
      <c r="D69" t="s">
        <v>426</v>
      </c>
      <c r="E69" t="s">
        <v>427</v>
      </c>
      <c r="F69" t="s">
        <v>428</v>
      </c>
      <c r="G69" t="s">
        <v>429</v>
      </c>
      <c r="H69" t="s">
        <v>430</v>
      </c>
      <c r="I69">
        <v>45651</v>
      </c>
      <c r="J69" t="s">
        <v>351</v>
      </c>
      <c r="K69" s="1">
        <v>45476</v>
      </c>
      <c r="L69" t="s">
        <v>76</v>
      </c>
      <c r="M69" t="s">
        <v>431</v>
      </c>
      <c r="N69">
        <v>1</v>
      </c>
      <c r="O69">
        <v>687.09</v>
      </c>
      <c r="P69" t="s">
        <v>432</v>
      </c>
      <c r="Q69">
        <v>4</v>
      </c>
      <c r="R69">
        <f>Table1[[#This Row],[Quantity]]*Table1[[#This Row],[Price]]</f>
        <v>687.09</v>
      </c>
    </row>
    <row r="70" spans="1:18" x14ac:dyDescent="0.3">
      <c r="A70">
        <v>60</v>
      </c>
      <c r="B70" t="s">
        <v>562</v>
      </c>
      <c r="C70" t="s">
        <v>563</v>
      </c>
      <c r="D70" t="s">
        <v>564</v>
      </c>
      <c r="E70" t="s">
        <v>565</v>
      </c>
      <c r="F70" t="s">
        <v>566</v>
      </c>
      <c r="G70" t="s">
        <v>567</v>
      </c>
      <c r="H70" t="s">
        <v>430</v>
      </c>
      <c r="I70">
        <v>2562</v>
      </c>
      <c r="J70" t="s">
        <v>568</v>
      </c>
      <c r="K70" s="1">
        <v>44212</v>
      </c>
      <c r="L70" t="s">
        <v>36</v>
      </c>
      <c r="M70" t="s">
        <v>569</v>
      </c>
      <c r="N70">
        <v>6</v>
      </c>
      <c r="O70">
        <v>637.52</v>
      </c>
      <c r="P70" t="s">
        <v>570</v>
      </c>
      <c r="Q70">
        <v>1</v>
      </c>
      <c r="R70">
        <f>Table1[[#This Row],[Quantity]]*Table1[[#This Row],[Price]]</f>
        <v>3825.12</v>
      </c>
    </row>
    <row r="71" spans="1:18" x14ac:dyDescent="0.3">
      <c r="A71">
        <v>79</v>
      </c>
      <c r="B71" t="s">
        <v>307</v>
      </c>
      <c r="C71" t="s">
        <v>141</v>
      </c>
      <c r="D71" t="s">
        <v>717</v>
      </c>
      <c r="E71" t="s">
        <v>718</v>
      </c>
      <c r="F71" t="s">
        <v>719</v>
      </c>
      <c r="G71" t="s">
        <v>720</v>
      </c>
      <c r="H71" t="s">
        <v>430</v>
      </c>
      <c r="I71">
        <v>83451</v>
      </c>
      <c r="J71" t="s">
        <v>721</v>
      </c>
      <c r="K71" s="1">
        <v>45366</v>
      </c>
      <c r="L71" t="s">
        <v>76</v>
      </c>
      <c r="M71" t="s">
        <v>722</v>
      </c>
      <c r="N71">
        <v>91</v>
      </c>
      <c r="O71">
        <v>915.96</v>
      </c>
      <c r="P71" t="s">
        <v>723</v>
      </c>
      <c r="Q71">
        <v>2</v>
      </c>
      <c r="R71">
        <f>Table1[[#This Row],[Quantity]]*Table1[[#This Row],[Price]]</f>
        <v>83352.36</v>
      </c>
    </row>
    <row r="72" spans="1:18" x14ac:dyDescent="0.3">
      <c r="A72">
        <v>38</v>
      </c>
      <c r="B72" t="s">
        <v>370</v>
      </c>
      <c r="C72" t="s">
        <v>371</v>
      </c>
      <c r="D72" t="s">
        <v>372</v>
      </c>
      <c r="E72" t="s">
        <v>373</v>
      </c>
      <c r="F72" t="s">
        <v>374</v>
      </c>
      <c r="G72" t="s">
        <v>375</v>
      </c>
      <c r="H72" t="s">
        <v>376</v>
      </c>
      <c r="I72">
        <v>11107</v>
      </c>
      <c r="J72" t="s">
        <v>377</v>
      </c>
      <c r="K72" s="1">
        <v>45216</v>
      </c>
      <c r="L72" t="s">
        <v>46</v>
      </c>
      <c r="M72" t="s">
        <v>378</v>
      </c>
      <c r="N72">
        <v>40</v>
      </c>
      <c r="O72">
        <v>17.68</v>
      </c>
      <c r="P72" t="s">
        <v>379</v>
      </c>
      <c r="Q72">
        <v>1</v>
      </c>
      <c r="R72">
        <f>Table1[[#This Row],[Quantity]]*Table1[[#This Row],[Price]]</f>
        <v>707.2</v>
      </c>
    </row>
    <row r="73" spans="1:18" x14ac:dyDescent="0.3">
      <c r="A73">
        <v>35</v>
      </c>
      <c r="B73" t="s">
        <v>344</v>
      </c>
      <c r="C73" t="s">
        <v>345</v>
      </c>
      <c r="D73" t="s">
        <v>346</v>
      </c>
      <c r="E73" t="s">
        <v>347</v>
      </c>
      <c r="F73" t="s">
        <v>348</v>
      </c>
      <c r="G73" t="s">
        <v>349</v>
      </c>
      <c r="H73" t="s">
        <v>350</v>
      </c>
      <c r="I73">
        <v>71569</v>
      </c>
      <c r="J73" t="s">
        <v>351</v>
      </c>
      <c r="K73" s="1">
        <v>45008</v>
      </c>
      <c r="L73" t="s">
        <v>46</v>
      </c>
      <c r="M73" t="s">
        <v>352</v>
      </c>
      <c r="N73">
        <v>33</v>
      </c>
      <c r="O73">
        <v>610.29</v>
      </c>
      <c r="P73" t="s">
        <v>353</v>
      </c>
      <c r="Q73">
        <v>1</v>
      </c>
      <c r="R73">
        <f>Table1[[#This Row],[Quantity]]*Table1[[#This Row],[Price]]</f>
        <v>20139.57</v>
      </c>
    </row>
    <row r="74" spans="1:18" x14ac:dyDescent="0.3">
      <c r="A74">
        <v>36</v>
      </c>
      <c r="B74" t="s">
        <v>354</v>
      </c>
      <c r="C74" t="s">
        <v>80</v>
      </c>
      <c r="D74" t="s">
        <v>355</v>
      </c>
      <c r="E74" t="s">
        <v>356</v>
      </c>
      <c r="F74" t="s">
        <v>357</v>
      </c>
      <c r="G74" t="s">
        <v>358</v>
      </c>
      <c r="H74" t="s">
        <v>350</v>
      </c>
      <c r="I74">
        <v>47711</v>
      </c>
      <c r="J74" t="s">
        <v>359</v>
      </c>
      <c r="K74" s="1">
        <v>45299</v>
      </c>
      <c r="L74" t="s">
        <v>87</v>
      </c>
      <c r="M74" t="s">
        <v>360</v>
      </c>
      <c r="N74">
        <v>59</v>
      </c>
      <c r="O74">
        <v>355.68</v>
      </c>
      <c r="P74" t="s">
        <v>361</v>
      </c>
      <c r="Q74">
        <v>1</v>
      </c>
      <c r="R74">
        <f>Table1[[#This Row],[Quantity]]*Table1[[#This Row],[Price]]</f>
        <v>20985.119999999999</v>
      </c>
    </row>
    <row r="75" spans="1:18" x14ac:dyDescent="0.3">
      <c r="A75">
        <v>3</v>
      </c>
      <c r="B75" t="s">
        <v>39</v>
      </c>
      <c r="C75" t="s">
        <v>40</v>
      </c>
      <c r="D75" t="s">
        <v>41</v>
      </c>
      <c r="E75">
        <f>1-581-28-7643</f>
        <v>-8251</v>
      </c>
      <c r="F75" t="s">
        <v>42</v>
      </c>
      <c r="G75" t="s">
        <v>43</v>
      </c>
      <c r="H75" t="s">
        <v>44</v>
      </c>
      <c r="I75">
        <v>64589</v>
      </c>
      <c r="J75" t="s">
        <v>45</v>
      </c>
      <c r="K75" s="1">
        <v>44759</v>
      </c>
      <c r="L75" t="s">
        <v>46</v>
      </c>
      <c r="M75" t="s">
        <v>47</v>
      </c>
      <c r="N75">
        <v>84</v>
      </c>
      <c r="O75">
        <v>871.71</v>
      </c>
      <c r="P75" t="s">
        <v>48</v>
      </c>
      <c r="Q75">
        <v>4</v>
      </c>
      <c r="R75">
        <f>Table1[[#This Row],[Quantity]]*Table1[[#This Row],[Price]]</f>
        <v>73223.64</v>
      </c>
    </row>
    <row r="76" spans="1:18" x14ac:dyDescent="0.3">
      <c r="A76">
        <v>33</v>
      </c>
      <c r="B76" t="s">
        <v>130</v>
      </c>
      <c r="C76" t="s">
        <v>327</v>
      </c>
      <c r="D76" t="s">
        <v>328</v>
      </c>
      <c r="E76" t="s">
        <v>329</v>
      </c>
      <c r="F76" t="s">
        <v>330</v>
      </c>
      <c r="G76" t="s">
        <v>331</v>
      </c>
      <c r="H76" t="s">
        <v>44</v>
      </c>
      <c r="I76">
        <v>80750</v>
      </c>
      <c r="J76" t="s">
        <v>332</v>
      </c>
      <c r="K76" s="1">
        <v>44639</v>
      </c>
      <c r="L76" t="s">
        <v>25</v>
      </c>
      <c r="M76" t="s">
        <v>333</v>
      </c>
      <c r="N76">
        <v>12</v>
      </c>
      <c r="O76">
        <v>223.27</v>
      </c>
      <c r="P76" t="s">
        <v>334</v>
      </c>
      <c r="Q76">
        <v>1</v>
      </c>
      <c r="R76">
        <f>Table1[[#This Row],[Quantity]]*Table1[[#This Row],[Price]]</f>
        <v>2679.2400000000002</v>
      </c>
    </row>
    <row r="77" spans="1:18" x14ac:dyDescent="0.3">
      <c r="A77">
        <v>28</v>
      </c>
      <c r="B77" t="s">
        <v>279</v>
      </c>
      <c r="C77" t="s">
        <v>280</v>
      </c>
      <c r="D77" t="s">
        <v>281</v>
      </c>
      <c r="E77" t="s">
        <v>282</v>
      </c>
      <c r="F77" t="s">
        <v>283</v>
      </c>
      <c r="G77" t="s">
        <v>284</v>
      </c>
      <c r="H77" t="s">
        <v>285</v>
      </c>
      <c r="I77">
        <v>96435</v>
      </c>
      <c r="J77" t="s">
        <v>286</v>
      </c>
      <c r="K77" s="1">
        <v>45152</v>
      </c>
      <c r="L77" t="s">
        <v>25</v>
      </c>
      <c r="M77" t="s">
        <v>287</v>
      </c>
      <c r="N77">
        <v>10</v>
      </c>
      <c r="O77">
        <v>860.12</v>
      </c>
      <c r="P77" t="s">
        <v>288</v>
      </c>
      <c r="Q77">
        <v>3</v>
      </c>
      <c r="R77">
        <f>Table1[[#This Row],[Quantity]]*Table1[[#This Row],[Price]]</f>
        <v>8601.2000000000007</v>
      </c>
    </row>
    <row r="78" spans="1:18" x14ac:dyDescent="0.3">
      <c r="A78">
        <v>72</v>
      </c>
      <c r="B78" t="s">
        <v>380</v>
      </c>
      <c r="C78" t="s">
        <v>663</v>
      </c>
      <c r="D78" t="s">
        <v>664</v>
      </c>
      <c r="E78" t="s">
        <v>665</v>
      </c>
      <c r="F78" t="s">
        <v>666</v>
      </c>
      <c r="G78" t="s">
        <v>667</v>
      </c>
      <c r="H78" t="s">
        <v>285</v>
      </c>
      <c r="I78">
        <v>48169</v>
      </c>
      <c r="J78" t="s">
        <v>668</v>
      </c>
      <c r="K78" s="1">
        <v>45252</v>
      </c>
      <c r="L78" t="s">
        <v>36</v>
      </c>
      <c r="M78" t="s">
        <v>669</v>
      </c>
      <c r="N78">
        <v>47</v>
      </c>
      <c r="O78">
        <v>945.88</v>
      </c>
      <c r="P78" t="s">
        <v>670</v>
      </c>
      <c r="Q78">
        <v>1</v>
      </c>
      <c r="R78">
        <f>Table1[[#This Row],[Quantity]]*Table1[[#This Row],[Price]]</f>
        <v>44456.36</v>
      </c>
    </row>
    <row r="79" spans="1:18" x14ac:dyDescent="0.3">
      <c r="A79">
        <v>51</v>
      </c>
      <c r="B79" t="s">
        <v>484</v>
      </c>
      <c r="C79" t="s">
        <v>485</v>
      </c>
      <c r="D79" t="s">
        <v>486</v>
      </c>
      <c r="E79" t="s">
        <v>487</v>
      </c>
      <c r="F79" t="s">
        <v>488</v>
      </c>
      <c r="G79" t="s">
        <v>489</v>
      </c>
      <c r="H79" t="s">
        <v>490</v>
      </c>
      <c r="I79">
        <v>87918</v>
      </c>
      <c r="J79" t="s">
        <v>184</v>
      </c>
      <c r="K79" s="1">
        <v>44684</v>
      </c>
      <c r="L79" t="s">
        <v>46</v>
      </c>
      <c r="M79" t="s">
        <v>491</v>
      </c>
      <c r="N79">
        <v>7</v>
      </c>
      <c r="O79">
        <v>554.17999999999995</v>
      </c>
      <c r="P79" t="s">
        <v>492</v>
      </c>
      <c r="Q79">
        <v>1</v>
      </c>
      <c r="R79">
        <f>Table1[[#This Row],[Quantity]]*Table1[[#This Row],[Price]]</f>
        <v>3879.2599999999998</v>
      </c>
    </row>
    <row r="80" spans="1:18" x14ac:dyDescent="0.3">
      <c r="A80">
        <v>64</v>
      </c>
      <c r="B80" t="s">
        <v>596</v>
      </c>
      <c r="C80" t="s">
        <v>597</v>
      </c>
      <c r="D80" t="s">
        <v>598</v>
      </c>
      <c r="E80" t="s">
        <v>599</v>
      </c>
      <c r="F80" t="s">
        <v>600</v>
      </c>
      <c r="G80" t="s">
        <v>601</v>
      </c>
      <c r="H80" t="s">
        <v>490</v>
      </c>
      <c r="I80">
        <v>45372</v>
      </c>
      <c r="J80" t="s">
        <v>602</v>
      </c>
      <c r="K80" s="1">
        <v>45205</v>
      </c>
      <c r="L80" t="s">
        <v>36</v>
      </c>
      <c r="M80" t="s">
        <v>603</v>
      </c>
      <c r="N80">
        <v>22</v>
      </c>
      <c r="O80">
        <v>82.49</v>
      </c>
      <c r="P80" t="s">
        <v>604</v>
      </c>
      <c r="Q80">
        <v>3</v>
      </c>
      <c r="R80">
        <f>Table1[[#This Row],[Quantity]]*Table1[[#This Row],[Price]]</f>
        <v>1814.78</v>
      </c>
    </row>
    <row r="81" spans="1:18" x14ac:dyDescent="0.3">
      <c r="A81">
        <v>88</v>
      </c>
      <c r="B81" t="s">
        <v>786</v>
      </c>
      <c r="C81" t="s">
        <v>787</v>
      </c>
      <c r="D81" t="s">
        <v>788</v>
      </c>
      <c r="E81" t="s">
        <v>789</v>
      </c>
      <c r="F81" t="s">
        <v>790</v>
      </c>
      <c r="G81" t="s">
        <v>791</v>
      </c>
      <c r="H81" t="s">
        <v>490</v>
      </c>
      <c r="I81">
        <v>28745</v>
      </c>
      <c r="J81" t="s">
        <v>792</v>
      </c>
      <c r="K81" s="1">
        <v>44785</v>
      </c>
      <c r="L81" t="s">
        <v>87</v>
      </c>
      <c r="M81" t="s">
        <v>793</v>
      </c>
      <c r="N81">
        <v>23</v>
      </c>
      <c r="O81">
        <v>619.49</v>
      </c>
      <c r="P81" t="s">
        <v>794</v>
      </c>
      <c r="Q81">
        <v>1</v>
      </c>
      <c r="R81">
        <f>Table1[[#This Row],[Quantity]]*Table1[[#This Row],[Price]]</f>
        <v>14248.27</v>
      </c>
    </row>
    <row r="82" spans="1:18" x14ac:dyDescent="0.3">
      <c r="A82">
        <v>26</v>
      </c>
      <c r="B82" t="s">
        <v>263</v>
      </c>
      <c r="C82" t="s">
        <v>264</v>
      </c>
      <c r="D82" t="s">
        <v>265</v>
      </c>
      <c r="E82" t="s">
        <v>266</v>
      </c>
      <c r="F82" t="s">
        <v>267</v>
      </c>
      <c r="G82" t="s">
        <v>268</v>
      </c>
      <c r="H82" t="s">
        <v>269</v>
      </c>
      <c r="I82">
        <v>34772</v>
      </c>
      <c r="J82" t="s">
        <v>270</v>
      </c>
      <c r="K82" s="1">
        <v>43767</v>
      </c>
      <c r="L82" t="s">
        <v>76</v>
      </c>
      <c r="M82" t="s">
        <v>271</v>
      </c>
      <c r="N82">
        <v>73</v>
      </c>
      <c r="O82">
        <v>458.79</v>
      </c>
      <c r="P82" t="s">
        <v>272</v>
      </c>
      <c r="Q82">
        <v>3</v>
      </c>
      <c r="R82">
        <f>Table1[[#This Row],[Quantity]]*Table1[[#This Row],[Price]]</f>
        <v>33491.67</v>
      </c>
    </row>
    <row r="83" spans="1:18" x14ac:dyDescent="0.3">
      <c r="A83">
        <v>27</v>
      </c>
      <c r="B83" t="s">
        <v>120</v>
      </c>
      <c r="C83" t="s">
        <v>273</v>
      </c>
      <c r="D83" t="s">
        <v>274</v>
      </c>
      <c r="E83">
        <v>3802897508</v>
      </c>
      <c r="F83" t="s">
        <v>275</v>
      </c>
      <c r="G83" t="s">
        <v>276</v>
      </c>
      <c r="H83" t="s">
        <v>269</v>
      </c>
      <c r="I83">
        <v>89892</v>
      </c>
      <c r="J83" t="s">
        <v>165</v>
      </c>
      <c r="K83" s="1">
        <v>44108</v>
      </c>
      <c r="L83" t="s">
        <v>46</v>
      </c>
      <c r="M83" t="s">
        <v>277</v>
      </c>
      <c r="N83">
        <v>3</v>
      </c>
      <c r="O83">
        <v>911.24</v>
      </c>
      <c r="P83" t="s">
        <v>278</v>
      </c>
      <c r="Q83">
        <v>5</v>
      </c>
      <c r="R83">
        <f>Table1[[#This Row],[Quantity]]*Table1[[#This Row],[Price]]</f>
        <v>2733.7200000000003</v>
      </c>
    </row>
    <row r="84" spans="1:18" x14ac:dyDescent="0.3">
      <c r="A84">
        <v>43</v>
      </c>
      <c r="B84" t="s">
        <v>416</v>
      </c>
      <c r="C84" t="s">
        <v>417</v>
      </c>
      <c r="D84" t="s">
        <v>418</v>
      </c>
      <c r="E84" t="s">
        <v>419</v>
      </c>
      <c r="F84" t="s">
        <v>420</v>
      </c>
      <c r="G84" t="s">
        <v>421</v>
      </c>
      <c r="H84" t="s">
        <v>269</v>
      </c>
      <c r="I84">
        <v>91792</v>
      </c>
      <c r="J84" t="s">
        <v>422</v>
      </c>
      <c r="K84" s="1">
        <v>43804</v>
      </c>
      <c r="L84" t="s">
        <v>76</v>
      </c>
      <c r="M84" t="s">
        <v>423</v>
      </c>
      <c r="N84">
        <v>8</v>
      </c>
      <c r="O84">
        <v>641.9</v>
      </c>
      <c r="P84" t="s">
        <v>424</v>
      </c>
      <c r="Q84">
        <v>5</v>
      </c>
      <c r="R84">
        <f>Table1[[#This Row],[Quantity]]*Table1[[#This Row],[Price]]</f>
        <v>5135.2</v>
      </c>
    </row>
    <row r="85" spans="1:18" x14ac:dyDescent="0.3">
      <c r="A85">
        <v>8</v>
      </c>
      <c r="B85" t="s">
        <v>90</v>
      </c>
      <c r="C85" t="s">
        <v>91</v>
      </c>
      <c r="D85" t="s">
        <v>92</v>
      </c>
      <c r="E85" t="s">
        <v>93</v>
      </c>
      <c r="F85" t="s">
        <v>94</v>
      </c>
      <c r="G85" t="s">
        <v>95</v>
      </c>
      <c r="H85" t="s">
        <v>96</v>
      </c>
      <c r="I85">
        <v>43837</v>
      </c>
      <c r="J85" t="s">
        <v>97</v>
      </c>
      <c r="K85" s="1">
        <v>43772</v>
      </c>
      <c r="L85" t="s">
        <v>87</v>
      </c>
      <c r="M85" t="s">
        <v>98</v>
      </c>
      <c r="N85">
        <v>43</v>
      </c>
      <c r="O85">
        <v>393.45</v>
      </c>
      <c r="P85" t="s">
        <v>99</v>
      </c>
      <c r="Q85">
        <v>1</v>
      </c>
      <c r="R85">
        <f>Table1[[#This Row],[Quantity]]*Table1[[#This Row],[Price]]</f>
        <v>16918.349999999999</v>
      </c>
    </row>
    <row r="86" spans="1:18" x14ac:dyDescent="0.3">
      <c r="A86">
        <v>24</v>
      </c>
      <c r="B86" t="s">
        <v>245</v>
      </c>
      <c r="C86" t="s">
        <v>246</v>
      </c>
      <c r="D86" t="s">
        <v>247</v>
      </c>
      <c r="E86" t="s">
        <v>248</v>
      </c>
      <c r="F86" t="s">
        <v>249</v>
      </c>
      <c r="G86" t="s">
        <v>250</v>
      </c>
      <c r="H86" t="s">
        <v>96</v>
      </c>
      <c r="I86">
        <v>58829</v>
      </c>
      <c r="J86" t="s">
        <v>251</v>
      </c>
      <c r="K86" s="1">
        <v>45090</v>
      </c>
      <c r="L86" t="s">
        <v>46</v>
      </c>
      <c r="M86" t="s">
        <v>252</v>
      </c>
      <c r="N86">
        <v>97</v>
      </c>
      <c r="O86">
        <v>60.06</v>
      </c>
      <c r="P86" t="s">
        <v>253</v>
      </c>
      <c r="Q86">
        <v>1</v>
      </c>
      <c r="R86">
        <f>Table1[[#This Row],[Quantity]]*Table1[[#This Row],[Price]]</f>
        <v>5825.8200000000006</v>
      </c>
    </row>
    <row r="87" spans="1:18" x14ac:dyDescent="0.3">
      <c r="A87">
        <v>99</v>
      </c>
      <c r="B87" t="s">
        <v>416</v>
      </c>
      <c r="C87" t="s">
        <v>876</v>
      </c>
      <c r="D87" t="s">
        <v>877</v>
      </c>
      <c r="E87">
        <v>7784094410</v>
      </c>
      <c r="F87" t="s">
        <v>878</v>
      </c>
      <c r="G87" t="s">
        <v>879</v>
      </c>
      <c r="H87" t="s">
        <v>880</v>
      </c>
      <c r="I87">
        <v>59753</v>
      </c>
      <c r="J87" t="s">
        <v>881</v>
      </c>
      <c r="K87" s="1">
        <v>45160</v>
      </c>
      <c r="L87" t="s">
        <v>25</v>
      </c>
      <c r="M87" t="s">
        <v>882</v>
      </c>
      <c r="N87">
        <v>61</v>
      </c>
      <c r="O87">
        <v>678.63</v>
      </c>
      <c r="P87" t="s">
        <v>883</v>
      </c>
      <c r="Q87">
        <v>5</v>
      </c>
      <c r="R87">
        <f>Table1[[#This Row],[Quantity]]*Table1[[#This Row],[Price]]</f>
        <v>41396.43</v>
      </c>
    </row>
    <row r="88" spans="1:18" x14ac:dyDescent="0.3">
      <c r="A88">
        <v>9</v>
      </c>
      <c r="B88" t="s">
        <v>100</v>
      </c>
      <c r="C88" t="s">
        <v>101</v>
      </c>
      <c r="D88" t="s">
        <v>102</v>
      </c>
      <c r="E88" t="s">
        <v>103</v>
      </c>
      <c r="F88" t="s">
        <v>104</v>
      </c>
      <c r="G88" t="s">
        <v>105</v>
      </c>
      <c r="H88" t="s">
        <v>106</v>
      </c>
      <c r="I88">
        <v>47987</v>
      </c>
      <c r="J88" t="s">
        <v>107</v>
      </c>
      <c r="K88" s="1">
        <v>45310</v>
      </c>
      <c r="L88" t="s">
        <v>36</v>
      </c>
      <c r="M88" t="s">
        <v>108</v>
      </c>
      <c r="N88">
        <v>53</v>
      </c>
      <c r="O88">
        <v>556.34</v>
      </c>
      <c r="P88" t="s">
        <v>109</v>
      </c>
      <c r="Q88">
        <v>4</v>
      </c>
      <c r="R88">
        <f>Table1[[#This Row],[Quantity]]*Table1[[#This Row],[Price]]</f>
        <v>29486.02</v>
      </c>
    </row>
    <row r="89" spans="1:18" x14ac:dyDescent="0.3">
      <c r="A89">
        <v>40</v>
      </c>
      <c r="B89" t="s">
        <v>389</v>
      </c>
      <c r="C89" t="s">
        <v>390</v>
      </c>
      <c r="D89" t="s">
        <v>391</v>
      </c>
      <c r="E89" t="s">
        <v>392</v>
      </c>
      <c r="F89" t="s">
        <v>393</v>
      </c>
      <c r="G89" t="s">
        <v>394</v>
      </c>
      <c r="H89" t="s">
        <v>106</v>
      </c>
      <c r="I89">
        <v>19665</v>
      </c>
      <c r="J89" t="s">
        <v>395</v>
      </c>
      <c r="K89" s="1">
        <v>45256</v>
      </c>
      <c r="L89" t="s">
        <v>36</v>
      </c>
      <c r="M89" t="s">
        <v>396</v>
      </c>
      <c r="N89">
        <v>9</v>
      </c>
      <c r="O89">
        <v>151.49</v>
      </c>
      <c r="P89" t="s">
        <v>397</v>
      </c>
      <c r="Q89">
        <v>1</v>
      </c>
      <c r="R89">
        <f>Table1[[#This Row],[Quantity]]*Table1[[#This Row],[Price]]</f>
        <v>1363.41</v>
      </c>
    </row>
    <row r="90" spans="1:18" x14ac:dyDescent="0.3">
      <c r="A90">
        <v>46</v>
      </c>
      <c r="B90" t="s">
        <v>442</v>
      </c>
      <c r="C90" t="s">
        <v>246</v>
      </c>
      <c r="D90" t="s">
        <v>443</v>
      </c>
      <c r="E90" t="s">
        <v>444</v>
      </c>
      <c r="F90" t="s">
        <v>445</v>
      </c>
      <c r="G90" t="s">
        <v>446</v>
      </c>
      <c r="H90" t="s">
        <v>106</v>
      </c>
      <c r="I90">
        <v>71851</v>
      </c>
      <c r="J90" t="s">
        <v>447</v>
      </c>
      <c r="K90" s="1">
        <v>45124</v>
      </c>
      <c r="L90" t="s">
        <v>46</v>
      </c>
      <c r="M90" t="s">
        <v>448</v>
      </c>
      <c r="N90">
        <v>49</v>
      </c>
      <c r="O90">
        <v>897.55</v>
      </c>
      <c r="P90" t="s">
        <v>449</v>
      </c>
      <c r="Q90">
        <v>5</v>
      </c>
      <c r="R90">
        <f>Table1[[#This Row],[Quantity]]*Table1[[#This Row],[Price]]</f>
        <v>43979.95</v>
      </c>
    </row>
    <row r="91" spans="1:18" x14ac:dyDescent="0.3">
      <c r="A91">
        <v>69</v>
      </c>
      <c r="B91" t="s">
        <v>245</v>
      </c>
      <c r="C91" t="s">
        <v>638</v>
      </c>
      <c r="D91" t="s">
        <v>639</v>
      </c>
      <c r="E91" t="s">
        <v>640</v>
      </c>
      <c r="F91" t="s">
        <v>641</v>
      </c>
      <c r="G91" t="s">
        <v>642</v>
      </c>
      <c r="H91" t="s">
        <v>106</v>
      </c>
      <c r="I91">
        <v>22828</v>
      </c>
      <c r="J91" t="s">
        <v>602</v>
      </c>
      <c r="K91" s="1">
        <v>45476</v>
      </c>
      <c r="L91" t="s">
        <v>46</v>
      </c>
      <c r="M91" t="s">
        <v>643</v>
      </c>
      <c r="N91">
        <v>77</v>
      </c>
      <c r="O91">
        <v>334.7</v>
      </c>
      <c r="P91" t="s">
        <v>644</v>
      </c>
      <c r="Q91">
        <v>2</v>
      </c>
      <c r="R91">
        <f>Table1[[#This Row],[Quantity]]*Table1[[#This Row],[Price]]</f>
        <v>25771.899999999998</v>
      </c>
    </row>
    <row r="92" spans="1:18" x14ac:dyDescent="0.3">
      <c r="A92">
        <v>93</v>
      </c>
      <c r="B92" t="s">
        <v>59</v>
      </c>
      <c r="C92" t="s">
        <v>825</v>
      </c>
      <c r="D92" t="s">
        <v>826</v>
      </c>
      <c r="E92" t="s">
        <v>827</v>
      </c>
      <c r="F92" t="s">
        <v>828</v>
      </c>
      <c r="G92" t="s">
        <v>829</v>
      </c>
      <c r="H92" t="s">
        <v>106</v>
      </c>
      <c r="I92">
        <v>45374</v>
      </c>
      <c r="J92" t="s">
        <v>830</v>
      </c>
      <c r="K92" s="1">
        <v>43993</v>
      </c>
      <c r="L92" t="s">
        <v>36</v>
      </c>
      <c r="M92" t="s">
        <v>831</v>
      </c>
      <c r="N92">
        <v>94</v>
      </c>
      <c r="O92">
        <v>384.47</v>
      </c>
      <c r="P92" t="s">
        <v>832</v>
      </c>
      <c r="Q92">
        <v>4</v>
      </c>
      <c r="R92">
        <f>Table1[[#This Row],[Quantity]]*Table1[[#This Row],[Price]]</f>
        <v>36140.18</v>
      </c>
    </row>
    <row r="93" spans="1:18" x14ac:dyDescent="0.3">
      <c r="A93">
        <v>25</v>
      </c>
      <c r="B93" t="s">
        <v>254</v>
      </c>
      <c r="C93" t="s">
        <v>255</v>
      </c>
      <c r="D93" t="s">
        <v>256</v>
      </c>
      <c r="E93" t="s">
        <v>257</v>
      </c>
      <c r="F93" t="s">
        <v>258</v>
      </c>
      <c r="G93" t="s">
        <v>259</v>
      </c>
      <c r="H93" t="s">
        <v>260</v>
      </c>
      <c r="I93">
        <v>7376</v>
      </c>
      <c r="J93" t="s">
        <v>55</v>
      </c>
      <c r="K93" s="1">
        <v>44929</v>
      </c>
      <c r="L93" t="s">
        <v>25</v>
      </c>
      <c r="M93" t="s">
        <v>261</v>
      </c>
      <c r="N93">
        <v>70</v>
      </c>
      <c r="O93">
        <v>784.39</v>
      </c>
      <c r="P93" t="s">
        <v>262</v>
      </c>
      <c r="Q93">
        <v>3</v>
      </c>
      <c r="R93">
        <f>Table1[[#This Row],[Quantity]]*Table1[[#This Row],[Price]]</f>
        <v>54907.299999999996</v>
      </c>
    </row>
    <row r="94" spans="1:18" x14ac:dyDescent="0.3">
      <c r="A94">
        <v>54</v>
      </c>
      <c r="B94" t="s">
        <v>225</v>
      </c>
      <c r="C94" t="s">
        <v>511</v>
      </c>
      <c r="D94" t="s">
        <v>512</v>
      </c>
      <c r="E94">
        <v>109543053</v>
      </c>
      <c r="F94" t="s">
        <v>513</v>
      </c>
      <c r="G94" t="s">
        <v>514</v>
      </c>
      <c r="H94" t="s">
        <v>515</v>
      </c>
      <c r="I94">
        <v>11803</v>
      </c>
      <c r="J94" t="s">
        <v>242</v>
      </c>
      <c r="K94" s="1">
        <v>43721</v>
      </c>
      <c r="L94" t="s">
        <v>87</v>
      </c>
      <c r="M94" t="s">
        <v>516</v>
      </c>
      <c r="N94">
        <v>89</v>
      </c>
      <c r="O94">
        <v>472.98</v>
      </c>
      <c r="P94" t="s">
        <v>517</v>
      </c>
      <c r="Q94">
        <v>5</v>
      </c>
      <c r="R94">
        <f>Table1[[#This Row],[Quantity]]*Table1[[#This Row],[Price]]</f>
        <v>42095.22</v>
      </c>
    </row>
    <row r="95" spans="1:18" x14ac:dyDescent="0.3">
      <c r="A95">
        <v>61</v>
      </c>
      <c r="B95" t="s">
        <v>150</v>
      </c>
      <c r="C95" t="s">
        <v>571</v>
      </c>
      <c r="D95" t="s">
        <v>572</v>
      </c>
      <c r="E95" t="s">
        <v>573</v>
      </c>
      <c r="F95" t="s">
        <v>574</v>
      </c>
      <c r="G95" t="s">
        <v>575</v>
      </c>
      <c r="H95" t="s">
        <v>515</v>
      </c>
      <c r="I95">
        <v>11052</v>
      </c>
      <c r="J95" t="s">
        <v>576</v>
      </c>
      <c r="K95" s="1">
        <v>44193</v>
      </c>
      <c r="L95" t="s">
        <v>46</v>
      </c>
      <c r="M95" t="s">
        <v>577</v>
      </c>
      <c r="N95">
        <v>90</v>
      </c>
      <c r="O95">
        <v>777.95</v>
      </c>
      <c r="P95" t="s">
        <v>578</v>
      </c>
      <c r="Q95">
        <v>5</v>
      </c>
      <c r="R95">
        <f>Table1[[#This Row],[Quantity]]*Table1[[#This Row],[Price]]</f>
        <v>70015.5</v>
      </c>
    </row>
    <row r="96" spans="1:18" x14ac:dyDescent="0.3">
      <c r="A96">
        <v>5</v>
      </c>
      <c r="B96" t="s">
        <v>59</v>
      </c>
      <c r="C96" t="s">
        <v>60</v>
      </c>
      <c r="D96" t="s">
        <v>61</v>
      </c>
      <c r="E96">
        <v>9891871581</v>
      </c>
      <c r="F96" t="s">
        <v>62</v>
      </c>
      <c r="G96" t="s">
        <v>63</v>
      </c>
      <c r="H96" t="s">
        <v>64</v>
      </c>
      <c r="I96">
        <v>29438</v>
      </c>
      <c r="J96" t="s">
        <v>65</v>
      </c>
      <c r="K96" s="1">
        <v>44586</v>
      </c>
      <c r="L96" t="s">
        <v>25</v>
      </c>
      <c r="M96" t="s">
        <v>66</v>
      </c>
      <c r="N96">
        <v>100</v>
      </c>
      <c r="O96">
        <v>696.03</v>
      </c>
      <c r="P96" t="s">
        <v>67</v>
      </c>
      <c r="Q96">
        <v>2</v>
      </c>
      <c r="R96">
        <f>Table1[[#This Row],[Quantity]]*Table1[[#This Row],[Price]]</f>
        <v>69603</v>
      </c>
    </row>
    <row r="97" spans="1:18" x14ac:dyDescent="0.3">
      <c r="A97">
        <v>94</v>
      </c>
      <c r="B97" t="s">
        <v>120</v>
      </c>
      <c r="C97" t="s">
        <v>833</v>
      </c>
      <c r="D97" t="s">
        <v>834</v>
      </c>
      <c r="E97" t="s">
        <v>835</v>
      </c>
      <c r="F97" t="s">
        <v>836</v>
      </c>
      <c r="G97" t="s">
        <v>837</v>
      </c>
      <c r="H97" t="s">
        <v>64</v>
      </c>
      <c r="I97">
        <v>98049</v>
      </c>
      <c r="J97" t="s">
        <v>838</v>
      </c>
      <c r="K97" s="1">
        <v>44754</v>
      </c>
      <c r="L97" t="s">
        <v>76</v>
      </c>
      <c r="M97" t="s">
        <v>839</v>
      </c>
      <c r="N97">
        <v>90</v>
      </c>
      <c r="O97">
        <v>589.12</v>
      </c>
      <c r="P97" t="s">
        <v>840</v>
      </c>
      <c r="Q97">
        <v>1</v>
      </c>
      <c r="R97">
        <f>Table1[[#This Row],[Quantity]]*Table1[[#This Row],[Price]]</f>
        <v>53020.800000000003</v>
      </c>
    </row>
    <row r="98" spans="1:18" x14ac:dyDescent="0.3">
      <c r="A98">
        <v>82</v>
      </c>
      <c r="B98" t="s">
        <v>150</v>
      </c>
      <c r="C98" t="s">
        <v>169</v>
      </c>
      <c r="D98" t="s">
        <v>740</v>
      </c>
      <c r="E98" t="s">
        <v>741</v>
      </c>
      <c r="F98" t="s">
        <v>742</v>
      </c>
      <c r="G98" t="s">
        <v>743</v>
      </c>
      <c r="H98" t="s">
        <v>744</v>
      </c>
      <c r="I98">
        <v>46259</v>
      </c>
      <c r="J98" t="s">
        <v>55</v>
      </c>
      <c r="K98" s="1">
        <v>44412</v>
      </c>
      <c r="L98" t="s">
        <v>46</v>
      </c>
      <c r="M98" t="s">
        <v>745</v>
      </c>
      <c r="N98">
        <v>48</v>
      </c>
      <c r="O98">
        <v>126.39</v>
      </c>
      <c r="P98" t="s">
        <v>746</v>
      </c>
      <c r="Q98">
        <v>5</v>
      </c>
      <c r="R98">
        <f>Table1[[#This Row],[Quantity]]*Table1[[#This Row],[Price]]</f>
        <v>6066.72</v>
      </c>
    </row>
    <row r="99" spans="1:18" x14ac:dyDescent="0.3">
      <c r="A99">
        <v>100</v>
      </c>
      <c r="B99" t="s">
        <v>459</v>
      </c>
      <c r="C99" t="s">
        <v>884</v>
      </c>
      <c r="D99" t="s">
        <v>885</v>
      </c>
      <c r="E99" t="s">
        <v>886</v>
      </c>
      <c r="F99" t="s">
        <v>887</v>
      </c>
      <c r="G99" t="s">
        <v>888</v>
      </c>
      <c r="H99" t="s">
        <v>744</v>
      </c>
      <c r="I99">
        <v>27963</v>
      </c>
      <c r="J99" t="s">
        <v>889</v>
      </c>
      <c r="K99" s="1">
        <v>44306</v>
      </c>
      <c r="L99" t="s">
        <v>46</v>
      </c>
      <c r="M99" t="s">
        <v>890</v>
      </c>
      <c r="N99">
        <v>42</v>
      </c>
      <c r="O99">
        <v>387.9</v>
      </c>
      <c r="P99" t="s">
        <v>891</v>
      </c>
      <c r="Q99">
        <v>4</v>
      </c>
      <c r="R99">
        <f>Table1[[#This Row],[Quantity]]*Table1[[#This Row],[Price]]</f>
        <v>16291.8</v>
      </c>
    </row>
    <row r="100" spans="1:18" x14ac:dyDescent="0.3">
      <c r="A100">
        <v>32</v>
      </c>
      <c r="B100" t="s">
        <v>317</v>
      </c>
      <c r="C100" t="s">
        <v>318</v>
      </c>
      <c r="D100" t="s">
        <v>319</v>
      </c>
      <c r="E100" t="s">
        <v>320</v>
      </c>
      <c r="F100" t="s">
        <v>321</v>
      </c>
      <c r="G100" t="s">
        <v>322</v>
      </c>
      <c r="H100" t="s">
        <v>323</v>
      </c>
      <c r="I100">
        <v>63533</v>
      </c>
      <c r="J100" t="s">
        <v>324</v>
      </c>
      <c r="K100" s="1">
        <v>44199</v>
      </c>
      <c r="L100" t="s">
        <v>87</v>
      </c>
      <c r="M100" t="s">
        <v>325</v>
      </c>
      <c r="N100">
        <v>78</v>
      </c>
      <c r="O100">
        <v>126.13</v>
      </c>
      <c r="P100" t="s">
        <v>326</v>
      </c>
      <c r="Q100">
        <v>1</v>
      </c>
      <c r="R100">
        <f>Table1[[#This Row],[Quantity]]*Table1[[#This Row],[Price]]</f>
        <v>9838.14</v>
      </c>
    </row>
    <row r="101" spans="1:18" x14ac:dyDescent="0.3">
      <c r="A101">
        <v>91</v>
      </c>
      <c r="B101" t="s">
        <v>809</v>
      </c>
      <c r="C101" t="s">
        <v>810</v>
      </c>
      <c r="D101" t="s">
        <v>811</v>
      </c>
      <c r="E101" t="s">
        <v>812</v>
      </c>
      <c r="F101" t="s">
        <v>813</v>
      </c>
      <c r="G101" t="s">
        <v>814</v>
      </c>
      <c r="H101" t="s">
        <v>323</v>
      </c>
      <c r="I101">
        <v>4100</v>
      </c>
      <c r="J101" t="s">
        <v>815</v>
      </c>
      <c r="K101" s="1">
        <v>45148</v>
      </c>
      <c r="L101" t="s">
        <v>76</v>
      </c>
      <c r="M101" t="s">
        <v>816</v>
      </c>
      <c r="N101">
        <v>17</v>
      </c>
      <c r="O101">
        <v>928.29</v>
      </c>
      <c r="P101" t="s">
        <v>817</v>
      </c>
      <c r="Q101">
        <v>5</v>
      </c>
      <c r="R101">
        <f>Table1[[#This Row],[Quantity]]*Table1[[#This Row],[Price]]</f>
        <v>15780.93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Dashboad</vt:lpstr>
      <vt:lpstr>Sheet2</vt:lpstr>
      <vt:lpstr>categories_wise_t_sales</vt:lpstr>
      <vt:lpstr>ratings</vt:lpstr>
      <vt:lpstr>Dashboard</vt:lpstr>
      <vt:lpstr>Sheet3</vt:lpstr>
      <vt:lpstr>categories wise sales</vt:lpstr>
      <vt:lpstr>rating_wise sales</vt:lpstr>
      <vt:lpstr>line</vt:lpstr>
      <vt:lpstr>excel_formula_practice_dataset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Rahish</dc:creator>
  <cp:lastModifiedBy>Rahish</cp:lastModifiedBy>
  <dcterms:created xsi:type="dcterms:W3CDTF">2024-07-24T09:50:54Z</dcterms:created>
  <dcterms:modified xsi:type="dcterms:W3CDTF">2024-07-29T11:36:24Z</dcterms:modified>
</cp:coreProperties>
</file>