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an\Class\Capstone-Project\Resources\Dataset\"/>
    </mc:Choice>
  </mc:AlternateContent>
  <xr:revisionPtr revIDLastSave="0" documentId="8_{7B6964A9-DFC2-4D7F-809B-3D07553D752B}" xr6:coauthVersionLast="47" xr6:coauthVersionMax="47" xr10:uidLastSave="{00000000-0000-0000-0000-000000000000}"/>
  <bookViews>
    <workbookView xWindow="-110" yWindow="-110" windowWidth="19420" windowHeight="10420" xr2:uid="{8EE912D4-979F-4949-8EA8-39E1A8AB39B6}"/>
  </bookViews>
  <sheets>
    <sheet name="Accuracy" sheetId="1" r:id="rId1"/>
    <sheet name="Winner" sheetId="2" r:id="rId2"/>
    <sheet name="Predictions" sheetId="4" r:id="rId3"/>
    <sheet name="Sprea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M22" i="2"/>
  <c r="L22" i="2"/>
  <c r="K22" i="2"/>
  <c r="J22" i="2"/>
  <c r="I22" i="2"/>
  <c r="M21" i="2"/>
  <c r="L21" i="2"/>
  <c r="K21" i="2"/>
  <c r="J21" i="2"/>
  <c r="M20" i="2"/>
  <c r="L20" i="2"/>
  <c r="K20" i="2"/>
  <c r="J20" i="2"/>
  <c r="I20" i="2"/>
  <c r="M19" i="2"/>
  <c r="L19" i="2"/>
  <c r="K19" i="2"/>
  <c r="J19" i="2"/>
  <c r="I19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6" i="2"/>
  <c r="M5" i="2"/>
  <c r="M4" i="2"/>
  <c r="M3" i="2"/>
  <c r="L6" i="2"/>
  <c r="L5" i="2"/>
  <c r="L4" i="2"/>
  <c r="L3" i="2"/>
  <c r="K3" i="2"/>
  <c r="K6" i="2"/>
  <c r="K5" i="2"/>
  <c r="K4" i="2"/>
  <c r="J6" i="2"/>
  <c r="J5" i="2"/>
  <c r="J4" i="2"/>
  <c r="J3" i="2"/>
  <c r="I6" i="2"/>
  <c r="I5" i="2"/>
  <c r="I4" i="2"/>
  <c r="I3" i="2"/>
</calcChain>
</file>

<file path=xl/sharedStrings.xml><?xml version="1.0" encoding="utf-8"?>
<sst xmlns="http://schemas.openxmlformats.org/spreadsheetml/2006/main" count="98" uniqueCount="20">
  <si>
    <t>Accuracy</t>
  </si>
  <si>
    <t>Logictic Regression</t>
  </si>
  <si>
    <t>2017-2019</t>
  </si>
  <si>
    <t>2018-2019</t>
  </si>
  <si>
    <t>SVM</t>
  </si>
  <si>
    <t>Random Forrest</t>
  </si>
  <si>
    <t>Neural Net</t>
  </si>
  <si>
    <t>F1 Score</t>
  </si>
  <si>
    <t>Predicted Driver Won</t>
  </si>
  <si>
    <t>Predicted Driver Finished within 1-2</t>
  </si>
  <si>
    <t>Predicted Driver Finished within 1-3</t>
  </si>
  <si>
    <t>Predicted Driver Won (%)</t>
  </si>
  <si>
    <t>Predicted Driver Finished within 1-2 (%)</t>
  </si>
  <si>
    <t>Predicted Driver Finished within 1-3 (%)</t>
  </si>
  <si>
    <t>Predicted Driver Finished within a spread of 2</t>
  </si>
  <si>
    <t>Percentage of correct bin predictions</t>
  </si>
  <si>
    <t xml:space="preserve">Percentage of correct prediction for Bin: Podium </t>
  </si>
  <si>
    <t>Percentage of correct prediction for Bin: [4,5,6]</t>
  </si>
  <si>
    <t>Percentage of correct prediction for Bin: [7,8,9,10]</t>
  </si>
  <si>
    <t>Percentage of correct prediction for Bin: [greater than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</si>
</sst>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9" fontId="2" fillId="0" borderId="0" xfId="1" applyFont="1"/>
    <xf numFmtId="10" fontId="2" fillId="0" borderId="0" xfId="0" applyNumberFormat="1" applyFont="1"/>
    <xf numFmtId="0" fontId="3" fillId="2" borderId="0" xfId="0" applyFont="1" applyFill="1" applyAlignment="1">
      <alignment horizontal="center"/>
    </xf>
    <xf numFmtId="10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1" applyNumberFormat="1" applyFont="1"/>
    <xf numFmtId="9" fontId="2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5048-2A07-6D44-A1A4-DD89936C7BAB}">
  <dimension ref="A1:F13"/>
  <sheetViews>
    <sheetView tabSelected="1" zoomScaleNormal="100" workbookViewId="0">
      <selection activeCell="G2" sqref="G2"/>
    </sheetView>
  </sheetViews>
  <sheetFormatPr defaultColWidth="10.83203125" defaultRowHeight="12.5" x14ac:dyDescent="0.25"/>
  <cols>
    <col min="1" max="1" width="22.1640625" style="1" customWidth="1"/>
    <col min="2" max="6" width="12.83203125" style="1" customWidth="1"/>
    <col min="7" max="16384" width="10.83203125" style="1"/>
  </cols>
  <sheetData>
    <row r="1" spans="1:6" x14ac:dyDescent="0.25">
      <c r="A1" s="3" t="s">
        <v>0</v>
      </c>
      <c r="B1" s="3"/>
      <c r="C1" s="3"/>
      <c r="D1" s="3"/>
      <c r="E1" s="3"/>
      <c r="F1" s="3"/>
    </row>
    <row r="2" spans="1:6" x14ac:dyDescent="0.25">
      <c r="B2" s="2">
        <v>2017</v>
      </c>
      <c r="C2" s="2">
        <v>2018</v>
      </c>
      <c r="D2" s="2">
        <v>2019</v>
      </c>
      <c r="E2" s="2" t="s">
        <v>2</v>
      </c>
      <c r="F2" s="2" t="s">
        <v>3</v>
      </c>
    </row>
    <row r="3" spans="1:6" x14ac:dyDescent="0.25">
      <c r="A3" s="1" t="s">
        <v>1</v>
      </c>
      <c r="B3" s="9">
        <v>0.94750000000000001</v>
      </c>
      <c r="C3" s="4">
        <v>0.95</v>
      </c>
      <c r="D3" s="4">
        <v>0.93810000000000004</v>
      </c>
      <c r="E3" s="4">
        <v>0.94520000000000004</v>
      </c>
      <c r="F3" s="4">
        <v>0.94399999999999995</v>
      </c>
    </row>
    <row r="4" spans="1:6" x14ac:dyDescent="0.25">
      <c r="A4" s="1" t="s">
        <v>4</v>
      </c>
      <c r="B4" s="9">
        <v>0.95</v>
      </c>
      <c r="C4" s="4">
        <v>0.95</v>
      </c>
      <c r="D4" s="4">
        <v>0.95</v>
      </c>
      <c r="E4" s="4">
        <v>0.95</v>
      </c>
      <c r="F4" s="4">
        <v>0.95</v>
      </c>
    </row>
    <row r="5" spans="1:6" x14ac:dyDescent="0.25">
      <c r="A5" s="1" t="s">
        <v>5</v>
      </c>
      <c r="B5" s="9">
        <v>0.94750000000000001</v>
      </c>
      <c r="C5" s="4">
        <v>0.95479999999999998</v>
      </c>
      <c r="D5" s="4">
        <v>0.94520000000000004</v>
      </c>
      <c r="E5" s="4">
        <v>0.9476</v>
      </c>
      <c r="F5" s="4">
        <v>0.95120000000000005</v>
      </c>
    </row>
    <row r="6" spans="1:6" x14ac:dyDescent="0.25">
      <c r="A6" s="1" t="s">
        <v>6</v>
      </c>
      <c r="B6" s="9">
        <v>0.95</v>
      </c>
      <c r="C6" s="4">
        <v>0.94989999999999997</v>
      </c>
      <c r="D6" s="4">
        <v>0.95</v>
      </c>
      <c r="E6" s="4">
        <v>0.95</v>
      </c>
      <c r="F6" s="4">
        <v>0.95</v>
      </c>
    </row>
    <row r="8" spans="1:6" x14ac:dyDescent="0.25">
      <c r="A8" s="3" t="s">
        <v>7</v>
      </c>
      <c r="B8" s="3"/>
      <c r="C8" s="3"/>
      <c r="D8" s="3"/>
      <c r="E8" s="3"/>
      <c r="F8" s="3"/>
    </row>
    <row r="9" spans="1:6" x14ac:dyDescent="0.25">
      <c r="B9" s="2">
        <v>2017</v>
      </c>
      <c r="C9" s="2">
        <v>2018</v>
      </c>
      <c r="D9" s="2">
        <v>2019</v>
      </c>
      <c r="E9" s="2" t="s">
        <v>2</v>
      </c>
      <c r="F9" s="2" t="s">
        <v>3</v>
      </c>
    </row>
    <row r="10" spans="1:6" x14ac:dyDescent="0.25">
      <c r="A10" s="1" t="s">
        <v>1</v>
      </c>
      <c r="B10" s="9">
        <v>0.9244</v>
      </c>
      <c r="C10" s="4">
        <v>0.92559999999999998</v>
      </c>
      <c r="D10" s="4">
        <v>0.91969999999999996</v>
      </c>
      <c r="E10" s="4">
        <v>0.92320000000000002</v>
      </c>
      <c r="F10" s="4">
        <v>0.92269999999999996</v>
      </c>
    </row>
    <row r="11" spans="1:6" x14ac:dyDescent="0.25">
      <c r="A11" s="1" t="s">
        <v>4</v>
      </c>
      <c r="B11" s="9">
        <v>0.92559999999999998</v>
      </c>
      <c r="C11" s="4">
        <v>0.92559999999999998</v>
      </c>
      <c r="D11" s="4">
        <v>0.92559999999999998</v>
      </c>
      <c r="E11" s="4">
        <v>0.92559999999999998</v>
      </c>
      <c r="F11" s="4">
        <v>0.92559999999999998</v>
      </c>
    </row>
    <row r="12" spans="1:6" x14ac:dyDescent="0.25">
      <c r="A12" s="1" t="s">
        <v>5</v>
      </c>
      <c r="B12" s="9">
        <v>0.93789999999999996</v>
      </c>
      <c r="C12" s="4">
        <v>0.95179999999999998</v>
      </c>
      <c r="D12" s="4">
        <v>0.93589999999999995</v>
      </c>
      <c r="E12" s="4">
        <v>0.93600000000000005</v>
      </c>
      <c r="F12" s="4">
        <v>0.94340000000000002</v>
      </c>
    </row>
    <row r="13" spans="1:6" x14ac:dyDescent="0.25">
      <c r="A13" s="1" t="s">
        <v>6</v>
      </c>
      <c r="B13" s="10"/>
      <c r="C13" s="10"/>
      <c r="D13" s="10"/>
      <c r="E13" s="10"/>
      <c r="F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9BE-B8C4-F447-A524-04A5AB921D78}">
  <dimension ref="A1:M22"/>
  <sheetViews>
    <sheetView zoomScaleNormal="100" workbookViewId="0">
      <selection activeCell="J3" sqref="J3"/>
    </sheetView>
  </sheetViews>
  <sheetFormatPr defaultColWidth="10.83203125" defaultRowHeight="12.5" x14ac:dyDescent="0.25"/>
  <cols>
    <col min="1" max="1" width="21.83203125" style="1" customWidth="1"/>
    <col min="2" max="7" width="10.83203125" style="1"/>
    <col min="8" max="8" width="28.6640625" style="1" bestFit="1" customWidth="1"/>
    <col min="9" max="16384" width="10.83203125" style="1"/>
  </cols>
  <sheetData>
    <row r="1" spans="1:13" x14ac:dyDescent="0.25">
      <c r="A1" s="3" t="s">
        <v>8</v>
      </c>
      <c r="B1" s="3"/>
      <c r="C1" s="3"/>
      <c r="D1" s="3"/>
      <c r="E1" s="3"/>
      <c r="F1" s="3"/>
      <c r="H1" s="3" t="s">
        <v>11</v>
      </c>
      <c r="I1" s="3"/>
      <c r="J1" s="3"/>
      <c r="K1" s="3"/>
      <c r="L1" s="3"/>
      <c r="M1" s="3"/>
    </row>
    <row r="2" spans="1:13" x14ac:dyDescent="0.25">
      <c r="B2" s="2">
        <v>2017</v>
      </c>
      <c r="C2" s="2">
        <v>2018</v>
      </c>
      <c r="D2" s="2">
        <v>2019</v>
      </c>
      <c r="E2" s="2" t="s">
        <v>2</v>
      </c>
      <c r="F2" s="2" t="s">
        <v>3</v>
      </c>
      <c r="I2" s="2">
        <v>2017</v>
      </c>
      <c r="J2" s="2">
        <v>2018</v>
      </c>
      <c r="K2" s="2">
        <v>2019</v>
      </c>
      <c r="L2" s="2" t="s">
        <v>2</v>
      </c>
      <c r="M2" s="2" t="s">
        <v>3</v>
      </c>
    </row>
    <row r="3" spans="1:13" x14ac:dyDescent="0.25">
      <c r="A3" s="1" t="s">
        <v>1</v>
      </c>
      <c r="B3" s="1">
        <v>10</v>
      </c>
      <c r="C3" s="1">
        <v>10</v>
      </c>
      <c r="D3" s="1">
        <v>8</v>
      </c>
      <c r="E3" s="1">
        <v>28</v>
      </c>
      <c r="F3" s="1">
        <v>18</v>
      </c>
      <c r="H3" s="1" t="s">
        <v>1</v>
      </c>
      <c r="I3" s="4">
        <f>B3/20</f>
        <v>0.5</v>
      </c>
      <c r="J3" s="4">
        <f t="shared" ref="J3:K6" si="0">C3/21</f>
        <v>0.47619047619047616</v>
      </c>
      <c r="K3" s="4">
        <f t="shared" si="0"/>
        <v>0.38095238095238093</v>
      </c>
      <c r="L3" s="4">
        <f>E3/(21+21+20)</f>
        <v>0.45161290322580644</v>
      </c>
      <c r="M3" s="4">
        <f>F3/(21+21)</f>
        <v>0.42857142857142855</v>
      </c>
    </row>
    <row r="4" spans="1:13" x14ac:dyDescent="0.25">
      <c r="A4" s="1" t="s">
        <v>4</v>
      </c>
      <c r="B4" s="1">
        <v>10</v>
      </c>
      <c r="C4" s="1">
        <v>10</v>
      </c>
      <c r="D4" s="1">
        <v>12</v>
      </c>
      <c r="E4" s="1">
        <v>32</v>
      </c>
      <c r="F4" s="1">
        <v>22</v>
      </c>
      <c r="H4" s="1" t="s">
        <v>4</v>
      </c>
      <c r="I4" s="4">
        <f>B4/20</f>
        <v>0.5</v>
      </c>
      <c r="J4" s="4">
        <f t="shared" si="0"/>
        <v>0.47619047619047616</v>
      </c>
      <c r="K4" s="4">
        <f t="shared" si="0"/>
        <v>0.5714285714285714</v>
      </c>
      <c r="L4" s="4">
        <f>E4/(21+21+20)</f>
        <v>0.5161290322580645</v>
      </c>
      <c r="M4" s="4">
        <f>F4/(21+21)</f>
        <v>0.52380952380952384</v>
      </c>
    </row>
    <row r="5" spans="1:13" x14ac:dyDescent="0.25">
      <c r="A5" s="1" t="s">
        <v>5</v>
      </c>
      <c r="B5" s="1">
        <v>9</v>
      </c>
      <c r="C5" s="1">
        <v>11</v>
      </c>
      <c r="D5" s="1">
        <v>10</v>
      </c>
      <c r="E5" s="1">
        <v>19</v>
      </c>
      <c r="F5" s="1">
        <v>13</v>
      </c>
      <c r="H5" s="1" t="s">
        <v>5</v>
      </c>
      <c r="I5" s="4">
        <f>B5/20</f>
        <v>0.45</v>
      </c>
      <c r="J5" s="4">
        <f t="shared" si="0"/>
        <v>0.52380952380952384</v>
      </c>
      <c r="K5" s="4">
        <f t="shared" si="0"/>
        <v>0.47619047619047616</v>
      </c>
      <c r="L5" s="4">
        <f>E5/(21+21+20)</f>
        <v>0.30645161290322581</v>
      </c>
      <c r="M5" s="4">
        <f>F5/(21+21)</f>
        <v>0.30952380952380953</v>
      </c>
    </row>
    <row r="6" spans="1:13" x14ac:dyDescent="0.25">
      <c r="A6" s="1" t="s">
        <v>6</v>
      </c>
      <c r="B6" s="1">
        <v>10</v>
      </c>
      <c r="C6" s="1">
        <v>11</v>
      </c>
      <c r="D6" s="1">
        <v>11</v>
      </c>
      <c r="E6" s="1">
        <v>11</v>
      </c>
      <c r="F6" s="1">
        <v>14</v>
      </c>
      <c r="H6" s="1" t="s">
        <v>6</v>
      </c>
      <c r="I6" s="4">
        <f>B6/20</f>
        <v>0.5</v>
      </c>
      <c r="J6" s="4">
        <f t="shared" si="0"/>
        <v>0.52380952380952384</v>
      </c>
      <c r="K6" s="4">
        <f t="shared" si="0"/>
        <v>0.52380952380952384</v>
      </c>
      <c r="L6" s="4">
        <f>E6/(21+21+20)</f>
        <v>0.17741935483870969</v>
      </c>
      <c r="M6" s="4">
        <f>F6/(21+21)</f>
        <v>0.33333333333333331</v>
      </c>
    </row>
    <row r="9" spans="1:13" x14ac:dyDescent="0.25">
      <c r="A9" s="3" t="s">
        <v>9</v>
      </c>
      <c r="B9" s="3"/>
      <c r="C9" s="3"/>
      <c r="D9" s="3"/>
      <c r="E9" s="3"/>
      <c r="F9" s="3"/>
      <c r="H9" s="3" t="s">
        <v>12</v>
      </c>
      <c r="I9" s="3"/>
      <c r="J9" s="3"/>
      <c r="K9" s="3"/>
      <c r="L9" s="3"/>
      <c r="M9" s="3"/>
    </row>
    <row r="10" spans="1:13" x14ac:dyDescent="0.25">
      <c r="B10" s="2">
        <v>2017</v>
      </c>
      <c r="C10" s="2">
        <v>2018</v>
      </c>
      <c r="D10" s="2">
        <v>2019</v>
      </c>
      <c r="E10" s="2" t="s">
        <v>2</v>
      </c>
      <c r="F10" s="2" t="s">
        <v>3</v>
      </c>
      <c r="I10" s="2">
        <v>2017</v>
      </c>
      <c r="J10" s="2">
        <v>2018</v>
      </c>
      <c r="K10" s="2">
        <v>2019</v>
      </c>
      <c r="L10" s="2" t="s">
        <v>2</v>
      </c>
      <c r="M10" s="2" t="s">
        <v>3</v>
      </c>
    </row>
    <row r="11" spans="1:13" x14ac:dyDescent="0.25">
      <c r="A11" s="1" t="s">
        <v>1</v>
      </c>
      <c r="B11" s="1">
        <v>16</v>
      </c>
      <c r="C11" s="1">
        <v>15</v>
      </c>
      <c r="D11" s="1">
        <v>11</v>
      </c>
      <c r="E11" s="1">
        <v>42</v>
      </c>
      <c r="F11" s="1">
        <v>26</v>
      </c>
      <c r="H11" s="1" t="s">
        <v>1</v>
      </c>
      <c r="I11" s="4">
        <f>B11/20</f>
        <v>0.8</v>
      </c>
      <c r="J11" s="4">
        <f t="shared" ref="J11:K14" si="1">C11/21</f>
        <v>0.7142857142857143</v>
      </c>
      <c r="K11" s="4">
        <f t="shared" si="1"/>
        <v>0.52380952380952384</v>
      </c>
      <c r="L11" s="4">
        <f>E11/(21+21+20)</f>
        <v>0.67741935483870963</v>
      </c>
      <c r="M11" s="4">
        <f>F11/(21+21)</f>
        <v>0.61904761904761907</v>
      </c>
    </row>
    <row r="12" spans="1:13" x14ac:dyDescent="0.25">
      <c r="A12" s="1" t="s">
        <v>4</v>
      </c>
      <c r="B12" s="1">
        <v>16</v>
      </c>
      <c r="C12" s="1">
        <v>14</v>
      </c>
      <c r="D12" s="1">
        <v>15</v>
      </c>
      <c r="E12" s="1">
        <v>44</v>
      </c>
      <c r="F12" s="1">
        <v>29</v>
      </c>
      <c r="H12" s="1" t="s">
        <v>4</v>
      </c>
      <c r="I12" s="4">
        <f>B12/20</f>
        <v>0.8</v>
      </c>
      <c r="J12" s="4">
        <f t="shared" si="1"/>
        <v>0.66666666666666663</v>
      </c>
      <c r="K12" s="4">
        <f t="shared" si="1"/>
        <v>0.7142857142857143</v>
      </c>
      <c r="L12" s="4">
        <f>E12/(21+21+20)</f>
        <v>0.70967741935483875</v>
      </c>
      <c r="M12" s="4">
        <f>F12/(21+21)</f>
        <v>0.69047619047619047</v>
      </c>
    </row>
    <row r="13" spans="1:13" x14ac:dyDescent="0.25">
      <c r="A13" s="1" t="s">
        <v>5</v>
      </c>
      <c r="B13" s="1">
        <v>15</v>
      </c>
      <c r="C13" s="1">
        <v>17</v>
      </c>
      <c r="D13" s="1">
        <v>18</v>
      </c>
      <c r="E13" s="1">
        <v>23</v>
      </c>
      <c r="F13" s="1">
        <v>18</v>
      </c>
      <c r="H13" s="1" t="s">
        <v>5</v>
      </c>
      <c r="I13" s="4">
        <f>B13/20</f>
        <v>0.75</v>
      </c>
      <c r="J13" s="4">
        <f t="shared" si="1"/>
        <v>0.80952380952380953</v>
      </c>
      <c r="K13" s="4">
        <f t="shared" si="1"/>
        <v>0.8571428571428571</v>
      </c>
      <c r="L13" s="4">
        <f>E13/(21+21+20)</f>
        <v>0.37096774193548387</v>
      </c>
      <c r="M13" s="4">
        <f>F13/(21+21)</f>
        <v>0.42857142857142855</v>
      </c>
    </row>
    <row r="14" spans="1:13" x14ac:dyDescent="0.25">
      <c r="A14" s="1" t="s">
        <v>6</v>
      </c>
      <c r="B14" s="1">
        <v>14</v>
      </c>
      <c r="C14" s="1">
        <v>15</v>
      </c>
      <c r="D14" s="1">
        <v>15</v>
      </c>
      <c r="E14" s="1">
        <v>15</v>
      </c>
      <c r="F14" s="1">
        <v>16</v>
      </c>
      <c r="H14" s="1" t="s">
        <v>6</v>
      </c>
      <c r="I14" s="4">
        <f>B14/20</f>
        <v>0.7</v>
      </c>
      <c r="J14" s="4">
        <f t="shared" si="1"/>
        <v>0.7142857142857143</v>
      </c>
      <c r="K14" s="4">
        <f t="shared" si="1"/>
        <v>0.7142857142857143</v>
      </c>
      <c r="L14" s="4">
        <f>E14/(21+21+20)</f>
        <v>0.24193548387096775</v>
      </c>
      <c r="M14" s="4">
        <f>F14/(21+21)</f>
        <v>0.38095238095238093</v>
      </c>
    </row>
    <row r="17" spans="1:13" x14ac:dyDescent="0.25">
      <c r="A17" s="3" t="s">
        <v>10</v>
      </c>
      <c r="B17" s="3"/>
      <c r="C17" s="3"/>
      <c r="D17" s="3"/>
      <c r="E17" s="3"/>
      <c r="F17" s="3"/>
      <c r="H17" s="3" t="s">
        <v>13</v>
      </c>
      <c r="I17" s="3"/>
      <c r="J17" s="3"/>
      <c r="K17" s="3"/>
      <c r="L17" s="3"/>
      <c r="M17" s="3"/>
    </row>
    <row r="18" spans="1:13" x14ac:dyDescent="0.25">
      <c r="B18" s="2">
        <v>2017</v>
      </c>
      <c r="C18" s="2">
        <v>2018</v>
      </c>
      <c r="D18" s="2">
        <v>2019</v>
      </c>
      <c r="E18" s="2" t="s">
        <v>2</v>
      </c>
      <c r="F18" s="2" t="s">
        <v>3</v>
      </c>
      <c r="I18" s="2">
        <v>2017</v>
      </c>
      <c r="J18" s="2">
        <v>2018</v>
      </c>
      <c r="K18" s="2">
        <v>2019</v>
      </c>
      <c r="L18" s="2" t="s">
        <v>2</v>
      </c>
      <c r="M18" s="2" t="s">
        <v>3</v>
      </c>
    </row>
    <row r="19" spans="1:13" x14ac:dyDescent="0.25">
      <c r="A19" s="1" t="s">
        <v>1</v>
      </c>
      <c r="B19" s="1">
        <v>16</v>
      </c>
      <c r="C19" s="1">
        <v>16</v>
      </c>
      <c r="D19" s="1">
        <v>11</v>
      </c>
      <c r="E19" s="1">
        <v>43</v>
      </c>
      <c r="F19" s="1">
        <v>27</v>
      </c>
      <c r="H19" s="1" t="s">
        <v>1</v>
      </c>
      <c r="I19" s="4">
        <f>B19/20</f>
        <v>0.8</v>
      </c>
      <c r="J19" s="4">
        <f t="shared" ref="J19:K22" si="2">C19/21</f>
        <v>0.76190476190476186</v>
      </c>
      <c r="K19" s="4">
        <f t="shared" si="2"/>
        <v>0.52380952380952384</v>
      </c>
      <c r="L19" s="4">
        <f>E19/(21+21+20)</f>
        <v>0.69354838709677424</v>
      </c>
      <c r="M19" s="4">
        <f>F19/(21+21)</f>
        <v>0.6428571428571429</v>
      </c>
    </row>
    <row r="20" spans="1:13" x14ac:dyDescent="0.25">
      <c r="A20" s="1" t="s">
        <v>4</v>
      </c>
      <c r="B20" s="1">
        <v>16</v>
      </c>
      <c r="C20" s="1">
        <v>16</v>
      </c>
      <c r="D20" s="1">
        <v>16</v>
      </c>
      <c r="E20" s="1">
        <v>47</v>
      </c>
      <c r="F20" s="1">
        <v>33</v>
      </c>
      <c r="H20" s="1" t="s">
        <v>4</v>
      </c>
      <c r="I20" s="4">
        <f>B20/20</f>
        <v>0.8</v>
      </c>
      <c r="J20" s="4">
        <f t="shared" si="2"/>
        <v>0.76190476190476186</v>
      </c>
      <c r="K20" s="4">
        <f t="shared" si="2"/>
        <v>0.76190476190476186</v>
      </c>
      <c r="L20" s="4">
        <f>E20/(21+21+20)</f>
        <v>0.75806451612903225</v>
      </c>
      <c r="M20" s="4">
        <f>F20/(21+21)</f>
        <v>0.7857142857142857</v>
      </c>
    </row>
    <row r="21" spans="1:13" x14ac:dyDescent="0.25">
      <c r="A21" s="1" t="s">
        <v>5</v>
      </c>
      <c r="B21" s="1">
        <v>16</v>
      </c>
      <c r="C21" s="1">
        <v>19</v>
      </c>
      <c r="D21" s="1">
        <v>21</v>
      </c>
      <c r="E21" s="1">
        <v>26</v>
      </c>
      <c r="F21" s="1">
        <v>21</v>
      </c>
      <c r="H21" s="1" t="s">
        <v>5</v>
      </c>
      <c r="I21" s="4">
        <f>B21/20</f>
        <v>0.8</v>
      </c>
      <c r="J21" s="4">
        <f t="shared" si="2"/>
        <v>0.90476190476190477</v>
      </c>
      <c r="K21" s="4">
        <f t="shared" si="2"/>
        <v>1</v>
      </c>
      <c r="L21" s="4">
        <f>E21/(21+21+20)</f>
        <v>0.41935483870967744</v>
      </c>
      <c r="M21" s="4">
        <f>F21/(21+21)</f>
        <v>0.5</v>
      </c>
    </row>
    <row r="22" spans="1:13" x14ac:dyDescent="0.25">
      <c r="A22" s="1" t="s">
        <v>6</v>
      </c>
      <c r="B22" s="1">
        <v>14</v>
      </c>
      <c r="C22" s="1">
        <v>17</v>
      </c>
      <c r="D22" s="1">
        <v>17</v>
      </c>
      <c r="E22" s="1">
        <v>17</v>
      </c>
      <c r="F22" s="1">
        <v>18</v>
      </c>
      <c r="H22" s="1" t="s">
        <v>6</v>
      </c>
      <c r="I22" s="4">
        <f>B22/20</f>
        <v>0.7</v>
      </c>
      <c r="J22" s="4">
        <f t="shared" si="2"/>
        <v>0.80952380952380953</v>
      </c>
      <c r="K22" s="4">
        <f t="shared" si="2"/>
        <v>0.80952380952380953</v>
      </c>
      <c r="L22" s="4">
        <f>E22/(21+21+20)</f>
        <v>0.27419354838709675</v>
      </c>
      <c r="M22" s="4">
        <f>F22/(21+21)</f>
        <v>0.42857142857142855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14D0-9B3F-9F47-A475-B295873B1952}">
  <dimension ref="A1:F37"/>
  <sheetViews>
    <sheetView zoomScaleNormal="100" workbookViewId="0">
      <selection activeCell="H8" sqref="H8"/>
    </sheetView>
  </sheetViews>
  <sheetFormatPr defaultColWidth="10.83203125" defaultRowHeight="12.5" x14ac:dyDescent="0.25"/>
  <cols>
    <col min="1" max="1" width="19.5" style="1" customWidth="1"/>
    <col min="2" max="6" width="10.83203125" style="2"/>
    <col min="7" max="16384" width="10.83203125" style="1"/>
  </cols>
  <sheetData>
    <row r="1" spans="1:6" x14ac:dyDescent="0.25">
      <c r="A1" s="3" t="s">
        <v>15</v>
      </c>
      <c r="B1" s="6"/>
      <c r="C1" s="6"/>
      <c r="D1" s="6"/>
      <c r="E1" s="6"/>
      <c r="F1" s="6"/>
    </row>
    <row r="2" spans="1:6" x14ac:dyDescent="0.25">
      <c r="B2" s="2">
        <v>2017</v>
      </c>
      <c r="C2" s="2">
        <v>2018</v>
      </c>
      <c r="D2" s="2">
        <v>2019</v>
      </c>
      <c r="E2" s="2" t="s">
        <v>2</v>
      </c>
      <c r="F2" s="2" t="s">
        <v>3</v>
      </c>
    </row>
    <row r="3" spans="1:6" x14ac:dyDescent="0.25">
      <c r="A3" s="1" t="s">
        <v>1</v>
      </c>
      <c r="B3" s="7">
        <v>0.58250000000000002</v>
      </c>
      <c r="C3" s="7">
        <v>0.60229999999999995</v>
      </c>
      <c r="D3" s="7">
        <v>0.57850000000000001</v>
      </c>
      <c r="E3" s="7">
        <v>0.52980000000000005</v>
      </c>
      <c r="F3" s="7">
        <v>0.52729999999999999</v>
      </c>
    </row>
    <row r="4" spans="1:6" x14ac:dyDescent="0.25">
      <c r="A4" s="1" t="s">
        <v>4</v>
      </c>
      <c r="B4" s="8">
        <v>0.49</v>
      </c>
      <c r="C4" s="7">
        <v>0.51659999999999995</v>
      </c>
      <c r="D4" s="7">
        <v>0.55469999999999997</v>
      </c>
      <c r="E4" s="7">
        <v>0.51290000000000002</v>
      </c>
      <c r="F4" s="7">
        <v>0.52610000000000001</v>
      </c>
    </row>
    <row r="5" spans="1:6" x14ac:dyDescent="0.25">
      <c r="A5" s="1" t="s">
        <v>5</v>
      </c>
      <c r="B5" s="7">
        <v>0.85250000000000004</v>
      </c>
      <c r="C5" s="7">
        <v>0.80230000000000001</v>
      </c>
      <c r="D5" s="7">
        <v>0.77139999999999997</v>
      </c>
      <c r="E5" s="7">
        <v>0.52659999999999996</v>
      </c>
      <c r="F5" s="7">
        <v>0.54759999999999998</v>
      </c>
    </row>
    <row r="6" spans="1:6" x14ac:dyDescent="0.25">
      <c r="A6" s="1" t="s">
        <v>6</v>
      </c>
      <c r="B6" s="7">
        <v>0.52749999999999997</v>
      </c>
      <c r="C6" s="7">
        <v>0.57379999999999998</v>
      </c>
      <c r="D6" s="7">
        <v>0.51659999999999995</v>
      </c>
      <c r="E6" s="7">
        <v>0.53459999999999996</v>
      </c>
      <c r="F6" s="7">
        <v>0.53449999999999998</v>
      </c>
    </row>
    <row r="9" spans="1:6" x14ac:dyDescent="0.25">
      <c r="A9" s="3" t="s">
        <v>16</v>
      </c>
      <c r="B9" s="6"/>
      <c r="C9" s="6"/>
      <c r="D9" s="6"/>
      <c r="E9" s="6"/>
      <c r="F9" s="6"/>
    </row>
    <row r="10" spans="1:6" x14ac:dyDescent="0.25">
      <c r="B10" s="2">
        <v>2017</v>
      </c>
      <c r="C10" s="2">
        <v>2018</v>
      </c>
      <c r="D10" s="2">
        <v>2019</v>
      </c>
      <c r="E10" s="2" t="s">
        <v>2</v>
      </c>
      <c r="F10" s="2" t="s">
        <v>3</v>
      </c>
    </row>
    <row r="11" spans="1:6" x14ac:dyDescent="0.25">
      <c r="A11" s="1" t="s">
        <v>1</v>
      </c>
      <c r="B11" s="7">
        <v>0.61660000000000004</v>
      </c>
      <c r="C11" s="7">
        <v>0.65069999999999995</v>
      </c>
      <c r="D11" s="7">
        <v>0.61899999999999999</v>
      </c>
      <c r="E11" s="7">
        <v>0.23649999999999999</v>
      </c>
      <c r="F11" s="7">
        <v>0.29360000000000003</v>
      </c>
    </row>
    <row r="12" spans="1:6" x14ac:dyDescent="0.25">
      <c r="A12" s="1" t="s">
        <v>4</v>
      </c>
      <c r="B12" s="7">
        <v>0.51659999999999995</v>
      </c>
      <c r="C12" s="7">
        <v>0.57140000000000002</v>
      </c>
      <c r="D12" s="7">
        <v>0.58730000000000004</v>
      </c>
      <c r="E12" s="7">
        <v>0.20960000000000001</v>
      </c>
      <c r="F12" s="7">
        <v>0.3412</v>
      </c>
    </row>
    <row r="13" spans="1:6" x14ac:dyDescent="0.25">
      <c r="A13" s="1" t="s">
        <v>5</v>
      </c>
      <c r="B13" s="7">
        <v>0.73329999999999995</v>
      </c>
      <c r="C13" s="7">
        <v>0.66659999999999997</v>
      </c>
      <c r="D13" s="7">
        <v>0.6825</v>
      </c>
      <c r="E13" s="7">
        <v>0.2311</v>
      </c>
      <c r="F13" s="7">
        <v>0.35709999999999997</v>
      </c>
    </row>
    <row r="14" spans="1:6" x14ac:dyDescent="0.25">
      <c r="A14" s="1" t="s">
        <v>6</v>
      </c>
      <c r="B14" s="7">
        <v>0.61660000000000004</v>
      </c>
      <c r="C14" s="7">
        <v>0.65069999999999995</v>
      </c>
      <c r="D14" s="7">
        <v>0.66659999999999997</v>
      </c>
      <c r="E14" s="7">
        <v>0.26879999999999998</v>
      </c>
      <c r="F14" s="7">
        <v>0.34920000000000001</v>
      </c>
    </row>
    <row r="17" spans="1:6" x14ac:dyDescent="0.25">
      <c r="A17" s="3" t="s">
        <v>17</v>
      </c>
      <c r="B17" s="6"/>
      <c r="C17" s="6"/>
      <c r="D17" s="6"/>
      <c r="E17" s="6"/>
      <c r="F17" s="6"/>
    </row>
    <row r="18" spans="1:6" x14ac:dyDescent="0.25">
      <c r="B18" s="2">
        <v>2017</v>
      </c>
      <c r="C18" s="2">
        <v>2018</v>
      </c>
      <c r="D18" s="2">
        <v>2019</v>
      </c>
      <c r="E18" s="2" t="s">
        <v>2</v>
      </c>
      <c r="F18" s="2" t="s">
        <v>3</v>
      </c>
    </row>
    <row r="19" spans="1:6" x14ac:dyDescent="0.25">
      <c r="A19" s="1" t="s">
        <v>1</v>
      </c>
      <c r="B19" s="7">
        <v>0.35</v>
      </c>
      <c r="C19" s="7">
        <v>0.4032</v>
      </c>
      <c r="D19" s="7">
        <v>0.34920000000000001</v>
      </c>
      <c r="E19" s="7">
        <v>8.1000000000000003E-2</v>
      </c>
      <c r="F19" s="7">
        <v>0.104</v>
      </c>
    </row>
    <row r="20" spans="1:6" x14ac:dyDescent="0.25">
      <c r="A20" s="1" t="s">
        <v>4</v>
      </c>
      <c r="B20" s="7">
        <v>0.2833</v>
      </c>
      <c r="C20" s="7">
        <v>0.3548</v>
      </c>
      <c r="D20" s="7">
        <v>0.33329999999999999</v>
      </c>
      <c r="E20" s="7">
        <v>3.2399999999999998E-2</v>
      </c>
      <c r="F20" s="7">
        <v>0.104</v>
      </c>
    </row>
    <row r="21" spans="1:6" x14ac:dyDescent="0.25">
      <c r="A21" s="1" t="s">
        <v>5</v>
      </c>
      <c r="B21" s="7">
        <v>0.68330000000000002</v>
      </c>
      <c r="C21" s="7">
        <v>0.5806</v>
      </c>
      <c r="D21" s="7">
        <v>0.47610000000000002</v>
      </c>
      <c r="E21" s="7">
        <v>4.8599999999999997E-2</v>
      </c>
      <c r="F21" s="7">
        <v>9.6000000000000002E-2</v>
      </c>
    </row>
    <row r="22" spans="1:6" x14ac:dyDescent="0.25">
      <c r="A22" s="1" t="s">
        <v>6</v>
      </c>
      <c r="B22" s="7">
        <v>0.31659999999999999</v>
      </c>
      <c r="C22" s="7">
        <v>0.4032</v>
      </c>
      <c r="D22" s="7">
        <v>0.23799999999999999</v>
      </c>
      <c r="E22" s="7">
        <v>0.1027</v>
      </c>
      <c r="F22" s="7">
        <v>0.104</v>
      </c>
    </row>
    <row r="25" spans="1:6" x14ac:dyDescent="0.25">
      <c r="A25" s="3" t="s">
        <v>18</v>
      </c>
      <c r="B25" s="6"/>
      <c r="C25" s="6"/>
      <c r="D25" s="6"/>
      <c r="E25" s="6"/>
      <c r="F25" s="6"/>
    </row>
    <row r="26" spans="1:6" x14ac:dyDescent="0.25">
      <c r="B26" s="2">
        <v>2017</v>
      </c>
      <c r="C26" s="2">
        <v>2018</v>
      </c>
      <c r="D26" s="2">
        <v>2019</v>
      </c>
      <c r="E26" s="2" t="s">
        <v>2</v>
      </c>
      <c r="F26" s="2" t="s">
        <v>3</v>
      </c>
    </row>
    <row r="27" spans="1:6" x14ac:dyDescent="0.25">
      <c r="A27" s="1" t="s">
        <v>1</v>
      </c>
      <c r="B27" s="7">
        <v>0.35</v>
      </c>
      <c r="C27" s="7">
        <v>0.38090000000000002</v>
      </c>
      <c r="D27" s="7">
        <v>0.32140000000000002</v>
      </c>
      <c r="E27" s="7">
        <v>2.8199999999999999E-2</v>
      </c>
      <c r="F27" s="7">
        <v>4.1599999999999998E-2</v>
      </c>
    </row>
    <row r="28" spans="1:6" x14ac:dyDescent="0.25">
      <c r="A28" s="1" t="s">
        <v>4</v>
      </c>
      <c r="B28" s="7">
        <v>0.26250000000000001</v>
      </c>
      <c r="C28" s="7">
        <v>0.28570000000000001</v>
      </c>
      <c r="D28" s="7">
        <v>0.38090000000000002</v>
      </c>
      <c r="E28" s="7">
        <v>3.2199999999999999E-2</v>
      </c>
      <c r="F28" s="7">
        <v>5.3499999999999999E-2</v>
      </c>
    </row>
    <row r="29" spans="1:6" x14ac:dyDescent="0.25">
      <c r="A29" s="1" t="s">
        <v>5</v>
      </c>
      <c r="B29" s="7">
        <v>0.82499999999999996</v>
      </c>
      <c r="C29" s="7">
        <v>0.76190000000000002</v>
      </c>
      <c r="D29" s="7">
        <v>0.67849999999999999</v>
      </c>
      <c r="E29" s="7">
        <v>1.61E-2</v>
      </c>
      <c r="F29" s="7">
        <v>5.9200000000000003E-2</v>
      </c>
    </row>
    <row r="30" spans="1:6" x14ac:dyDescent="0.25">
      <c r="A30" s="1" t="s">
        <v>6</v>
      </c>
      <c r="B30" s="7">
        <v>0.26250000000000001</v>
      </c>
      <c r="C30" s="7">
        <v>0.33329999999999999</v>
      </c>
      <c r="D30" s="7">
        <v>0.2261</v>
      </c>
      <c r="E30" s="7">
        <v>2.01E-2</v>
      </c>
      <c r="F30" s="7">
        <v>1.78E-2</v>
      </c>
    </row>
    <row r="32" spans="1:6" x14ac:dyDescent="0.25">
      <c r="A32" s="3" t="s">
        <v>19</v>
      </c>
      <c r="B32" s="6"/>
      <c r="C32" s="6"/>
      <c r="D32" s="6"/>
      <c r="E32" s="6"/>
      <c r="F32" s="6"/>
    </row>
    <row r="33" spans="1:6" x14ac:dyDescent="0.25">
      <c r="B33" s="2">
        <v>2017</v>
      </c>
      <c r="C33" s="2">
        <v>2018</v>
      </c>
      <c r="D33" s="2">
        <v>2019</v>
      </c>
      <c r="E33" s="2" t="s">
        <v>2</v>
      </c>
      <c r="F33" s="2" t="s">
        <v>3</v>
      </c>
    </row>
    <row r="34" spans="1:6" x14ac:dyDescent="0.25">
      <c r="A34" s="1" t="s">
        <v>1</v>
      </c>
      <c r="B34" s="7">
        <v>0.73499999999999999</v>
      </c>
      <c r="C34" s="7">
        <v>0.73450000000000004</v>
      </c>
      <c r="D34" s="7">
        <v>0.73799999999999999</v>
      </c>
      <c r="E34" s="7">
        <v>0.9516</v>
      </c>
      <c r="F34" s="7">
        <v>0.91679999999999995</v>
      </c>
    </row>
    <row r="35" spans="1:6" x14ac:dyDescent="0.25">
      <c r="A35" s="1" t="s">
        <v>4</v>
      </c>
      <c r="B35" s="7">
        <v>0.63500000000000001</v>
      </c>
      <c r="C35" s="7">
        <v>0.63980000000000004</v>
      </c>
      <c r="D35" s="7">
        <v>0.68089999999999995</v>
      </c>
      <c r="E35" s="7">
        <v>0.93879999999999997</v>
      </c>
      <c r="F35" s="7">
        <v>0.89539999999999997</v>
      </c>
    </row>
    <row r="36" spans="1:6" x14ac:dyDescent="0.25">
      <c r="A36" s="1" t="s">
        <v>5</v>
      </c>
      <c r="B36" s="8">
        <v>0.95</v>
      </c>
      <c r="C36" s="7">
        <v>0.92410000000000003</v>
      </c>
      <c r="D36" s="7">
        <v>0.92379999999999995</v>
      </c>
      <c r="E36" s="7">
        <v>0.96130000000000004</v>
      </c>
      <c r="F36" s="7">
        <v>0.93340000000000001</v>
      </c>
    </row>
    <row r="37" spans="1:6" x14ac:dyDescent="0.25">
      <c r="A37" s="1" t="s">
        <v>6</v>
      </c>
      <c r="B37" s="8">
        <v>0.67</v>
      </c>
      <c r="C37" s="7">
        <v>0.6966</v>
      </c>
      <c r="D37" s="7">
        <v>0.6714</v>
      </c>
      <c r="E37" s="7">
        <v>0.94840000000000002</v>
      </c>
      <c r="F37" s="7">
        <v>0.92390000000000005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11CC-E7AD-4044-8A1F-ED421633CDAF}">
  <dimension ref="A1:F6"/>
  <sheetViews>
    <sheetView zoomScaleNormal="100" workbookViewId="0">
      <selection activeCell="A5" sqref="A5"/>
    </sheetView>
  </sheetViews>
  <sheetFormatPr defaultColWidth="10.83203125" defaultRowHeight="12.5" x14ac:dyDescent="0.25"/>
  <cols>
    <col min="1" max="1" width="22.83203125" style="1" customWidth="1"/>
    <col min="2" max="16384" width="10.83203125" style="1"/>
  </cols>
  <sheetData>
    <row r="1" spans="1:6" x14ac:dyDescent="0.25">
      <c r="A1" s="3" t="s">
        <v>14</v>
      </c>
      <c r="B1" s="3"/>
      <c r="C1" s="3"/>
      <c r="D1" s="3"/>
      <c r="E1" s="3"/>
      <c r="F1" s="3"/>
    </row>
    <row r="2" spans="1:6" x14ac:dyDescent="0.25">
      <c r="B2" s="2">
        <v>2017</v>
      </c>
      <c r="C2" s="2">
        <v>2018</v>
      </c>
      <c r="D2" s="2">
        <v>2019</v>
      </c>
      <c r="E2" s="2" t="s">
        <v>2</v>
      </c>
      <c r="F2" s="2" t="s">
        <v>3</v>
      </c>
    </row>
    <row r="3" spans="1:6" x14ac:dyDescent="0.25">
      <c r="A3" s="1" t="s">
        <v>1</v>
      </c>
      <c r="B3" s="5">
        <v>0.41499999999999998</v>
      </c>
      <c r="C3" s="5">
        <v>0.43569999999999998</v>
      </c>
      <c r="D3" s="5">
        <v>0.45</v>
      </c>
      <c r="E3" s="5">
        <v>7.4999999999999997E-2</v>
      </c>
      <c r="F3" s="5">
        <v>0.1095</v>
      </c>
    </row>
    <row r="4" spans="1:6" x14ac:dyDescent="0.25">
      <c r="A4" s="1" t="s">
        <v>4</v>
      </c>
      <c r="B4" s="5">
        <v>0.3175</v>
      </c>
      <c r="C4" s="5">
        <v>0.38800000000000001</v>
      </c>
      <c r="D4" s="5">
        <v>0.37380000000000002</v>
      </c>
      <c r="E4" s="5">
        <v>8.2199999999999995E-2</v>
      </c>
      <c r="F4" s="5">
        <v>0.14399999999999999</v>
      </c>
    </row>
    <row r="5" spans="1:6" x14ac:dyDescent="0.25">
      <c r="A5" s="1" t="s">
        <v>5</v>
      </c>
      <c r="B5" s="5">
        <v>0.755</v>
      </c>
      <c r="C5" s="5">
        <v>0.74039999999999995</v>
      </c>
      <c r="D5" s="5">
        <v>0.72140000000000004</v>
      </c>
      <c r="E5" s="5">
        <v>7.0099999999999996E-2</v>
      </c>
      <c r="F5" s="5">
        <v>0.14280000000000001</v>
      </c>
    </row>
    <row r="6" spans="1:6" x14ac:dyDescent="0.25">
      <c r="A6" s="1" t="s">
        <v>6</v>
      </c>
      <c r="B6" s="5">
        <v>0.52749999999999997</v>
      </c>
      <c r="C6" s="5">
        <v>0.39760000000000001</v>
      </c>
      <c r="D6" s="5">
        <v>0.3952</v>
      </c>
      <c r="E6" s="5">
        <v>8.3000000000000004E-2</v>
      </c>
      <c r="F6" s="5">
        <v>0.13569999999999999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Winner</vt:lpstr>
      <vt:lpstr>Predictions</vt:lpstr>
      <vt:lpstr>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sunan</cp:lastModifiedBy>
  <dcterms:created xsi:type="dcterms:W3CDTF">2021-07-29T10:40:14Z</dcterms:created>
  <dcterms:modified xsi:type="dcterms:W3CDTF">2021-07-29T23:50:47Z</dcterms:modified>
</cp:coreProperties>
</file>