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nikonTi2\systems autophagy figures\Pancreatic cancer\"/>
    </mc:Choice>
  </mc:AlternateContent>
  <xr:revisionPtr revIDLastSave="0" documentId="13_ncr:1_{87C7D060-3DA3-4D60-B8B6-768B783DD58A}" xr6:coauthVersionLast="47" xr6:coauthVersionMax="47" xr10:uidLastSave="{00000000-0000-0000-0000-000000000000}"/>
  <bookViews>
    <workbookView xWindow="-28920" yWindow="-120" windowWidth="29040" windowHeight="15840" activeTab="2" xr2:uid="{29362CF0-3A69-4AA6-AF00-3E7451F3C8F9}"/>
  </bookViews>
  <sheets>
    <sheet name="Figure-A" sheetId="2" r:id="rId1"/>
    <sheet name="Figure-B" sheetId="3" r:id="rId2"/>
    <sheet name="SI-Rap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B3" i="1"/>
  <c r="G2" i="1"/>
  <c r="F2" i="1"/>
  <c r="E2" i="1"/>
  <c r="D2" i="1"/>
  <c r="C2" i="1"/>
  <c r="B2" i="1"/>
  <c r="G5" i="3" l="1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<sst xmlns="http://schemas.openxmlformats.org/spreadsheetml/2006/main" count="56" uniqueCount="40">
  <si>
    <t>Condition</t>
  </si>
  <si>
    <t>avg_R1</t>
  </si>
  <si>
    <t>avg_R2</t>
  </si>
  <si>
    <t>avg_R3</t>
  </si>
  <si>
    <t>Stdev_R1</t>
  </si>
  <si>
    <t>Stdev_R2</t>
  </si>
  <si>
    <t>Stdev_R3</t>
  </si>
  <si>
    <t>R1_1</t>
  </si>
  <si>
    <t>R1_2</t>
  </si>
  <si>
    <t>R1_3</t>
  </si>
  <si>
    <t>R2_1</t>
  </si>
  <si>
    <t>R2_2</t>
  </si>
  <si>
    <t>R2_3</t>
  </si>
  <si>
    <t>R3_1</t>
  </si>
  <si>
    <t>R3_2</t>
  </si>
  <si>
    <t>R3_3</t>
  </si>
  <si>
    <t>BRCA2</t>
  </si>
  <si>
    <t>Control</t>
  </si>
  <si>
    <t>Avg R1</t>
  </si>
  <si>
    <t>Avg R2</t>
  </si>
  <si>
    <t>Avg R3</t>
  </si>
  <si>
    <t>StDev R1</t>
  </si>
  <si>
    <t>StDev R2</t>
  </si>
  <si>
    <t>StDev R3</t>
  </si>
  <si>
    <t>R1</t>
  </si>
  <si>
    <t>R2</t>
  </si>
  <si>
    <t>R3</t>
  </si>
  <si>
    <t>5uM JQ1-BRCA2</t>
  </si>
  <si>
    <t>DMSO--BRCA2</t>
  </si>
  <si>
    <t>5uM JQ1-Control</t>
  </si>
  <si>
    <t>DMSO-Control</t>
  </si>
  <si>
    <t>Condition-Cell line</t>
  </si>
  <si>
    <t>Average R1</t>
  </si>
  <si>
    <t>Average R2</t>
  </si>
  <si>
    <t>Average R3</t>
  </si>
  <si>
    <t>STD R1</t>
  </si>
  <si>
    <t>STD R2</t>
  </si>
  <si>
    <t>STD R3</t>
  </si>
  <si>
    <t>JQ1 BC</t>
  </si>
  <si>
    <t>DMSO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</si>
</sst>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4F73-B556-4065-8290-8551FF6C2505}">
  <dimension ref="A1:P3"/>
  <sheetViews>
    <sheetView workbookViewId="0">
      <selection activeCell="F5" sqref="F5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4" t="s">
        <v>16</v>
      </c>
      <c r="B2" s="6">
        <v>2.0119586259048563</v>
      </c>
      <c r="C2" s="6">
        <v>2.1146574922632042</v>
      </c>
      <c r="D2" s="6">
        <v>2.3349321469684758</v>
      </c>
      <c r="E2" s="6">
        <v>0.51482639851274603</v>
      </c>
      <c r="F2" s="6">
        <v>0.51100407892017174</v>
      </c>
      <c r="G2" s="6">
        <v>0.66239364376053866</v>
      </c>
      <c r="H2" s="6">
        <v>1.679884374472268</v>
      </c>
      <c r="I2" s="6">
        <v>2.6050100830635721</v>
      </c>
      <c r="J2" s="6">
        <v>1.750981420178729</v>
      </c>
      <c r="K2" s="6">
        <v>1.829523515798797</v>
      </c>
      <c r="L2" s="6">
        <v>2.7046047776389548</v>
      </c>
      <c r="M2" s="6">
        <v>1.809844183351861</v>
      </c>
      <c r="N2" s="6">
        <v>1.894144174977197</v>
      </c>
      <c r="O2" s="6">
        <v>3.09666226893254</v>
      </c>
      <c r="P2" s="6">
        <v>2.0139899969956909</v>
      </c>
    </row>
    <row r="3" spans="1:16" x14ac:dyDescent="0.25">
      <c r="A3" s="4" t="s">
        <v>17</v>
      </c>
      <c r="B3" s="6">
        <v>0.82510497930319637</v>
      </c>
      <c r="C3" s="6">
        <v>0.75104816383882333</v>
      </c>
      <c r="D3" s="6">
        <v>0.73011311227580844</v>
      </c>
      <c r="E3" s="6">
        <v>9.0683237620444224E-2</v>
      </c>
      <c r="F3" s="6">
        <v>4.007064464383326E-2</v>
      </c>
      <c r="G3" s="6">
        <v>4.5504946744338817E-2</v>
      </c>
      <c r="H3" s="7">
        <v>0.85629147487352619</v>
      </c>
      <c r="I3" s="6">
        <v>0.72294383067795498</v>
      </c>
      <c r="J3" s="6">
        <v>0.89607963235810772</v>
      </c>
      <c r="K3" s="7">
        <v>0.75111372278125887</v>
      </c>
      <c r="L3" s="6">
        <v>0.71094477994626981</v>
      </c>
      <c r="M3" s="6">
        <v>0.7910859887889411</v>
      </c>
      <c r="N3" s="7">
        <v>0.6805786540778116</v>
      </c>
      <c r="O3" s="6">
        <v>0.77006102866090453</v>
      </c>
      <c r="P3" s="6">
        <v>0.73969965408870941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C269-E09D-4356-8B23-03E8744DDAB8}">
  <dimension ref="A1:P5"/>
  <sheetViews>
    <sheetView workbookViewId="0">
      <selection activeCell="C37" sqref="C37"/>
    </sheetView>
  </sheetViews>
  <sheetFormatPr defaultRowHeight="15" x14ac:dyDescent="0.25"/>
  <cols>
    <col min="1" max="1" width="28.140625" customWidth="1"/>
  </cols>
  <sheetData>
    <row r="1" spans="1:16" x14ac:dyDescent="0.25">
      <c r="A1" s="9" t="s">
        <v>31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24</v>
      </c>
      <c r="J1" s="8" t="s">
        <v>24</v>
      </c>
      <c r="K1" s="8" t="s">
        <v>25</v>
      </c>
      <c r="L1" s="8" t="s">
        <v>25</v>
      </c>
      <c r="M1" s="8" t="s">
        <v>25</v>
      </c>
      <c r="N1" s="8" t="s">
        <v>26</v>
      </c>
      <c r="O1" s="8" t="s">
        <v>26</v>
      </c>
      <c r="P1" s="8" t="s">
        <v>26</v>
      </c>
    </row>
    <row r="2" spans="1:16" x14ac:dyDescent="0.25">
      <c r="A2" s="8" t="s">
        <v>27</v>
      </c>
      <c r="B2" s="9">
        <f>AVERAGE(H2:J2)</f>
        <v>2.0471867080858082</v>
      </c>
      <c r="C2" s="9">
        <f>AVERAGE(K2:M2)</f>
        <v>2.0322295034681042</v>
      </c>
      <c r="D2" s="9">
        <f>AVERAGE(N2:P2)</f>
        <v>2.0959185196925287</v>
      </c>
      <c r="E2" s="9">
        <f>STDEV(H2:J2)</f>
        <v>0.29161292441828895</v>
      </c>
      <c r="F2" s="9">
        <f>STDEV(K2:M2)</f>
        <v>0.4030115957070296</v>
      </c>
      <c r="G2" s="9">
        <f>STDEV(N2:P2)</f>
        <v>0.47171161275880163</v>
      </c>
      <c r="H2" s="9">
        <v>2.0829551977935901</v>
      </c>
      <c r="I2" s="9">
        <v>1.739339432750781</v>
      </c>
      <c r="J2" s="9">
        <v>2.3192654937130541</v>
      </c>
      <c r="K2" s="9">
        <v>2.27684616761029</v>
      </c>
      <c r="L2" s="9">
        <v>1.5670795724153721</v>
      </c>
      <c r="M2" s="9">
        <v>2.2527627703786508</v>
      </c>
      <c r="N2" s="9">
        <v>2.446345334101498</v>
      </c>
      <c r="O2" s="9">
        <v>1.5595782214664859</v>
      </c>
      <c r="P2" s="9">
        <v>2.2818320035096029</v>
      </c>
    </row>
    <row r="3" spans="1:16" x14ac:dyDescent="0.25">
      <c r="A3" s="8" t="s">
        <v>28</v>
      </c>
      <c r="B3" s="9">
        <f>AVERAGE(H3:J3)</f>
        <v>1.5729399601512071</v>
      </c>
      <c r="C3" s="9">
        <f>AVERAGE(K3:M3)</f>
        <v>1.54019735913918</v>
      </c>
      <c r="D3" s="9">
        <f>AVERAGE(N3:P3)</f>
        <v>1.5277174892824206</v>
      </c>
      <c r="E3" s="9">
        <f>STDEV(H3:J3)</f>
        <v>0.47835034286990574</v>
      </c>
      <c r="F3" s="9">
        <f>STDEV(K3:M3)</f>
        <v>0.48477405483525005</v>
      </c>
      <c r="G3" s="9">
        <f>STDEV(N3:P3)</f>
        <v>0.46424724547151802</v>
      </c>
      <c r="H3" s="9">
        <v>2.0338988136530838</v>
      </c>
      <c r="I3" s="9">
        <v>1.078914044033719</v>
      </c>
      <c r="J3" s="9">
        <v>1.6060070227668179</v>
      </c>
      <c r="K3" s="9">
        <v>1.975037180945425</v>
      </c>
      <c r="L3" s="9">
        <v>1.017504404437485</v>
      </c>
      <c r="M3" s="9">
        <v>1.6280504920346299</v>
      </c>
      <c r="N3" s="9">
        <v>1.8926300106568461</v>
      </c>
      <c r="O3" s="9">
        <v>1.0051808796539441</v>
      </c>
      <c r="P3" s="9">
        <v>1.6853415775364711</v>
      </c>
    </row>
    <row r="4" spans="1:16" x14ac:dyDescent="0.25">
      <c r="A4" s="8" t="s">
        <v>29</v>
      </c>
      <c r="B4" s="9">
        <f>AVERAGE(H4:J4)</f>
        <v>1.7079662662161621</v>
      </c>
      <c r="C4" s="9">
        <f>AVERAGE(K4:M4)</f>
        <v>1.7134906256374602</v>
      </c>
      <c r="D4" s="9">
        <f>AVERAGE(N4:P4)</f>
        <v>1.7204327237809032</v>
      </c>
      <c r="E4" s="9">
        <f>STDEV(H4:J4)</f>
        <v>0.52374547700244323</v>
      </c>
      <c r="F4" s="9">
        <f>STDEV(K4:M4)</f>
        <v>0.55475713991996201</v>
      </c>
      <c r="G4" s="9">
        <f>STDEV(N4:P4)</f>
        <v>0.5535062967952914</v>
      </c>
      <c r="H4" s="9">
        <v>2.310760505132047</v>
      </c>
      <c r="I4" s="9">
        <v>1.3642766671917499</v>
      </c>
      <c r="J4" s="9">
        <v>1.4488616263246901</v>
      </c>
      <c r="K4" s="9">
        <v>2.3510094473447252</v>
      </c>
      <c r="L4" s="9">
        <v>1.340575898619015</v>
      </c>
      <c r="M4" s="9">
        <v>1.4488865309486409</v>
      </c>
      <c r="N4" s="9">
        <v>2.354850987125173</v>
      </c>
      <c r="O4" s="9">
        <v>1.33610935410022</v>
      </c>
      <c r="P4" s="9">
        <v>1.470337830117316</v>
      </c>
    </row>
    <row r="5" spans="1:16" x14ac:dyDescent="0.25">
      <c r="A5" s="8" t="s">
        <v>30</v>
      </c>
      <c r="B5" s="9">
        <f>AVERAGE(H5:J5)</f>
        <v>1.1267101301071989</v>
      </c>
      <c r="C5" s="9">
        <f>AVERAGE(K5:M5)</f>
        <v>1.1918680668493939</v>
      </c>
      <c r="D5" s="9">
        <f>AVERAGE(N5:P5)</f>
        <v>1.2124843296560386</v>
      </c>
      <c r="E5" s="9">
        <f>STDEV(H5:J5)</f>
        <v>0.41484071794474242</v>
      </c>
      <c r="F5" s="9">
        <f>STDEV(K5:M5)</f>
        <v>0.34151391463913311</v>
      </c>
      <c r="G5" s="9">
        <f>STDEV(N5:P5)</f>
        <v>0.37242089451093746</v>
      </c>
      <c r="H5" s="9">
        <v>1.562051208563207</v>
      </c>
      <c r="I5" s="9">
        <v>0.73597477550218504</v>
      </c>
      <c r="J5" s="9">
        <v>1.0821044062562051</v>
      </c>
      <c r="K5" s="9">
        <v>1.5838574490412101</v>
      </c>
      <c r="L5" s="9">
        <v>0.95859071116518058</v>
      </c>
      <c r="M5" s="9">
        <v>1.033156040341791</v>
      </c>
      <c r="N5" s="9">
        <v>1.6397584420603619</v>
      </c>
      <c r="O5" s="9">
        <v>0.95671714978743605</v>
      </c>
      <c r="P5" s="9">
        <v>1.040977397120318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4199-B383-4FAA-9FDF-9F202C99AEED}">
  <dimension ref="A1:P3"/>
  <sheetViews>
    <sheetView tabSelected="1" workbookViewId="0">
      <selection activeCell="P17" sqref="P17"/>
    </sheetView>
  </sheetViews>
  <sheetFormatPr defaultRowHeight="15" x14ac:dyDescent="0.25"/>
  <sheetData>
    <row r="1" spans="1:16" x14ac:dyDescent="0.25">
      <c r="A1" t="s">
        <v>17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4" t="s">
        <v>38</v>
      </c>
      <c r="B2">
        <f>AVERAGE(H2:J2)</f>
        <v>1.4045893181688349</v>
      </c>
      <c r="C2">
        <f>AVERAGE(K2:M2)</f>
        <v>1.2183495850767527</v>
      </c>
      <c r="D2">
        <f>AVERAGE(N2:P2)</f>
        <v>1.3000734511387424</v>
      </c>
      <c r="E2">
        <f>_xlfn.STDEV.S(H2:J2)</f>
        <v>0.31104290990206096</v>
      </c>
      <c r="F2">
        <f>_xlfn.STDEV.S(K2:M2)</f>
        <v>0.33204817210457666</v>
      </c>
      <c r="G2">
        <f>_xlfn.STDEV.S(N2:P2)</f>
        <v>0.41169675592680172</v>
      </c>
      <c r="H2">
        <v>1.762672015918995</v>
      </c>
      <c r="I2">
        <v>1.201459009596068</v>
      </c>
      <c r="J2">
        <v>1.249636928991442</v>
      </c>
      <c r="K2">
        <v>1.5739521410275901</v>
      </c>
      <c r="L2">
        <v>0.91638669770086478</v>
      </c>
      <c r="M2">
        <v>1.1647099165018031</v>
      </c>
      <c r="N2">
        <v>1.740610904982554</v>
      </c>
      <c r="O2">
        <v>0.92508147883573411</v>
      </c>
      <c r="P2">
        <v>1.234527969597939</v>
      </c>
    </row>
    <row r="3" spans="1:16" x14ac:dyDescent="0.25">
      <c r="A3" s="4" t="s">
        <v>39</v>
      </c>
      <c r="B3">
        <f>AVERAGE(H3:J3)</f>
        <v>1.0146717093448905</v>
      </c>
      <c r="C3">
        <f>AVERAGE(K3:M3)</f>
        <v>1.0036076055574783</v>
      </c>
      <c r="D3">
        <f>AVERAGE(N3:P3)</f>
        <v>0.95474068637841303</v>
      </c>
      <c r="E3">
        <f>_xlfn.STDEV.S(H3:J3)</f>
        <v>0.28577372348278857</v>
      </c>
      <c r="F3">
        <f>_xlfn.STDEV.S(K3:M3)</f>
        <v>0.18957635770122591</v>
      </c>
      <c r="G3">
        <f>_xlfn.STDEV.S(N3:P3)</f>
        <v>0.23793630882038433</v>
      </c>
      <c r="H3">
        <v>1.3371041786467319</v>
      </c>
      <c r="I3">
        <v>0.9142386803362772</v>
      </c>
      <c r="J3">
        <v>0.79267226905166199</v>
      </c>
      <c r="K3">
        <v>1.2217063135900741</v>
      </c>
      <c r="L3">
        <v>0.87831292713237075</v>
      </c>
      <c r="M3">
        <v>0.9108035759499904</v>
      </c>
      <c r="N3">
        <v>1.1796063947378741</v>
      </c>
      <c r="O3">
        <v>0.70559555419093578</v>
      </c>
      <c r="P3">
        <v>0.97902011020642943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Figure-A</vt:lpstr>
      <vt:lpstr>Figure-B</vt:lpstr>
      <vt:lpstr>SI-Rapa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Beesabathuni</dc:creator>
  <cp:lastModifiedBy>Nitin Beesabathuni</cp:lastModifiedBy>
  <dcterms:created xsi:type="dcterms:W3CDTF">2022-11-22T19:27:13Z</dcterms:created>
  <dcterms:modified xsi:type="dcterms:W3CDTF">2022-11-22T19:39:27Z</dcterms:modified>
</cp:coreProperties>
</file>