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20610" yWindow="-120" windowWidth="20730" windowHeight="11160" firstSheet="1" activeTab="5"/>
  </bookViews>
  <sheets>
    <sheet name="35 Features" sheetId="1" r:id="rId1"/>
    <sheet name="2nd Imp " sheetId="2" r:id="rId2"/>
    <sheet name="1st imp Avg" sheetId="3" r:id="rId3"/>
    <sheet name="With Base Classifier " sheetId="4" r:id="rId4"/>
    <sheet name="All 4 sheet" sheetId="7" r:id="rId5"/>
    <sheet name="All 11 " sheetId="8" r:id="rId6"/>
    <sheet name="Best 5" sheetId="9" r:id="rId7"/>
    <sheet name="Why 18 Feature" sheetId="10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10" l="1"/>
  <c r="N21" i="10"/>
  <c r="M21" i="10"/>
  <c r="G21" i="10"/>
  <c r="F21" i="10"/>
  <c r="E21" i="10"/>
  <c r="D21" i="10"/>
  <c r="C21" i="10"/>
  <c r="L20" i="10"/>
  <c r="I20" i="10"/>
  <c r="K20" i="10" s="1"/>
  <c r="H20" i="10"/>
  <c r="J20" i="10" s="1"/>
  <c r="L19" i="10"/>
  <c r="J19" i="10"/>
  <c r="I19" i="10"/>
  <c r="K19" i="10" s="1"/>
  <c r="H19" i="10"/>
  <c r="L18" i="10"/>
  <c r="K18" i="10"/>
  <c r="J18" i="10"/>
  <c r="I18" i="10"/>
  <c r="H18" i="10"/>
  <c r="L17" i="10"/>
  <c r="K17" i="10"/>
  <c r="I17" i="10"/>
  <c r="H17" i="10"/>
  <c r="J17" i="10" s="1"/>
  <c r="L16" i="10"/>
  <c r="I16" i="10"/>
  <c r="K16" i="10" s="1"/>
  <c r="H16" i="10"/>
  <c r="J16" i="10" s="1"/>
  <c r="L15" i="10"/>
  <c r="J15" i="10"/>
  <c r="I15" i="10"/>
  <c r="K15" i="10" s="1"/>
  <c r="H15" i="10"/>
  <c r="L14" i="10"/>
  <c r="K14" i="10"/>
  <c r="J14" i="10"/>
  <c r="I14" i="10"/>
  <c r="H14" i="10"/>
  <c r="L13" i="10"/>
  <c r="K13" i="10"/>
  <c r="I13" i="10"/>
  <c r="H13" i="10"/>
  <c r="J13" i="10" s="1"/>
  <c r="L12" i="10"/>
  <c r="I12" i="10"/>
  <c r="K12" i="10" s="1"/>
  <c r="H12" i="10"/>
  <c r="J12" i="10" s="1"/>
  <c r="L11" i="10"/>
  <c r="J11" i="10"/>
  <c r="I11" i="10"/>
  <c r="K11" i="10" s="1"/>
  <c r="H11" i="10"/>
  <c r="L10" i="10"/>
  <c r="K10" i="10"/>
  <c r="J10" i="10"/>
  <c r="I10" i="10"/>
  <c r="H10" i="10"/>
  <c r="L9" i="10"/>
  <c r="L21" i="10" s="1"/>
  <c r="L22" i="10" s="1"/>
  <c r="K9" i="10"/>
  <c r="I9" i="10"/>
  <c r="I21" i="10" s="1"/>
  <c r="H9" i="10"/>
  <c r="H21" i="10" s="1"/>
  <c r="K21" i="10" l="1"/>
  <c r="J9" i="10"/>
  <c r="J21" i="10" s="1"/>
  <c r="R21" i="4" l="1"/>
  <c r="L140" i="4" l="1"/>
  <c r="Q132" i="3" l="1"/>
  <c r="Q142" i="3"/>
  <c r="P132" i="3" l="1"/>
  <c r="R127" i="3" l="1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9" i="4"/>
  <c r="R10" i="4"/>
  <c r="R11" i="4"/>
  <c r="R12" i="4"/>
  <c r="R13" i="4"/>
  <c r="R14" i="4"/>
  <c r="R15" i="4"/>
  <c r="R16" i="4"/>
  <c r="R17" i="4"/>
  <c r="R18" i="4"/>
  <c r="R19" i="4"/>
  <c r="R20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8" i="4"/>
  <c r="G138" i="4"/>
  <c r="Q147" i="4"/>
  <c r="P147" i="4"/>
  <c r="O147" i="4"/>
  <c r="N147" i="4"/>
  <c r="M147" i="4"/>
  <c r="L147" i="4"/>
  <c r="K147" i="4"/>
  <c r="J147" i="4"/>
  <c r="I147" i="4"/>
  <c r="H147" i="4"/>
  <c r="G147" i="4"/>
  <c r="Q146" i="4"/>
  <c r="P146" i="4"/>
  <c r="O146" i="4"/>
  <c r="N146" i="4"/>
  <c r="M146" i="4"/>
  <c r="L146" i="4"/>
  <c r="K146" i="4"/>
  <c r="J146" i="4"/>
  <c r="I146" i="4"/>
  <c r="H146" i="4"/>
  <c r="G146" i="4"/>
  <c r="Q145" i="4"/>
  <c r="P145" i="4"/>
  <c r="O145" i="4"/>
  <c r="N145" i="4"/>
  <c r="M145" i="4"/>
  <c r="L145" i="4"/>
  <c r="K145" i="4"/>
  <c r="J145" i="4"/>
  <c r="I145" i="4"/>
  <c r="H145" i="4"/>
  <c r="G145" i="4"/>
  <c r="Q144" i="4"/>
  <c r="P144" i="4"/>
  <c r="O144" i="4"/>
  <c r="N144" i="4"/>
  <c r="M144" i="4"/>
  <c r="L144" i="4"/>
  <c r="K144" i="4"/>
  <c r="J144" i="4"/>
  <c r="I144" i="4"/>
  <c r="H144" i="4"/>
  <c r="G144" i="4"/>
  <c r="Q143" i="4"/>
  <c r="P143" i="4"/>
  <c r="O143" i="4"/>
  <c r="N143" i="4"/>
  <c r="M143" i="4"/>
  <c r="L143" i="4"/>
  <c r="K143" i="4"/>
  <c r="J143" i="4"/>
  <c r="I143" i="4"/>
  <c r="H143" i="4"/>
  <c r="G143" i="4"/>
  <c r="Q142" i="4"/>
  <c r="P142" i="4"/>
  <c r="O142" i="4"/>
  <c r="N142" i="4"/>
  <c r="M142" i="4"/>
  <c r="L142" i="4"/>
  <c r="K142" i="4"/>
  <c r="J142" i="4"/>
  <c r="I142" i="4"/>
  <c r="H142" i="4"/>
  <c r="G142" i="4"/>
  <c r="Q141" i="4"/>
  <c r="P141" i="4"/>
  <c r="O141" i="4"/>
  <c r="N141" i="4"/>
  <c r="M141" i="4"/>
  <c r="L141" i="4"/>
  <c r="K141" i="4"/>
  <c r="J141" i="4"/>
  <c r="I141" i="4"/>
  <c r="H141" i="4"/>
  <c r="G141" i="4"/>
  <c r="Q140" i="4"/>
  <c r="P140" i="4"/>
  <c r="O140" i="4"/>
  <c r="N140" i="4"/>
  <c r="M140" i="4"/>
  <c r="K140" i="4"/>
  <c r="J140" i="4"/>
  <c r="I140" i="4"/>
  <c r="H140" i="4"/>
  <c r="G140" i="4"/>
  <c r="Q139" i="4"/>
  <c r="P139" i="4"/>
  <c r="O139" i="4"/>
  <c r="N139" i="4"/>
  <c r="M139" i="4"/>
  <c r="L139" i="4"/>
  <c r="K139" i="4"/>
  <c r="J139" i="4"/>
  <c r="I139" i="4"/>
  <c r="H139" i="4"/>
  <c r="G139" i="4"/>
  <c r="Q138" i="4"/>
  <c r="P138" i="4"/>
  <c r="O138" i="4"/>
  <c r="N138" i="4"/>
  <c r="M138" i="4"/>
  <c r="L138" i="4"/>
  <c r="K138" i="4"/>
  <c r="J138" i="4"/>
  <c r="I138" i="4"/>
  <c r="H138" i="4"/>
  <c r="H138" i="3"/>
  <c r="I138" i="3"/>
  <c r="J138" i="3"/>
  <c r="K138" i="3"/>
  <c r="L138" i="3"/>
  <c r="M138" i="3"/>
  <c r="N138" i="3"/>
  <c r="O138" i="3"/>
  <c r="P138" i="3"/>
  <c r="Q138" i="3"/>
  <c r="H139" i="3"/>
  <c r="I139" i="3"/>
  <c r="J139" i="3"/>
  <c r="K139" i="3"/>
  <c r="L139" i="3"/>
  <c r="M139" i="3"/>
  <c r="N139" i="3"/>
  <c r="O139" i="3"/>
  <c r="P139" i="3"/>
  <c r="Q139" i="3"/>
  <c r="H140" i="3"/>
  <c r="I140" i="3"/>
  <c r="J140" i="3"/>
  <c r="K140" i="3"/>
  <c r="L140" i="3"/>
  <c r="M140" i="3"/>
  <c r="N140" i="3"/>
  <c r="O140" i="3"/>
  <c r="P140" i="3"/>
  <c r="Q140" i="3"/>
  <c r="H141" i="3"/>
  <c r="I141" i="3"/>
  <c r="J141" i="3"/>
  <c r="K141" i="3"/>
  <c r="L141" i="3"/>
  <c r="M141" i="3"/>
  <c r="N141" i="3"/>
  <c r="O141" i="3"/>
  <c r="P141" i="3"/>
  <c r="Q141" i="3"/>
  <c r="H142" i="3"/>
  <c r="I142" i="3"/>
  <c r="J142" i="3"/>
  <c r="K142" i="3"/>
  <c r="L142" i="3"/>
  <c r="M142" i="3"/>
  <c r="N142" i="3"/>
  <c r="O142" i="3"/>
  <c r="P142" i="3"/>
  <c r="H143" i="3"/>
  <c r="I143" i="3"/>
  <c r="J143" i="3"/>
  <c r="K143" i="3"/>
  <c r="L143" i="3"/>
  <c r="M143" i="3"/>
  <c r="N143" i="3"/>
  <c r="O143" i="3"/>
  <c r="P143" i="3"/>
  <c r="Q143" i="3"/>
  <c r="H144" i="3"/>
  <c r="I144" i="3"/>
  <c r="J144" i="3"/>
  <c r="K144" i="3"/>
  <c r="L144" i="3"/>
  <c r="M144" i="3"/>
  <c r="N144" i="3"/>
  <c r="O144" i="3"/>
  <c r="P144" i="3"/>
  <c r="Q144" i="3"/>
  <c r="H145" i="3"/>
  <c r="I145" i="3"/>
  <c r="J145" i="3"/>
  <c r="K145" i="3"/>
  <c r="L145" i="3"/>
  <c r="M145" i="3"/>
  <c r="N145" i="3"/>
  <c r="O145" i="3"/>
  <c r="P145" i="3"/>
  <c r="Q145" i="3"/>
  <c r="H146" i="3"/>
  <c r="I146" i="3"/>
  <c r="J146" i="3"/>
  <c r="K146" i="3"/>
  <c r="L146" i="3"/>
  <c r="M146" i="3"/>
  <c r="N146" i="3"/>
  <c r="O146" i="3"/>
  <c r="P146" i="3"/>
  <c r="Q146" i="3"/>
  <c r="H147" i="3"/>
  <c r="I147" i="3"/>
  <c r="J147" i="3"/>
  <c r="K147" i="3"/>
  <c r="L147" i="3"/>
  <c r="M147" i="3"/>
  <c r="N147" i="3"/>
  <c r="O147" i="3"/>
  <c r="P147" i="3"/>
  <c r="Q147" i="3"/>
  <c r="G139" i="3"/>
  <c r="G140" i="3"/>
  <c r="G141" i="3"/>
  <c r="G142" i="3"/>
  <c r="G143" i="3"/>
  <c r="G144" i="3"/>
  <c r="G145" i="3"/>
  <c r="G146" i="3"/>
  <c r="G147" i="3"/>
  <c r="G138" i="3"/>
  <c r="G128" i="3"/>
  <c r="R144" i="4" l="1"/>
  <c r="R147" i="4"/>
  <c r="R142" i="4"/>
  <c r="R141" i="4"/>
  <c r="R138" i="4"/>
  <c r="R139" i="4"/>
  <c r="R145" i="4"/>
  <c r="R140" i="4"/>
  <c r="R143" i="4"/>
  <c r="R146" i="4"/>
  <c r="R146" i="3"/>
  <c r="R145" i="3"/>
  <c r="R144" i="3"/>
  <c r="R143" i="3"/>
  <c r="R142" i="3"/>
  <c r="R141" i="3"/>
  <c r="R138" i="3"/>
  <c r="R140" i="3"/>
  <c r="R147" i="3"/>
  <c r="R139" i="3"/>
  <c r="Q127" i="2"/>
  <c r="P127" i="2"/>
  <c r="O127" i="2"/>
  <c r="N127" i="2"/>
  <c r="M127" i="2"/>
  <c r="L127" i="2"/>
  <c r="K127" i="2"/>
  <c r="J127" i="2"/>
  <c r="I127" i="2"/>
  <c r="H127" i="2"/>
  <c r="G127" i="2"/>
  <c r="Q126" i="2"/>
  <c r="P126" i="2"/>
  <c r="O126" i="2"/>
  <c r="N126" i="2"/>
  <c r="M126" i="2"/>
  <c r="L126" i="2"/>
  <c r="K126" i="2"/>
  <c r="J126" i="2"/>
  <c r="I126" i="2"/>
  <c r="H126" i="2"/>
  <c r="G126" i="2"/>
  <c r="Q125" i="2"/>
  <c r="P125" i="2"/>
  <c r="O125" i="2"/>
  <c r="N125" i="2"/>
  <c r="M125" i="2"/>
  <c r="L125" i="2"/>
  <c r="K125" i="2"/>
  <c r="J125" i="2"/>
  <c r="I125" i="2"/>
  <c r="H125" i="2"/>
  <c r="G125" i="2"/>
  <c r="Q124" i="2"/>
  <c r="P124" i="2"/>
  <c r="O124" i="2"/>
  <c r="N124" i="2"/>
  <c r="M124" i="2"/>
  <c r="L124" i="2"/>
  <c r="K124" i="2"/>
  <c r="J124" i="2"/>
  <c r="I124" i="2"/>
  <c r="H124" i="2"/>
  <c r="G124" i="2"/>
  <c r="Q123" i="2"/>
  <c r="P123" i="2"/>
  <c r="O123" i="2"/>
  <c r="N123" i="2"/>
  <c r="M123" i="2"/>
  <c r="L123" i="2"/>
  <c r="K123" i="2"/>
  <c r="J123" i="2"/>
  <c r="I123" i="2"/>
  <c r="H123" i="2"/>
  <c r="G123" i="2"/>
  <c r="Q122" i="2"/>
  <c r="P122" i="2"/>
  <c r="O122" i="2"/>
  <c r="N122" i="2"/>
  <c r="M122" i="2"/>
  <c r="L122" i="2"/>
  <c r="K122" i="2"/>
  <c r="J122" i="2"/>
  <c r="I122" i="2"/>
  <c r="H122" i="2"/>
  <c r="G122" i="2"/>
  <c r="Q121" i="2"/>
  <c r="P121" i="2"/>
  <c r="O121" i="2"/>
  <c r="N121" i="2"/>
  <c r="M121" i="2"/>
  <c r="L121" i="2"/>
  <c r="K121" i="2"/>
  <c r="J121" i="2"/>
  <c r="I121" i="2"/>
  <c r="H121" i="2"/>
  <c r="G121" i="2"/>
  <c r="Q120" i="2"/>
  <c r="P120" i="2"/>
  <c r="O120" i="2"/>
  <c r="N120" i="2"/>
  <c r="M120" i="2"/>
  <c r="L120" i="2"/>
  <c r="K120" i="2"/>
  <c r="J120" i="2"/>
  <c r="I120" i="2"/>
  <c r="H120" i="2"/>
  <c r="G120" i="2"/>
  <c r="Q119" i="2"/>
  <c r="P119" i="2"/>
  <c r="O119" i="2"/>
  <c r="N119" i="2"/>
  <c r="M119" i="2"/>
  <c r="L119" i="2"/>
  <c r="K119" i="2"/>
  <c r="J119" i="2"/>
  <c r="I119" i="2"/>
  <c r="H119" i="2"/>
  <c r="G119" i="2"/>
  <c r="Q118" i="2"/>
  <c r="P118" i="2"/>
  <c r="O118" i="2"/>
  <c r="N118" i="2"/>
  <c r="M118" i="2"/>
  <c r="L118" i="2"/>
  <c r="K118" i="2"/>
  <c r="J118" i="2"/>
  <c r="I118" i="2"/>
  <c r="H118" i="2"/>
  <c r="G118" i="2"/>
  <c r="Q137" i="4" l="1"/>
  <c r="P137" i="4"/>
  <c r="O137" i="4"/>
  <c r="N137" i="4"/>
  <c r="M137" i="4"/>
  <c r="L137" i="4"/>
  <c r="K137" i="4"/>
  <c r="J137" i="4"/>
  <c r="I137" i="4"/>
  <c r="H137" i="4"/>
  <c r="G137" i="4"/>
  <c r="Q136" i="4"/>
  <c r="P136" i="4"/>
  <c r="O136" i="4"/>
  <c r="N136" i="4"/>
  <c r="M136" i="4"/>
  <c r="L136" i="4"/>
  <c r="K136" i="4"/>
  <c r="J136" i="4"/>
  <c r="I136" i="4"/>
  <c r="H136" i="4"/>
  <c r="G136" i="4"/>
  <c r="Q135" i="4"/>
  <c r="P135" i="4"/>
  <c r="O135" i="4"/>
  <c r="N135" i="4"/>
  <c r="M135" i="4"/>
  <c r="L135" i="4"/>
  <c r="K135" i="4"/>
  <c r="J135" i="4"/>
  <c r="I135" i="4"/>
  <c r="H135" i="4"/>
  <c r="G135" i="4"/>
  <c r="Q134" i="4"/>
  <c r="P134" i="4"/>
  <c r="O134" i="4"/>
  <c r="N134" i="4"/>
  <c r="M134" i="4"/>
  <c r="L134" i="4"/>
  <c r="K134" i="4"/>
  <c r="J134" i="4"/>
  <c r="I134" i="4"/>
  <c r="H134" i="4"/>
  <c r="G134" i="4"/>
  <c r="Q133" i="4"/>
  <c r="P133" i="4"/>
  <c r="O133" i="4"/>
  <c r="N133" i="4"/>
  <c r="M133" i="4"/>
  <c r="L133" i="4"/>
  <c r="K133" i="4"/>
  <c r="J133" i="4"/>
  <c r="I133" i="4"/>
  <c r="H133" i="4"/>
  <c r="G133" i="4"/>
  <c r="Q132" i="4"/>
  <c r="P132" i="4"/>
  <c r="O132" i="4"/>
  <c r="N132" i="4"/>
  <c r="M132" i="4"/>
  <c r="L132" i="4"/>
  <c r="K132" i="4"/>
  <c r="J132" i="4"/>
  <c r="I132" i="4"/>
  <c r="H132" i="4"/>
  <c r="G132" i="4"/>
  <c r="Q131" i="4"/>
  <c r="P131" i="4"/>
  <c r="O131" i="4"/>
  <c r="N131" i="4"/>
  <c r="M131" i="4"/>
  <c r="L131" i="4"/>
  <c r="K131" i="4"/>
  <c r="J131" i="4"/>
  <c r="I131" i="4"/>
  <c r="H131" i="4"/>
  <c r="G131" i="4"/>
  <c r="Q130" i="4"/>
  <c r="P130" i="4"/>
  <c r="O130" i="4"/>
  <c r="N130" i="4"/>
  <c r="M130" i="4"/>
  <c r="L130" i="4"/>
  <c r="K130" i="4"/>
  <c r="J130" i="4"/>
  <c r="I130" i="4"/>
  <c r="H130" i="4"/>
  <c r="G130" i="4"/>
  <c r="Q129" i="4"/>
  <c r="P129" i="4"/>
  <c r="O129" i="4"/>
  <c r="N129" i="4"/>
  <c r="M129" i="4"/>
  <c r="L129" i="4"/>
  <c r="K129" i="4"/>
  <c r="J129" i="4"/>
  <c r="I129" i="4"/>
  <c r="H129" i="4"/>
  <c r="G129" i="4"/>
  <c r="Q128" i="4"/>
  <c r="P128" i="4"/>
  <c r="O128" i="4"/>
  <c r="N128" i="4"/>
  <c r="M128" i="4"/>
  <c r="L128" i="4"/>
  <c r="K128" i="4"/>
  <c r="J128" i="4"/>
  <c r="I128" i="4"/>
  <c r="H128" i="4"/>
  <c r="G128" i="4"/>
  <c r="Q137" i="3"/>
  <c r="P137" i="3"/>
  <c r="O137" i="3"/>
  <c r="N137" i="3"/>
  <c r="M137" i="3"/>
  <c r="L137" i="3"/>
  <c r="K137" i="3"/>
  <c r="J137" i="3"/>
  <c r="I137" i="3"/>
  <c r="H137" i="3"/>
  <c r="G137" i="3"/>
  <c r="Q136" i="3"/>
  <c r="P136" i="3"/>
  <c r="O136" i="3"/>
  <c r="N136" i="3"/>
  <c r="M136" i="3"/>
  <c r="L136" i="3"/>
  <c r="K136" i="3"/>
  <c r="J136" i="3"/>
  <c r="I136" i="3"/>
  <c r="H136" i="3"/>
  <c r="G136" i="3"/>
  <c r="Q135" i="3"/>
  <c r="P135" i="3"/>
  <c r="O135" i="3"/>
  <c r="N135" i="3"/>
  <c r="M135" i="3"/>
  <c r="L135" i="3"/>
  <c r="K135" i="3"/>
  <c r="J135" i="3"/>
  <c r="I135" i="3"/>
  <c r="H135" i="3"/>
  <c r="G135" i="3"/>
  <c r="Q134" i="3"/>
  <c r="P134" i="3"/>
  <c r="O134" i="3"/>
  <c r="N134" i="3"/>
  <c r="M134" i="3"/>
  <c r="L134" i="3"/>
  <c r="K134" i="3"/>
  <c r="J134" i="3"/>
  <c r="I134" i="3"/>
  <c r="H134" i="3"/>
  <c r="G134" i="3"/>
  <c r="Q133" i="3"/>
  <c r="P133" i="3"/>
  <c r="O133" i="3"/>
  <c r="N133" i="3"/>
  <c r="M133" i="3"/>
  <c r="L133" i="3"/>
  <c r="K133" i="3"/>
  <c r="J133" i="3"/>
  <c r="I133" i="3"/>
  <c r="H133" i="3"/>
  <c r="G133" i="3"/>
  <c r="O132" i="3"/>
  <c r="N132" i="3"/>
  <c r="M132" i="3"/>
  <c r="L132" i="3"/>
  <c r="K132" i="3"/>
  <c r="J132" i="3"/>
  <c r="I132" i="3"/>
  <c r="H132" i="3"/>
  <c r="G132" i="3"/>
  <c r="Q131" i="3"/>
  <c r="P131" i="3"/>
  <c r="O131" i="3"/>
  <c r="N131" i="3"/>
  <c r="M131" i="3"/>
  <c r="L131" i="3"/>
  <c r="K131" i="3"/>
  <c r="J131" i="3"/>
  <c r="I131" i="3"/>
  <c r="H131" i="3"/>
  <c r="G131" i="3"/>
  <c r="Q130" i="3"/>
  <c r="P130" i="3"/>
  <c r="O130" i="3"/>
  <c r="N130" i="3"/>
  <c r="M130" i="3"/>
  <c r="L130" i="3"/>
  <c r="K130" i="3"/>
  <c r="J130" i="3"/>
  <c r="I130" i="3"/>
  <c r="H130" i="3"/>
  <c r="G130" i="3"/>
  <c r="Q129" i="3"/>
  <c r="P129" i="3"/>
  <c r="O129" i="3"/>
  <c r="N129" i="3"/>
  <c r="M129" i="3"/>
  <c r="L129" i="3"/>
  <c r="K129" i="3"/>
  <c r="J129" i="3"/>
  <c r="I129" i="3"/>
  <c r="H129" i="3"/>
  <c r="G129" i="3"/>
  <c r="Q128" i="3"/>
  <c r="P128" i="3"/>
  <c r="O128" i="3"/>
  <c r="N128" i="3"/>
  <c r="M128" i="3"/>
  <c r="L128" i="3"/>
  <c r="K128" i="3"/>
  <c r="J128" i="3"/>
  <c r="I128" i="3"/>
  <c r="H128" i="3"/>
  <c r="Q127" i="1"/>
  <c r="P127" i="1"/>
  <c r="O127" i="1"/>
  <c r="N127" i="1"/>
  <c r="M127" i="1"/>
  <c r="L127" i="1"/>
  <c r="K127" i="1"/>
  <c r="J127" i="1"/>
  <c r="I127" i="1"/>
  <c r="H127" i="1"/>
  <c r="G127" i="1"/>
  <c r="Q126" i="1"/>
  <c r="P126" i="1"/>
  <c r="O126" i="1"/>
  <c r="N126" i="1"/>
  <c r="M126" i="1"/>
  <c r="L126" i="1"/>
  <c r="K126" i="1"/>
  <c r="J126" i="1"/>
  <c r="I126" i="1"/>
  <c r="H126" i="1"/>
  <c r="G126" i="1"/>
  <c r="Q125" i="1"/>
  <c r="P125" i="1"/>
  <c r="O125" i="1"/>
  <c r="N125" i="1"/>
  <c r="M125" i="1"/>
  <c r="L125" i="1"/>
  <c r="K125" i="1"/>
  <c r="J125" i="1"/>
  <c r="I125" i="1"/>
  <c r="H125" i="1"/>
  <c r="G125" i="1"/>
  <c r="Q124" i="1"/>
  <c r="P124" i="1"/>
  <c r="O124" i="1"/>
  <c r="N124" i="1"/>
  <c r="M124" i="1"/>
  <c r="L124" i="1"/>
  <c r="K124" i="1"/>
  <c r="J124" i="1"/>
  <c r="I124" i="1"/>
  <c r="H124" i="1"/>
  <c r="G124" i="1"/>
  <c r="Q123" i="1"/>
  <c r="P123" i="1"/>
  <c r="O123" i="1"/>
  <c r="N123" i="1"/>
  <c r="M123" i="1"/>
  <c r="L123" i="1"/>
  <c r="K123" i="1"/>
  <c r="J123" i="1"/>
  <c r="I123" i="1"/>
  <c r="H123" i="1"/>
  <c r="G123" i="1"/>
  <c r="Q122" i="1"/>
  <c r="P122" i="1"/>
  <c r="O122" i="1"/>
  <c r="N122" i="1"/>
  <c r="M122" i="1"/>
  <c r="L122" i="1"/>
  <c r="K122" i="1"/>
  <c r="J122" i="1"/>
  <c r="I122" i="1"/>
  <c r="H122" i="1"/>
  <c r="G122" i="1"/>
  <c r="Q121" i="1"/>
  <c r="P121" i="1"/>
  <c r="O121" i="1"/>
  <c r="N121" i="1"/>
  <c r="M121" i="1"/>
  <c r="L121" i="1"/>
  <c r="K121" i="1"/>
  <c r="J121" i="1"/>
  <c r="I121" i="1"/>
  <c r="H121" i="1"/>
  <c r="G121" i="1"/>
  <c r="Q120" i="1"/>
  <c r="P120" i="1"/>
  <c r="O120" i="1"/>
  <c r="N120" i="1"/>
  <c r="M120" i="1"/>
  <c r="L120" i="1"/>
  <c r="K120" i="1"/>
  <c r="J120" i="1"/>
  <c r="I120" i="1"/>
  <c r="H120" i="1"/>
  <c r="G120" i="1"/>
  <c r="Q119" i="1"/>
  <c r="P119" i="1"/>
  <c r="O119" i="1"/>
  <c r="N119" i="1"/>
  <c r="M119" i="1"/>
  <c r="L119" i="1"/>
  <c r="K119" i="1"/>
  <c r="J119" i="1"/>
  <c r="I119" i="1"/>
  <c r="H119" i="1"/>
  <c r="G119" i="1"/>
  <c r="Q118" i="1"/>
  <c r="P118" i="1"/>
  <c r="O118" i="1"/>
  <c r="N118" i="1"/>
  <c r="M118" i="1"/>
  <c r="L118" i="1"/>
  <c r="K118" i="1"/>
  <c r="J118" i="1"/>
  <c r="I118" i="1"/>
  <c r="H118" i="1"/>
  <c r="G118" i="1"/>
  <c r="R130" i="4" l="1"/>
  <c r="R136" i="4"/>
  <c r="R133" i="4"/>
  <c r="R128" i="4"/>
  <c r="R134" i="4"/>
  <c r="R129" i="4"/>
  <c r="R137" i="4"/>
  <c r="R132" i="4"/>
  <c r="R131" i="4"/>
  <c r="R135" i="4"/>
  <c r="R132" i="3"/>
  <c r="R135" i="3"/>
  <c r="R130" i="3"/>
  <c r="R133" i="3"/>
  <c r="R136" i="3"/>
  <c r="R128" i="3"/>
  <c r="R131" i="3"/>
  <c r="R134" i="3"/>
  <c r="R129" i="3"/>
  <c r="R137" i="3"/>
</calcChain>
</file>

<file path=xl/sharedStrings.xml><?xml version="1.0" encoding="utf-8"?>
<sst xmlns="http://schemas.openxmlformats.org/spreadsheetml/2006/main" count="965" uniqueCount="66">
  <si>
    <t>Bagging Random Tree</t>
  </si>
  <si>
    <t xml:space="preserve">Ramdom Tree </t>
  </si>
  <si>
    <t>RepTree (Fast Decision Tree)</t>
  </si>
  <si>
    <t>Random Forest</t>
  </si>
  <si>
    <t>Bagging BayesNet</t>
  </si>
  <si>
    <t>Bayes Net</t>
  </si>
  <si>
    <t>AdaBoost BayesNet</t>
  </si>
  <si>
    <t>PART (Partial C4.5)</t>
  </si>
  <si>
    <t>J48</t>
  </si>
  <si>
    <t>MLP (Multilayer  Perceptron)</t>
  </si>
  <si>
    <t>Simple Logistic Regression</t>
  </si>
  <si>
    <t>Time to Build</t>
  </si>
  <si>
    <t>Kappa Statistics</t>
  </si>
  <si>
    <t>Mean Abs Error</t>
  </si>
  <si>
    <t>RMS Error</t>
  </si>
  <si>
    <t>Relative Abs Erro</t>
  </si>
  <si>
    <t>Relative Squred Erro</t>
  </si>
  <si>
    <t>Precison</t>
  </si>
  <si>
    <t>Recall</t>
  </si>
  <si>
    <t>F-Measure</t>
  </si>
  <si>
    <t>ROC Area</t>
  </si>
  <si>
    <t>Average</t>
  </si>
  <si>
    <t>Feature Selection 1</t>
  </si>
  <si>
    <t>Feature Selection 2</t>
  </si>
  <si>
    <t>Feature Selection 3</t>
  </si>
  <si>
    <t>Feature Selection 4</t>
  </si>
  <si>
    <t>Feature Selection 5</t>
  </si>
  <si>
    <t>Feature Selection 6</t>
  </si>
  <si>
    <t>Feature Selection 7</t>
  </si>
  <si>
    <t>Feature Selection 8</t>
  </si>
  <si>
    <t>Feature Selection 9</t>
  </si>
  <si>
    <t>Feature Selection 10</t>
  </si>
  <si>
    <t>Feature Selection 11</t>
  </si>
  <si>
    <t>Feature Selection 12</t>
  </si>
  <si>
    <t>Max</t>
  </si>
  <si>
    <t>Min</t>
  </si>
  <si>
    <t>Base Algo</t>
  </si>
  <si>
    <t>1st Implementation</t>
  </si>
  <si>
    <t>With 35 feature</t>
  </si>
  <si>
    <t>2nd Implementation</t>
  </si>
  <si>
    <t>Fold 1</t>
  </si>
  <si>
    <t>Fold 2</t>
  </si>
  <si>
    <t>Fold 3</t>
  </si>
  <si>
    <t>Fold 4</t>
  </si>
  <si>
    <t>Fold 5</t>
  </si>
  <si>
    <t>Fold 6</t>
  </si>
  <si>
    <t>Fold 7</t>
  </si>
  <si>
    <t>Fold 8</t>
  </si>
  <si>
    <t>Fold 9</t>
  </si>
  <si>
    <t>Fold 10</t>
  </si>
  <si>
    <t>Fold 11</t>
  </si>
  <si>
    <t>With 35 features</t>
  </si>
  <si>
    <t>Using Base Algo</t>
  </si>
  <si>
    <t>1st Implementation of WFFS</t>
  </si>
  <si>
    <t>2nd Implementation of WFFS</t>
  </si>
  <si>
    <t>Number of Feature</t>
  </si>
  <si>
    <t>D(Max)</t>
  </si>
  <si>
    <t>D(Min)</t>
  </si>
  <si>
    <t>D(35)</t>
  </si>
  <si>
    <t>+</t>
  </si>
  <si>
    <t>-</t>
  </si>
  <si>
    <t xml:space="preserve">Bagging Random Tree   </t>
  </si>
  <si>
    <t xml:space="preserve">Random Tree </t>
  </si>
  <si>
    <t xml:space="preserve">AdaBoost BayesNet </t>
  </si>
  <si>
    <t xml:space="preserve">LMT (Logistic Model Tree) 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</si>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</sst>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9" fontId="8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horizontal="left" textRotation="90" wrapText="1"/>
    </xf>
    <xf numFmtId="0" fontId="3" fillId="0" borderId="0" xfId="0" applyFont="1" applyAlignment="1">
      <alignment horizontal="left" textRotation="90" wrapText="1"/>
    </xf>
    <xf numFmtId="0" fontId="2" fillId="0" borderId="0" xfId="0" applyFont="1" applyAlignment="1">
      <alignment textRotation="90" wrapText="1"/>
    </xf>
    <xf numFmtId="10" fontId="0" fillId="0" borderId="0" xfId="0" applyNumberFormat="1"/>
    <xf numFmtId="0" fontId="7" fillId="4" borderId="0" xfId="0" applyFont="1" applyFill="1" applyAlignment="1">
      <alignment horizontal="left" textRotation="90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10" fontId="0" fillId="0" borderId="0" xfId="0" applyNumberFormat="1" applyAlignment="1">
      <alignment horizontal="left"/>
    </xf>
    <xf numFmtId="0" fontId="6" fillId="0" borderId="0" xfId="1" applyFont="1" applyAlignment="1">
      <alignment horizontal="left"/>
    </xf>
    <xf numFmtId="10" fontId="6" fillId="0" borderId="0" xfId="1" applyNumberFormat="1" applyFont="1" applyAlignment="1">
      <alignment horizontal="left"/>
    </xf>
    <xf numFmtId="0" fontId="0" fillId="3" borderId="0" xfId="0" applyFill="1" applyAlignment="1">
      <alignment horizontal="left"/>
    </xf>
    <xf numFmtId="10" fontId="0" fillId="3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0" fontId="0" fillId="2" borderId="0" xfId="0" applyNumberFormat="1" applyFill="1" applyAlignment="1">
      <alignment horizontal="left"/>
    </xf>
    <xf numFmtId="0" fontId="1" fillId="0" borderId="0" xfId="0" applyFont="1"/>
    <xf numFmtId="10" fontId="0" fillId="0" borderId="0" xfId="2" applyNumberFormat="1" applyFont="1" applyAlignment="1">
      <alignment horizontal="left"/>
    </xf>
    <xf numFmtId="0" fontId="1" fillId="0" borderId="0" xfId="0" applyFont="1" applyAlignment="1">
      <alignment horizontal="center"/>
    </xf>
    <xf numFmtId="164" fontId="0" fillId="5" borderId="0" xfId="0" applyNumberFormat="1" applyFill="1" applyAlignment="1">
      <alignment horizontal="left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6" borderId="0" xfId="0" applyNumberFormat="1" applyFill="1" applyAlignment="1">
      <alignment horizontal="left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Build</a:t>
            </a:r>
            <a:r>
              <a:rPr lang="en-US" baseline="0"/>
              <a:t> 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'[1]All 11'!$C$4</c:f>
              <c:strCache>
                <c:ptCount val="1"/>
                <c:pt idx="0">
                  <c:v>With 35 features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cat>
            <c:strRef>
              <c:f>'[1]All 11'!$D$3:$N$3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11'!$D$4:$N$4</c:f>
              <c:numCache>
                <c:formatCode>General</c:formatCode>
                <c:ptCount val="11"/>
                <c:pt idx="0">
                  <c:v>38.593636363636364</c:v>
                </c:pt>
                <c:pt idx="1">
                  <c:v>6.8136363636363635</c:v>
                </c:pt>
                <c:pt idx="2">
                  <c:v>21.621818181818181</c:v>
                </c:pt>
                <c:pt idx="3">
                  <c:v>17.630909090909089</c:v>
                </c:pt>
                <c:pt idx="4">
                  <c:v>221.48636363636362</c:v>
                </c:pt>
                <c:pt idx="5">
                  <c:v>24.45</c:v>
                </c:pt>
                <c:pt idx="6">
                  <c:v>9.8354545454545459</c:v>
                </c:pt>
                <c:pt idx="7">
                  <c:v>109.23181818181818</c:v>
                </c:pt>
                <c:pt idx="8">
                  <c:v>3.3454545454545457</c:v>
                </c:pt>
                <c:pt idx="9">
                  <c:v>122.60181818181817</c:v>
                </c:pt>
                <c:pt idx="10">
                  <c:v>40.636363636363633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4-40D5-9F02-10D8CA79EECA}"/>
            </c:ext>
          </c:extLst>
        </c:ser>
        <c:ser>
          <c:idx val="1"/>
          <c:order val="1"/>
          <c:tx>
            <c:strRef>
              <c:f>'[1]All 11'!$C$5</c:f>
              <c:strCache>
                <c:ptCount val="1"/>
                <c:pt idx="0">
                  <c:v>Using Base Algo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'[1]All 11'!$D$3:$N$3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11'!$D$5:$N$5</c:f>
              <c:numCache>
                <c:formatCode>General</c:formatCode>
                <c:ptCount val="11"/>
                <c:pt idx="0">
                  <c:v>41.247803409090913</c:v>
                </c:pt>
                <c:pt idx="1">
                  <c:v>6.3653030303030311</c:v>
                </c:pt>
                <c:pt idx="2">
                  <c:v>16.309924265151519</c:v>
                </c:pt>
                <c:pt idx="3">
                  <c:v>18.393636590909086</c:v>
                </c:pt>
                <c:pt idx="4">
                  <c:v>137.77227287878787</c:v>
                </c:pt>
                <c:pt idx="5">
                  <c:v>11.475681803030303</c:v>
                </c:pt>
                <c:pt idx="6">
                  <c:v>9.6674242272727273</c:v>
                </c:pt>
                <c:pt idx="7">
                  <c:v>73.2753028030303</c:v>
                </c:pt>
                <c:pt idx="8">
                  <c:v>3.7614393636363643</c:v>
                </c:pt>
                <c:pt idx="9">
                  <c:v>76.760681439393949</c:v>
                </c:pt>
                <c:pt idx="10">
                  <c:v>9.682196939393938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4-40D5-9F02-10D8CA79EECA}"/>
            </c:ext>
          </c:extLst>
        </c:ser>
        <c:ser>
          <c:idx val="2"/>
          <c:order val="2"/>
          <c:tx>
            <c:strRef>
              <c:f>'[1]All 11'!$C$6</c:f>
              <c:strCache>
                <c:ptCount val="1"/>
                <c:pt idx="0">
                  <c:v>1st Implementation of WFFS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'[1]All 11'!$D$3:$N$3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11'!$D$6:$N$6</c:f>
              <c:numCache>
                <c:formatCode>General</c:formatCode>
                <c:ptCount val="11"/>
                <c:pt idx="0">
                  <c:v>37.579166666666673</c:v>
                </c:pt>
                <c:pt idx="1">
                  <c:v>5.2510606060606069</c:v>
                </c:pt>
                <c:pt idx="2">
                  <c:v>14.619015151515152</c:v>
                </c:pt>
                <c:pt idx="3">
                  <c:v>17.199924242424242</c:v>
                </c:pt>
                <c:pt idx="4">
                  <c:v>120.37193939393939</c:v>
                </c:pt>
                <c:pt idx="5">
                  <c:v>10.485833333333334</c:v>
                </c:pt>
                <c:pt idx="6">
                  <c:v>8.2598484848484848</c:v>
                </c:pt>
                <c:pt idx="7">
                  <c:v>62.511287878787876</c:v>
                </c:pt>
                <c:pt idx="8">
                  <c:v>3.581287878787879</c:v>
                </c:pt>
                <c:pt idx="9">
                  <c:v>69.527348484848488</c:v>
                </c:pt>
                <c:pt idx="10">
                  <c:v>9.2300757575757562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44-40D5-9F02-10D8CA79EECA}"/>
            </c:ext>
          </c:extLst>
        </c:ser>
        <c:ser>
          <c:idx val="3"/>
          <c:order val="3"/>
          <c:tx>
            <c:strRef>
              <c:f>'[1]All 11'!$C$7</c:f>
              <c:strCache>
                <c:ptCount val="1"/>
                <c:pt idx="0">
                  <c:v>2nd Implementation of WFFS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'[1]All 11'!$D$3:$N$3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11'!$D$7:$N$7</c:f>
              <c:numCache>
                <c:formatCode>General</c:formatCode>
                <c:ptCount val="11"/>
                <c:pt idx="0">
                  <c:v>32.846363636363634</c:v>
                </c:pt>
                <c:pt idx="1">
                  <c:v>3.3545454545454549</c:v>
                </c:pt>
                <c:pt idx="2">
                  <c:v>8.545454545454545</c:v>
                </c:pt>
                <c:pt idx="3">
                  <c:v>12.729090909090907</c:v>
                </c:pt>
                <c:pt idx="4">
                  <c:v>94.38181818181819</c:v>
                </c:pt>
                <c:pt idx="5">
                  <c:v>8.6990909090909092</c:v>
                </c:pt>
                <c:pt idx="6">
                  <c:v>4.1781818181818187</c:v>
                </c:pt>
                <c:pt idx="7">
                  <c:v>33.606363636363632</c:v>
                </c:pt>
                <c:pt idx="8">
                  <c:v>2.0045454545454549</c:v>
                </c:pt>
                <c:pt idx="9">
                  <c:v>44.044545454545442</c:v>
                </c:pt>
                <c:pt idx="10">
                  <c:v>6.5518181818181827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44-40D5-9F02-10D8CA79E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523343"/>
        <c:axId val="1396649871"/>
      </c:lineChart>
      <c:catAx>
        <c:axId val="139852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49871"/>
        <c:crosses val="autoZero"/>
        <c:auto val="1"/>
        <c:lblAlgn val="ctr"/>
        <c:lblOffset val="100"/>
        <c:noMultiLvlLbl val="0"/>
      </c:catAx>
      <c:valAx>
        <c:axId val="1396649871"/>
        <c:scaling>
          <c:orientation val="minMax"/>
          <c:max val="2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523343"/>
        <c:crosses val="autoZero"/>
        <c:crossBetween val="between"/>
        <c:majorUnit val="57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'[1]All 11'!$C$83</c:f>
              <c:strCache>
                <c:ptCount val="1"/>
                <c:pt idx="0">
                  <c:v>With 35 features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'[1]All 11'!$D$82:$N$82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11'!$D$83:$N$83</c:f>
              <c:numCache>
                <c:formatCode>General</c:formatCode>
                <c:ptCount val="11"/>
                <c:pt idx="0">
                  <c:v>0.99663636363636354</c:v>
                </c:pt>
                <c:pt idx="1">
                  <c:v>0.94409090909090909</c:v>
                </c:pt>
                <c:pt idx="2">
                  <c:v>0.94799999999999995</c:v>
                </c:pt>
                <c:pt idx="3">
                  <c:v>0.92345454545454553</c:v>
                </c:pt>
                <c:pt idx="4">
                  <c:v>0.89718181818181819</c:v>
                </c:pt>
                <c:pt idx="5">
                  <c:v>0.89281818181818184</c:v>
                </c:pt>
                <c:pt idx="6">
                  <c:v>0.88318181818181818</c:v>
                </c:pt>
                <c:pt idx="7">
                  <c:v>0.82190909090909092</c:v>
                </c:pt>
                <c:pt idx="8">
                  <c:v>0.8200909090909092</c:v>
                </c:pt>
                <c:pt idx="9">
                  <c:v>0.83018181818181813</c:v>
                </c:pt>
                <c:pt idx="10">
                  <c:v>0.71836363636363632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3-42D5-9C50-A4DF58D665EA}"/>
            </c:ext>
          </c:extLst>
        </c:ser>
        <c:ser>
          <c:idx val="1"/>
          <c:order val="1"/>
          <c:tx>
            <c:strRef>
              <c:f>'[1]All 11'!$C$84</c:f>
              <c:strCache>
                <c:ptCount val="1"/>
                <c:pt idx="0">
                  <c:v>Using Base Algo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'[1]All 11'!$D$82:$N$82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11'!$D$84:$N$84</c:f>
              <c:numCache>
                <c:formatCode>General</c:formatCode>
                <c:ptCount val="11"/>
                <c:pt idx="0">
                  <c:v>0.99102274242424249</c:v>
                </c:pt>
                <c:pt idx="1">
                  <c:v>0.94005306060606053</c:v>
                </c:pt>
                <c:pt idx="2">
                  <c:v>0.93485605303030306</c:v>
                </c:pt>
                <c:pt idx="3">
                  <c:v>0.89981818181818196</c:v>
                </c:pt>
                <c:pt idx="4">
                  <c:v>0.88870457575757567</c:v>
                </c:pt>
                <c:pt idx="5">
                  <c:v>0.88615150757575767</c:v>
                </c:pt>
                <c:pt idx="6">
                  <c:v>0.86712880303030293</c:v>
                </c:pt>
                <c:pt idx="7">
                  <c:v>0.83588633333333329</c:v>
                </c:pt>
                <c:pt idx="8">
                  <c:v>0.8287424090909089</c:v>
                </c:pt>
                <c:pt idx="9">
                  <c:v>0.79012121969696958</c:v>
                </c:pt>
                <c:pt idx="10">
                  <c:v>0.68493185606060614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3-42D5-9C50-A4DF58D665EA}"/>
            </c:ext>
          </c:extLst>
        </c:ser>
        <c:ser>
          <c:idx val="2"/>
          <c:order val="2"/>
          <c:tx>
            <c:strRef>
              <c:f>'[1]All 11'!$C$85</c:f>
              <c:strCache>
                <c:ptCount val="1"/>
                <c:pt idx="0">
                  <c:v>1st Implementation of WFFS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'[1]All 11'!$D$82:$N$82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11'!$D$85:$N$85</c:f>
              <c:numCache>
                <c:formatCode>General</c:formatCode>
                <c:ptCount val="11"/>
                <c:pt idx="0">
                  <c:v>0.99343939393939384</c:v>
                </c:pt>
                <c:pt idx="1">
                  <c:v>0.93978030303030302</c:v>
                </c:pt>
                <c:pt idx="2">
                  <c:v>0.93496969696969678</c:v>
                </c:pt>
                <c:pt idx="3">
                  <c:v>0.89843939393939376</c:v>
                </c:pt>
                <c:pt idx="4">
                  <c:v>0.88780303030303032</c:v>
                </c:pt>
                <c:pt idx="5">
                  <c:v>0.88618181818181807</c:v>
                </c:pt>
                <c:pt idx="6">
                  <c:v>0.86533333333333318</c:v>
                </c:pt>
                <c:pt idx="7">
                  <c:v>0.8341515151515152</c:v>
                </c:pt>
                <c:pt idx="8">
                  <c:v>0.82861363636363639</c:v>
                </c:pt>
                <c:pt idx="9">
                  <c:v>0.79061363636363646</c:v>
                </c:pt>
                <c:pt idx="10">
                  <c:v>0.68471212121212133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3-42D5-9C50-A4DF58D665EA}"/>
            </c:ext>
          </c:extLst>
        </c:ser>
        <c:ser>
          <c:idx val="3"/>
          <c:order val="3"/>
          <c:tx>
            <c:strRef>
              <c:f>'[1]All 11'!$C$86</c:f>
              <c:strCache>
                <c:ptCount val="1"/>
                <c:pt idx="0">
                  <c:v>2nd Implementation of WFFS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'[1]All 11'!$D$82:$N$82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11'!$D$86:$N$86</c:f>
              <c:numCache>
                <c:formatCode>General</c:formatCode>
                <c:ptCount val="11"/>
                <c:pt idx="0">
                  <c:v>0.99600000000000033</c:v>
                </c:pt>
                <c:pt idx="1">
                  <c:v>0.94409090909090909</c:v>
                </c:pt>
                <c:pt idx="2">
                  <c:v>0.94490909090909092</c:v>
                </c:pt>
                <c:pt idx="3">
                  <c:v>0.91936363636363627</c:v>
                </c:pt>
                <c:pt idx="4">
                  <c:v>0.90399999999999991</c:v>
                </c:pt>
                <c:pt idx="5">
                  <c:v>0.90063636363636368</c:v>
                </c:pt>
                <c:pt idx="6">
                  <c:v>0.87790909090909086</c:v>
                </c:pt>
                <c:pt idx="7">
                  <c:v>0.84563636363636363</c:v>
                </c:pt>
                <c:pt idx="8">
                  <c:v>0.83790909090909083</c:v>
                </c:pt>
                <c:pt idx="9">
                  <c:v>0.82390909090909081</c:v>
                </c:pt>
                <c:pt idx="10">
                  <c:v>0.70190909090909093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3-42D5-9C50-A4DF58D66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226863"/>
        <c:axId val="1529703311"/>
      </c:lineChart>
      <c:catAx>
        <c:axId val="149622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703311"/>
        <c:crosses val="autoZero"/>
        <c:auto val="1"/>
        <c:lblAlgn val="ctr"/>
        <c:lblOffset val="100"/>
        <c:noMultiLvlLbl val="0"/>
      </c:catAx>
      <c:valAx>
        <c:axId val="1529703311"/>
        <c:scaling>
          <c:orientation val="minMax"/>
          <c:max val="1"/>
          <c:min val="0.680000000000000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226863"/>
        <c:crosses val="autoZero"/>
        <c:crossBetween val="between"/>
        <c:majorUnit val="8.0000000000000016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Build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'[1]Best 5'!$C$4</c:f>
              <c:strCache>
                <c:ptCount val="1"/>
                <c:pt idx="0">
                  <c:v>With 35 features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cat>
            <c:strRef>
              <c:f>'[1]Best 5'!$D$3:$H$3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5'!$D$4:$H$4</c:f>
              <c:numCache>
                <c:formatCode>General</c:formatCode>
                <c:ptCount val="5"/>
                <c:pt idx="0">
                  <c:v>221.48636363636362</c:v>
                </c:pt>
                <c:pt idx="1">
                  <c:v>24.45</c:v>
                </c:pt>
                <c:pt idx="2">
                  <c:v>9.8354545454545459</c:v>
                </c:pt>
                <c:pt idx="3">
                  <c:v>109.23181818181818</c:v>
                </c:pt>
                <c:pt idx="4">
                  <c:v>3.3454545454545457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C-40D6-A4CE-86E0FAFF228A}"/>
            </c:ext>
          </c:extLst>
        </c:ser>
        <c:ser>
          <c:idx val="1"/>
          <c:order val="1"/>
          <c:tx>
            <c:strRef>
              <c:f>'[1]Best 5'!$C$5</c:f>
              <c:strCache>
                <c:ptCount val="1"/>
                <c:pt idx="0">
                  <c:v>Using Base Algo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'[1]Best 5'!$D$3:$H$3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5'!$D$5:$H$5</c:f>
              <c:numCache>
                <c:formatCode>General</c:formatCode>
                <c:ptCount val="5"/>
                <c:pt idx="0">
                  <c:v>137.77227287878787</c:v>
                </c:pt>
                <c:pt idx="1">
                  <c:v>11.475681803030303</c:v>
                </c:pt>
                <c:pt idx="2">
                  <c:v>9.6674242272727273</c:v>
                </c:pt>
                <c:pt idx="3">
                  <c:v>73.2753028030303</c:v>
                </c:pt>
                <c:pt idx="4">
                  <c:v>3.7614393636363643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C-40D6-A4CE-86E0FAFF228A}"/>
            </c:ext>
          </c:extLst>
        </c:ser>
        <c:ser>
          <c:idx val="2"/>
          <c:order val="2"/>
          <c:tx>
            <c:strRef>
              <c:f>'[1]Best 5'!$C$6</c:f>
              <c:strCache>
                <c:ptCount val="1"/>
                <c:pt idx="0">
                  <c:v>1st Implementation of WFFS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'[1]Best 5'!$D$3:$H$3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5'!$D$6:$H$6</c:f>
              <c:numCache>
                <c:formatCode>General</c:formatCode>
                <c:ptCount val="5"/>
                <c:pt idx="0">
                  <c:v>120.37193939393939</c:v>
                </c:pt>
                <c:pt idx="1">
                  <c:v>10.485833333333334</c:v>
                </c:pt>
                <c:pt idx="2">
                  <c:v>8.2598484848484848</c:v>
                </c:pt>
                <c:pt idx="3">
                  <c:v>62.511287878787876</c:v>
                </c:pt>
                <c:pt idx="4">
                  <c:v>3.581287878787879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AC-40D6-A4CE-86E0FAFF228A}"/>
            </c:ext>
          </c:extLst>
        </c:ser>
        <c:ser>
          <c:idx val="3"/>
          <c:order val="3"/>
          <c:tx>
            <c:strRef>
              <c:f>'[1]Best 5'!$C$7</c:f>
              <c:strCache>
                <c:ptCount val="1"/>
                <c:pt idx="0">
                  <c:v>2nd Implementation of WFFS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'[1]Best 5'!$D$3:$H$3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5'!$D$7:$H$7</c:f>
              <c:numCache>
                <c:formatCode>General</c:formatCode>
                <c:ptCount val="5"/>
                <c:pt idx="0">
                  <c:v>94.38181818181819</c:v>
                </c:pt>
                <c:pt idx="1">
                  <c:v>8.6990909090909092</c:v>
                </c:pt>
                <c:pt idx="2">
                  <c:v>4.1781818181818187</c:v>
                </c:pt>
                <c:pt idx="3">
                  <c:v>33.606363636363632</c:v>
                </c:pt>
                <c:pt idx="4">
                  <c:v>2.0045454545454549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AC-40D6-A4CE-86E0FAFF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523343"/>
        <c:axId val="1396649871"/>
      </c:lineChart>
      <c:catAx>
        <c:axId val="139852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49871"/>
        <c:crosses val="autoZero"/>
        <c:auto val="1"/>
        <c:lblAlgn val="ctr"/>
        <c:lblOffset val="100"/>
        <c:noMultiLvlLbl val="0"/>
      </c:catAx>
      <c:valAx>
        <c:axId val="1396649871"/>
        <c:scaling>
          <c:orientation val="minMax"/>
          <c:max val="2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523343"/>
        <c:crosses val="autoZero"/>
        <c:crossBetween val="between"/>
        <c:majorUnit val="5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Kappa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'[1]Best 5'!$C$13</c:f>
              <c:strCache>
                <c:ptCount val="1"/>
                <c:pt idx="0">
                  <c:v>With 35 features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'[1]Best 5'!$D$12:$H$12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5'!$D$13:$H$13</c:f>
              <c:numCache>
                <c:formatCode>General</c:formatCode>
                <c:ptCount val="5"/>
                <c:pt idx="0">
                  <c:v>0.63901818181818182</c:v>
                </c:pt>
                <c:pt idx="1">
                  <c:v>0.63439090909090912</c:v>
                </c:pt>
                <c:pt idx="2">
                  <c:v>0.62208181818181818</c:v>
                </c:pt>
                <c:pt idx="3">
                  <c:v>0.59071818181818181</c:v>
                </c:pt>
                <c:pt idx="4">
                  <c:v>0.5881090909090908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2-4014-AAFF-1E8B1D9A71CC}"/>
            </c:ext>
          </c:extLst>
        </c:ser>
        <c:ser>
          <c:idx val="1"/>
          <c:order val="1"/>
          <c:tx>
            <c:strRef>
              <c:f>'[1]Best 5'!$C$14</c:f>
              <c:strCache>
                <c:ptCount val="1"/>
                <c:pt idx="0">
                  <c:v>Using Base Algo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cat>
            <c:strRef>
              <c:f>'[1]Best 5'!$D$12:$H$12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5'!$D$14:$H$14</c:f>
              <c:numCache>
                <c:formatCode>General</c:formatCode>
                <c:ptCount val="5"/>
                <c:pt idx="0">
                  <c:v>0.62867880303030299</c:v>
                </c:pt>
                <c:pt idx="1">
                  <c:v>0.62533487878787863</c:v>
                </c:pt>
                <c:pt idx="2">
                  <c:v>0.60630378787878791</c:v>
                </c:pt>
                <c:pt idx="3">
                  <c:v>0.57761740909090908</c:v>
                </c:pt>
                <c:pt idx="4">
                  <c:v>0.57277060606060604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12-4014-AAFF-1E8B1D9A71CC}"/>
            </c:ext>
          </c:extLst>
        </c:ser>
        <c:ser>
          <c:idx val="2"/>
          <c:order val="2"/>
          <c:tx>
            <c:strRef>
              <c:f>'[1]Best 5'!$C$15</c:f>
              <c:strCache>
                <c:ptCount val="1"/>
                <c:pt idx="0">
                  <c:v>1st Implementation of WFFS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'[1]Best 5'!$D$12:$H$12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5'!$D$15:$H$15</c:f>
              <c:numCache>
                <c:formatCode>General</c:formatCode>
                <c:ptCount val="5"/>
                <c:pt idx="0">
                  <c:v>0.6299712121212121</c:v>
                </c:pt>
                <c:pt idx="1">
                  <c:v>0.62601424242424242</c:v>
                </c:pt>
                <c:pt idx="2">
                  <c:v>0.60607500000000003</c:v>
                </c:pt>
                <c:pt idx="3">
                  <c:v>0.57789621212121212</c:v>
                </c:pt>
                <c:pt idx="4">
                  <c:v>0.57648030303030318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12-4014-AAFF-1E8B1D9A71CC}"/>
            </c:ext>
          </c:extLst>
        </c:ser>
        <c:ser>
          <c:idx val="3"/>
          <c:order val="3"/>
          <c:tx>
            <c:strRef>
              <c:f>'[1]Best 5'!$C$16</c:f>
              <c:strCache>
                <c:ptCount val="1"/>
                <c:pt idx="0">
                  <c:v>2nd Implementation of WFFS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'[1]Best 5'!$D$12:$H$12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5'!$D$16:$H$16</c:f>
              <c:numCache>
                <c:formatCode>General</c:formatCode>
                <c:ptCount val="5"/>
                <c:pt idx="0">
                  <c:v>0.65557272727272731</c:v>
                </c:pt>
                <c:pt idx="1">
                  <c:v>0.64950909090909081</c:v>
                </c:pt>
                <c:pt idx="2">
                  <c:v>0.6277454545454545</c:v>
                </c:pt>
                <c:pt idx="3">
                  <c:v>0.61322727272727273</c:v>
                </c:pt>
                <c:pt idx="4">
                  <c:v>0.60903636363636371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12-4014-AAFF-1E8B1D9A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961471"/>
        <c:axId val="1396651951"/>
      </c:lineChart>
      <c:catAx>
        <c:axId val="145496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51951"/>
        <c:crosses val="autoZero"/>
        <c:auto val="1"/>
        <c:lblAlgn val="ctr"/>
        <c:lblOffset val="100"/>
        <c:noMultiLvlLbl val="0"/>
      </c:catAx>
      <c:valAx>
        <c:axId val="1396651951"/>
        <c:scaling>
          <c:orientation val="minMax"/>
          <c:max val="0.66000000000000014"/>
          <c:min val="0.560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61471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Abs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'[1]Best 5'!$C$21</c:f>
              <c:strCache>
                <c:ptCount val="1"/>
                <c:pt idx="0">
                  <c:v>With 35 features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'[1]Best 5'!$D$20:$H$20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5'!$D$21:$H$21</c:f>
              <c:numCache>
                <c:formatCode>General</c:formatCode>
                <c:ptCount val="5"/>
                <c:pt idx="0">
                  <c:v>0.16105454545454545</c:v>
                </c:pt>
                <c:pt idx="1">
                  <c:v>0.1628090909090909</c:v>
                </c:pt>
                <c:pt idx="2">
                  <c:v>0.2100818181818182</c:v>
                </c:pt>
                <c:pt idx="3">
                  <c:v>0.18746363636363636</c:v>
                </c:pt>
                <c:pt idx="4">
                  <c:v>0.19134545454545454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0-4219-9B0B-9241898AEEB3}"/>
            </c:ext>
          </c:extLst>
        </c:ser>
        <c:ser>
          <c:idx val="1"/>
          <c:order val="1"/>
          <c:tx>
            <c:strRef>
              <c:f>'[1]Best 5'!$C$22</c:f>
              <c:strCache>
                <c:ptCount val="1"/>
                <c:pt idx="0">
                  <c:v>Using Base Algo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'[1]Best 5'!$D$20:$H$20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5'!$D$22:$H$22</c:f>
              <c:numCache>
                <c:formatCode>General</c:formatCode>
                <c:ptCount val="5"/>
                <c:pt idx="0">
                  <c:v>0.18027198484848486</c:v>
                </c:pt>
                <c:pt idx="1">
                  <c:v>0.18090228030303032</c:v>
                </c:pt>
                <c:pt idx="2">
                  <c:v>0.22548104545454542</c:v>
                </c:pt>
                <c:pt idx="3">
                  <c:v>0.20246667424242426</c:v>
                </c:pt>
                <c:pt idx="4">
                  <c:v>0.20417428030303031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0-4219-9B0B-9241898AEEB3}"/>
            </c:ext>
          </c:extLst>
        </c:ser>
        <c:ser>
          <c:idx val="2"/>
          <c:order val="2"/>
          <c:tx>
            <c:strRef>
              <c:f>'[1]Best 5'!$C$23</c:f>
              <c:strCache>
                <c:ptCount val="1"/>
                <c:pt idx="0">
                  <c:v>1st Implementation of WFFS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'[1]Best 5'!$D$20:$H$20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5'!$D$23:$H$23</c:f>
              <c:numCache>
                <c:formatCode>General</c:formatCode>
                <c:ptCount val="5"/>
                <c:pt idx="0">
                  <c:v>0.18038939393939393</c:v>
                </c:pt>
                <c:pt idx="1">
                  <c:v>0.18098409090909093</c:v>
                </c:pt>
                <c:pt idx="2">
                  <c:v>0.22661515151515155</c:v>
                </c:pt>
                <c:pt idx="3">
                  <c:v>0.20218787878787883</c:v>
                </c:pt>
                <c:pt idx="4">
                  <c:v>0.20490227272727271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0-4219-9B0B-9241898AEEB3}"/>
            </c:ext>
          </c:extLst>
        </c:ser>
        <c:ser>
          <c:idx val="3"/>
          <c:order val="3"/>
          <c:tx>
            <c:strRef>
              <c:f>'[1]Best 5'!$C$24</c:f>
              <c:strCache>
                <c:ptCount val="1"/>
                <c:pt idx="0">
                  <c:v>2nd Implementation of WFFS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'[1]Best 5'!$D$20:$H$20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5'!$D$24:$H$24</c:f>
              <c:numCache>
                <c:formatCode>General</c:formatCode>
                <c:ptCount val="5"/>
                <c:pt idx="0">
                  <c:v>0.1667909090909091</c:v>
                </c:pt>
                <c:pt idx="1">
                  <c:v>0.16800000000000004</c:v>
                </c:pt>
                <c:pt idx="2">
                  <c:v>0.21001818181818183</c:v>
                </c:pt>
                <c:pt idx="3">
                  <c:v>0.18376363636363638</c:v>
                </c:pt>
                <c:pt idx="4">
                  <c:v>0.18711818181818182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C0-4219-9B0B-9241898AE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758495"/>
        <c:axId val="1083072831"/>
      </c:lineChart>
      <c:catAx>
        <c:axId val="149675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72831"/>
        <c:crosses val="autoZero"/>
        <c:auto val="1"/>
        <c:lblAlgn val="ctr"/>
        <c:lblOffset val="100"/>
        <c:noMultiLvlLbl val="0"/>
      </c:catAx>
      <c:valAx>
        <c:axId val="1083072831"/>
        <c:scaling>
          <c:orientation val="minMax"/>
          <c:max val="0.23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58495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'[1]Best 5'!$C$30</c:f>
              <c:strCache>
                <c:ptCount val="1"/>
                <c:pt idx="0">
                  <c:v>With 35 features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'[1]Best 5'!$D$29:$H$29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5'!$D$30:$H$30</c:f>
              <c:numCache>
                <c:formatCode>General</c:formatCode>
                <c:ptCount val="5"/>
                <c:pt idx="0">
                  <c:v>0.35596363636363637</c:v>
                </c:pt>
                <c:pt idx="1">
                  <c:v>0.36249999999999999</c:v>
                </c:pt>
                <c:pt idx="2">
                  <c:v>0.32419999999999999</c:v>
                </c:pt>
                <c:pt idx="3">
                  <c:v>0.39441818181818178</c:v>
                </c:pt>
                <c:pt idx="4">
                  <c:v>0.38923636363636366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5-4B92-956D-FA3E767B1B1F}"/>
            </c:ext>
          </c:extLst>
        </c:ser>
        <c:ser>
          <c:idx val="1"/>
          <c:order val="1"/>
          <c:tx>
            <c:strRef>
              <c:f>'[1]Best 5'!$C$31</c:f>
              <c:strCache>
                <c:ptCount val="1"/>
                <c:pt idx="0">
                  <c:v>Using Base Algo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'[1]Best 5'!$D$29:$H$29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5'!$D$31:$H$31</c:f>
              <c:numCache>
                <c:formatCode>General</c:formatCode>
                <c:ptCount val="5"/>
                <c:pt idx="0">
                  <c:v>0.33110529545454542</c:v>
                </c:pt>
                <c:pt idx="1">
                  <c:v>0.33434166666666659</c:v>
                </c:pt>
                <c:pt idx="2">
                  <c:v>0.33282117424242424</c:v>
                </c:pt>
                <c:pt idx="3">
                  <c:v>0.36787276515151518</c:v>
                </c:pt>
                <c:pt idx="4">
                  <c:v>0.36884415151515154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5-4B92-956D-FA3E767B1B1F}"/>
            </c:ext>
          </c:extLst>
        </c:ser>
        <c:ser>
          <c:idx val="2"/>
          <c:order val="2"/>
          <c:tx>
            <c:strRef>
              <c:f>'[1]Best 5'!$C$32</c:f>
              <c:strCache>
                <c:ptCount val="1"/>
                <c:pt idx="0">
                  <c:v>1st Implementation of WFFS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'[1]Best 5'!$D$29:$H$29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5'!$D$32:$H$32</c:f>
              <c:numCache>
                <c:formatCode>General</c:formatCode>
                <c:ptCount val="5"/>
                <c:pt idx="0">
                  <c:v>0.32944242424242426</c:v>
                </c:pt>
                <c:pt idx="1">
                  <c:v>0.33254924242424239</c:v>
                </c:pt>
                <c:pt idx="2">
                  <c:v>0.33371742424242429</c:v>
                </c:pt>
                <c:pt idx="3">
                  <c:v>0.36929848484848482</c:v>
                </c:pt>
                <c:pt idx="4">
                  <c:v>0.37245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35-4B92-956D-FA3E767B1B1F}"/>
            </c:ext>
          </c:extLst>
        </c:ser>
        <c:ser>
          <c:idx val="3"/>
          <c:order val="3"/>
          <c:tx>
            <c:strRef>
              <c:f>'[1]Best 5'!$C$33</c:f>
              <c:strCache>
                <c:ptCount val="1"/>
                <c:pt idx="0">
                  <c:v>2nd Implementation of WFFS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'[1]Best 5'!$D$29:$H$29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5'!$D$33:$H$33</c:f>
              <c:numCache>
                <c:formatCode>General</c:formatCode>
                <c:ptCount val="5"/>
                <c:pt idx="0">
                  <c:v>0.31733636363636369</c:v>
                </c:pt>
                <c:pt idx="1">
                  <c:v>0.32088181818181821</c:v>
                </c:pt>
                <c:pt idx="2">
                  <c:v>0.32403636363636362</c:v>
                </c:pt>
                <c:pt idx="3">
                  <c:v>0.36581818181818182</c:v>
                </c:pt>
                <c:pt idx="4">
                  <c:v>0.37040909090909097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35-4B92-956D-FA3E767B1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965119"/>
        <c:axId val="1529724111"/>
      </c:lineChart>
      <c:catAx>
        <c:axId val="152996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724111"/>
        <c:crosses val="autoZero"/>
        <c:auto val="1"/>
        <c:lblAlgn val="ctr"/>
        <c:lblOffset val="100"/>
        <c:noMultiLvlLbl val="0"/>
      </c:catAx>
      <c:valAx>
        <c:axId val="1529724111"/>
        <c:scaling>
          <c:orientation val="minMax"/>
          <c:max val="0.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965119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Abs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'[1]Best 5'!$C$38</c:f>
              <c:strCache>
                <c:ptCount val="1"/>
                <c:pt idx="0">
                  <c:v>With 35 features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'[1]Best 5'!$D$37:$H$37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5'!$D$38:$H$38</c:f>
              <c:numCache>
                <c:formatCode>General</c:formatCode>
                <c:ptCount val="5"/>
                <c:pt idx="0">
                  <c:v>0.3671571818181818</c:v>
                </c:pt>
                <c:pt idx="1">
                  <c:v>0.37066527272727273</c:v>
                </c:pt>
                <c:pt idx="2">
                  <c:v>0.47887690909090908</c:v>
                </c:pt>
                <c:pt idx="3">
                  <c:v>0.42717090909090899</c:v>
                </c:pt>
                <c:pt idx="4">
                  <c:v>0.43606436363636364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5-42B2-B076-6F70034F6937}"/>
            </c:ext>
          </c:extLst>
        </c:ser>
        <c:ser>
          <c:idx val="1"/>
          <c:order val="1"/>
          <c:tx>
            <c:strRef>
              <c:f>'[1]Best 5'!$C$39</c:f>
              <c:strCache>
                <c:ptCount val="1"/>
                <c:pt idx="0">
                  <c:v>Using Base Algo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'[1]Best 5'!$D$37:$H$37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5'!$D$39:$H$39</c:f>
              <c:numCache>
                <c:formatCode>General</c:formatCode>
                <c:ptCount val="5"/>
                <c:pt idx="0">
                  <c:v>0.41123777575757575</c:v>
                </c:pt>
                <c:pt idx="1">
                  <c:v>0.4126677212121212</c:v>
                </c:pt>
                <c:pt idx="2">
                  <c:v>0.51488910606060601</c:v>
                </c:pt>
                <c:pt idx="3">
                  <c:v>0.4613150568181818</c:v>
                </c:pt>
                <c:pt idx="4">
                  <c:v>0.46522329621212122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5-42B2-B076-6F70034F6937}"/>
            </c:ext>
          </c:extLst>
        </c:ser>
        <c:ser>
          <c:idx val="2"/>
          <c:order val="2"/>
          <c:tx>
            <c:strRef>
              <c:f>'[1]Best 5'!$C$40</c:f>
              <c:strCache>
                <c:ptCount val="1"/>
                <c:pt idx="0">
                  <c:v>1st Implementation of WFFS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'[1]Best 5'!$D$37:$H$37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5'!$D$40:$H$40</c:f>
              <c:numCache>
                <c:formatCode>General</c:formatCode>
                <c:ptCount val="5"/>
                <c:pt idx="0">
                  <c:v>0.41123354545454543</c:v>
                </c:pt>
                <c:pt idx="1">
                  <c:v>0.41258512878787873</c:v>
                </c:pt>
                <c:pt idx="2">
                  <c:v>0.51655106060606049</c:v>
                </c:pt>
                <c:pt idx="3">
                  <c:v>0.46071468939393939</c:v>
                </c:pt>
                <c:pt idx="4">
                  <c:v>0.46686347727272731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5-42B2-B076-6F70034F6937}"/>
            </c:ext>
          </c:extLst>
        </c:ser>
        <c:ser>
          <c:idx val="3"/>
          <c:order val="3"/>
          <c:tx>
            <c:strRef>
              <c:f>'[1]Best 5'!$C$41</c:f>
              <c:strCache>
                <c:ptCount val="1"/>
                <c:pt idx="0">
                  <c:v>2nd Implementation of WFFS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'[1]Best 5'!$D$37:$H$37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5'!$D$41:$H$41</c:f>
              <c:numCache>
                <c:formatCode>General</c:formatCode>
                <c:ptCount val="5"/>
                <c:pt idx="0">
                  <c:v>0.38026681818181812</c:v>
                </c:pt>
                <c:pt idx="1">
                  <c:v>0.38294854545454543</c:v>
                </c:pt>
                <c:pt idx="2">
                  <c:v>0.47876090909090913</c:v>
                </c:pt>
                <c:pt idx="3">
                  <c:v>0.45499800000000001</c:v>
                </c:pt>
                <c:pt idx="4">
                  <c:v>0.42627890909090915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B5-42B2-B076-6F70034F6937}"/>
            </c:ext>
          </c:extLst>
        </c:ser>
        <c:ser>
          <c:idx val="4"/>
          <c:order val="4"/>
          <c:tx>
            <c:strRef>
              <c:f>'[1]Best 5'!$C$42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'[1]Best 5'!$D$37:$H$37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5'!$D$42:$H$42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B5-42B2-B076-6F70034F6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933599"/>
        <c:axId val="1529722863"/>
      </c:lineChart>
      <c:catAx>
        <c:axId val="150593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722863"/>
        <c:crosses val="autoZero"/>
        <c:auto val="1"/>
        <c:lblAlgn val="ctr"/>
        <c:lblOffset val="100"/>
        <c:noMultiLvlLbl val="0"/>
      </c:catAx>
      <c:valAx>
        <c:axId val="1529722863"/>
        <c:scaling>
          <c:orientation val="minMax"/>
          <c:max val="0.52"/>
          <c:min val="0.36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933599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Squred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'[1]Best 5'!$C$47</c:f>
              <c:strCache>
                <c:ptCount val="1"/>
                <c:pt idx="0">
                  <c:v>With 35 features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'[1]Best 5'!$D$46:$H$46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5'!$D$47:$H$47</c:f>
              <c:numCache>
                <c:formatCode>General</c:formatCode>
                <c:ptCount val="5"/>
                <c:pt idx="0">
                  <c:v>0.75994681818181808</c:v>
                </c:pt>
                <c:pt idx="1">
                  <c:v>0.74937181818181808</c:v>
                </c:pt>
                <c:pt idx="2">
                  <c:v>0.69218036363636359</c:v>
                </c:pt>
                <c:pt idx="3">
                  <c:v>0.84200209090909095</c:v>
                </c:pt>
                <c:pt idx="4">
                  <c:v>0.83094063636363624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E-4B95-BBC7-9187AB1FB5C0}"/>
            </c:ext>
          </c:extLst>
        </c:ser>
        <c:ser>
          <c:idx val="1"/>
          <c:order val="1"/>
          <c:tx>
            <c:strRef>
              <c:f>'[1]Best 5'!$C$48</c:f>
              <c:strCache>
                <c:ptCount val="1"/>
                <c:pt idx="0">
                  <c:v>Using Base Algo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'[1]Best 5'!$D$46:$H$46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5'!$D$48:$H$48</c:f>
              <c:numCache>
                <c:formatCode>General</c:formatCode>
                <c:ptCount val="5"/>
                <c:pt idx="0">
                  <c:v>0.70692553484848475</c:v>
                </c:pt>
                <c:pt idx="1">
                  <c:v>0.71372686590909085</c:v>
                </c:pt>
                <c:pt idx="2">
                  <c:v>0.71067667499999987</c:v>
                </c:pt>
                <c:pt idx="3">
                  <c:v>0.78531819696969707</c:v>
                </c:pt>
                <c:pt idx="4">
                  <c:v>0.79163764090909094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E-4B95-BBC7-9187AB1FB5C0}"/>
            </c:ext>
          </c:extLst>
        </c:ser>
        <c:ser>
          <c:idx val="2"/>
          <c:order val="2"/>
          <c:tx>
            <c:strRef>
              <c:f>'[1]Best 5'!$C$49</c:f>
              <c:strCache>
                <c:ptCount val="1"/>
                <c:pt idx="0">
                  <c:v>1st Implementation of WFFS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'[1]Best 5'!$D$46:$H$46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5'!$D$49:$H$49</c:f>
              <c:numCache>
                <c:formatCode>General</c:formatCode>
                <c:ptCount val="5"/>
                <c:pt idx="0">
                  <c:v>0.70332075000000005</c:v>
                </c:pt>
                <c:pt idx="1">
                  <c:v>0.70997618939393936</c:v>
                </c:pt>
                <c:pt idx="2">
                  <c:v>0.71246106060606051</c:v>
                </c:pt>
                <c:pt idx="3">
                  <c:v>0.7883299924242424</c:v>
                </c:pt>
                <c:pt idx="4">
                  <c:v>0.79509355303030305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E-4B95-BBC7-9187AB1FB5C0}"/>
            </c:ext>
          </c:extLst>
        </c:ser>
        <c:ser>
          <c:idx val="3"/>
          <c:order val="3"/>
          <c:tx>
            <c:strRef>
              <c:f>'[1]Best 5'!$C$50</c:f>
              <c:strCache>
                <c:ptCount val="1"/>
                <c:pt idx="0">
                  <c:v>2nd Implementation of WFFS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'[1]Best 5'!$D$46:$H$46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5'!$D$50:$H$50</c:f>
              <c:numCache>
                <c:formatCode>General</c:formatCode>
                <c:ptCount val="5"/>
                <c:pt idx="0">
                  <c:v>0.67802572727272736</c:v>
                </c:pt>
                <c:pt idx="1">
                  <c:v>0.68508499999999994</c:v>
                </c:pt>
                <c:pt idx="2">
                  <c:v>0.6918196363636363</c:v>
                </c:pt>
                <c:pt idx="3">
                  <c:v>0.78086836363636369</c:v>
                </c:pt>
                <c:pt idx="4">
                  <c:v>0.79071890909090892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E-4B95-BBC7-9187AB1FB5C0}"/>
            </c:ext>
          </c:extLst>
        </c:ser>
        <c:ser>
          <c:idx val="4"/>
          <c:order val="4"/>
          <c:tx>
            <c:strRef>
              <c:f>'[1]Best 5'!$C$51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'[1]Best 5'!$D$46:$H$46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5'!$D$51:$H$51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BE-4B95-BBC7-9187AB1F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367231"/>
        <c:axId val="1529725359"/>
      </c:lineChart>
      <c:catAx>
        <c:axId val="152636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725359"/>
        <c:crosses val="autoZero"/>
        <c:auto val="1"/>
        <c:lblAlgn val="ctr"/>
        <c:lblOffset val="100"/>
        <c:noMultiLvlLbl val="0"/>
      </c:catAx>
      <c:valAx>
        <c:axId val="1529725359"/>
        <c:scaling>
          <c:orientation val="minMax"/>
          <c:max val="0.8600000000000001"/>
          <c:min val="0.660000000000000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67231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'[1]Best 5'!$C$56</c:f>
              <c:strCache>
                <c:ptCount val="1"/>
                <c:pt idx="0">
                  <c:v>With 35 features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'[1]Best 5'!$D$55:$H$55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5'!$D$56:$H$56</c:f>
              <c:numCache>
                <c:formatCode>General</c:formatCode>
                <c:ptCount val="5"/>
                <c:pt idx="0">
                  <c:v>0.79827272727272713</c:v>
                </c:pt>
                <c:pt idx="1">
                  <c:v>0.79500000000000004</c:v>
                </c:pt>
                <c:pt idx="2">
                  <c:v>0.77136363636363636</c:v>
                </c:pt>
                <c:pt idx="3">
                  <c:v>0.7342727272727273</c:v>
                </c:pt>
                <c:pt idx="4">
                  <c:v>0.73290909090909084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3-4DD8-AF13-37E4F9EFF229}"/>
            </c:ext>
          </c:extLst>
        </c:ser>
        <c:ser>
          <c:idx val="1"/>
          <c:order val="1"/>
          <c:tx>
            <c:strRef>
              <c:f>'[1]Best 5'!$C$57</c:f>
              <c:strCache>
                <c:ptCount val="1"/>
                <c:pt idx="0">
                  <c:v>Using Base Algo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'[1]Best 5'!$D$55:$H$55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5'!$D$57:$H$57</c:f>
              <c:numCache>
                <c:formatCode>General</c:formatCode>
                <c:ptCount val="5"/>
                <c:pt idx="0">
                  <c:v>0.7764621287878789</c:v>
                </c:pt>
                <c:pt idx="1">
                  <c:v>0.77402272727272736</c:v>
                </c:pt>
                <c:pt idx="2">
                  <c:v>0.75606058333333326</c:v>
                </c:pt>
                <c:pt idx="3">
                  <c:v>0.72994700757575748</c:v>
                </c:pt>
                <c:pt idx="4">
                  <c:v>0.72914397727272717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3-4DD8-AF13-37E4F9EFF229}"/>
            </c:ext>
          </c:extLst>
        </c:ser>
        <c:ser>
          <c:idx val="2"/>
          <c:order val="2"/>
          <c:tx>
            <c:strRef>
              <c:f>'[1]Best 5'!$C$58</c:f>
              <c:strCache>
                <c:ptCount val="1"/>
                <c:pt idx="0">
                  <c:v>1st Implementation of WFFS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'[1]Best 5'!$D$55:$H$55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5'!$D$58:$H$58</c:f>
              <c:numCache>
                <c:formatCode>General</c:formatCode>
                <c:ptCount val="5"/>
                <c:pt idx="0">
                  <c:v>0.77690151515151518</c:v>
                </c:pt>
                <c:pt idx="1">
                  <c:v>0.77435606060606066</c:v>
                </c:pt>
                <c:pt idx="2">
                  <c:v>0.75675757575757574</c:v>
                </c:pt>
                <c:pt idx="3">
                  <c:v>0.72917424242424245</c:v>
                </c:pt>
                <c:pt idx="4">
                  <c:v>0.72785606060606067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3-4DD8-AF13-37E4F9EFF229}"/>
            </c:ext>
          </c:extLst>
        </c:ser>
        <c:ser>
          <c:idx val="3"/>
          <c:order val="3"/>
          <c:tx>
            <c:strRef>
              <c:f>'[1]Best 5'!$C$59</c:f>
              <c:strCache>
                <c:ptCount val="1"/>
                <c:pt idx="0">
                  <c:v>2nd Implementation of WFFS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'[1]Best 5'!$D$55:$H$55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5'!$D$59:$H$59</c:f>
              <c:numCache>
                <c:formatCode>General</c:formatCode>
                <c:ptCount val="5"/>
                <c:pt idx="0">
                  <c:v>0.79654545454545445</c:v>
                </c:pt>
                <c:pt idx="1">
                  <c:v>0.79272727272727261</c:v>
                </c:pt>
                <c:pt idx="2">
                  <c:v>0.77436363636363648</c:v>
                </c:pt>
                <c:pt idx="3">
                  <c:v>0.75036363636363634</c:v>
                </c:pt>
                <c:pt idx="4">
                  <c:v>0.7472727272727272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03-4DD8-AF13-37E4F9EFF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940991"/>
        <c:axId val="1529688335"/>
      </c:lineChart>
      <c:catAx>
        <c:axId val="153494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88335"/>
        <c:crosses val="autoZero"/>
        <c:auto val="1"/>
        <c:lblAlgn val="ctr"/>
        <c:lblOffset val="100"/>
        <c:noMultiLvlLbl val="0"/>
      </c:catAx>
      <c:valAx>
        <c:axId val="1529688335"/>
        <c:scaling>
          <c:orientation val="minMax"/>
          <c:max val="0.8"/>
          <c:min val="0.72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40991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'[1]Best 5'!$C$65</c:f>
              <c:strCache>
                <c:ptCount val="1"/>
                <c:pt idx="0">
                  <c:v>With 35 features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'[1]Best 5'!$D$64:$H$64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5'!$D$65:$H$65</c:f>
              <c:numCache>
                <c:formatCode>General</c:formatCode>
                <c:ptCount val="5"/>
                <c:pt idx="0">
                  <c:v>0.76300000000000001</c:v>
                </c:pt>
                <c:pt idx="1">
                  <c:v>0.75981818181818184</c:v>
                </c:pt>
                <c:pt idx="2">
                  <c:v>0.75163636363636366</c:v>
                </c:pt>
                <c:pt idx="3">
                  <c:v>0.73090909090909084</c:v>
                </c:pt>
                <c:pt idx="4">
                  <c:v>0.72927272727272729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6-4E7C-919F-836F6E777BEE}"/>
            </c:ext>
          </c:extLst>
        </c:ser>
        <c:ser>
          <c:idx val="1"/>
          <c:order val="1"/>
          <c:tx>
            <c:strRef>
              <c:f>'[1]Best 5'!$C$66</c:f>
              <c:strCache>
                <c:ptCount val="1"/>
                <c:pt idx="0">
                  <c:v>Using Base Algo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'[1]Best 5'!$D$64:$H$64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5'!$D$66:$H$66</c:f>
              <c:numCache>
                <c:formatCode>General</c:formatCode>
                <c:ptCount val="5"/>
                <c:pt idx="0">
                  <c:v>0.75603786363636372</c:v>
                </c:pt>
                <c:pt idx="1">
                  <c:v>0.75381063636363654</c:v>
                </c:pt>
                <c:pt idx="2">
                  <c:v>0.74166668939393954</c:v>
                </c:pt>
                <c:pt idx="3">
                  <c:v>0.72254545454545449</c:v>
                </c:pt>
                <c:pt idx="4">
                  <c:v>0.72537124242424245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6-4E7C-919F-836F6E777BEE}"/>
            </c:ext>
          </c:extLst>
        </c:ser>
        <c:ser>
          <c:idx val="2"/>
          <c:order val="2"/>
          <c:tx>
            <c:strRef>
              <c:f>'[1]Best 5'!$C$67</c:f>
              <c:strCache>
                <c:ptCount val="1"/>
                <c:pt idx="0">
                  <c:v>1st Implementation of WFFS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'[1]Best 5'!$D$64:$H$64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5'!$D$67:$H$67</c:f>
              <c:numCache>
                <c:formatCode>General</c:formatCode>
                <c:ptCount val="5"/>
                <c:pt idx="0">
                  <c:v>0.75686363636363641</c:v>
                </c:pt>
                <c:pt idx="1">
                  <c:v>0.75443939393939397</c:v>
                </c:pt>
                <c:pt idx="2">
                  <c:v>0.74155303030303032</c:v>
                </c:pt>
                <c:pt idx="3">
                  <c:v>0.72265909090909097</c:v>
                </c:pt>
                <c:pt idx="4">
                  <c:v>0.72183333333333344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6-4E7C-919F-836F6E777BEE}"/>
            </c:ext>
          </c:extLst>
        </c:ser>
        <c:ser>
          <c:idx val="3"/>
          <c:order val="3"/>
          <c:tx>
            <c:strRef>
              <c:f>'[1]Best 5'!$C$68</c:f>
              <c:strCache>
                <c:ptCount val="1"/>
                <c:pt idx="0">
                  <c:v>2nd Implementation of WFFS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'[1]Best 5'!$D$64:$H$64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5'!$D$68:$H$68</c:f>
              <c:numCache>
                <c:formatCode>General</c:formatCode>
                <c:ptCount val="5"/>
                <c:pt idx="0">
                  <c:v>0.77336363636363648</c:v>
                </c:pt>
                <c:pt idx="1">
                  <c:v>0.76972727272727293</c:v>
                </c:pt>
                <c:pt idx="2">
                  <c:v>0.75545454545454549</c:v>
                </c:pt>
                <c:pt idx="3">
                  <c:v>0.74590909090909074</c:v>
                </c:pt>
                <c:pt idx="4">
                  <c:v>0.74318181818181805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86-4E7C-919F-836F6E777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993791"/>
        <c:axId val="1529689999"/>
      </c:lineChart>
      <c:catAx>
        <c:axId val="149799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89999"/>
        <c:crosses val="autoZero"/>
        <c:auto val="1"/>
        <c:lblAlgn val="ctr"/>
        <c:lblOffset val="100"/>
        <c:noMultiLvlLbl val="0"/>
      </c:catAx>
      <c:valAx>
        <c:axId val="1529689999"/>
        <c:scaling>
          <c:orientation val="minMax"/>
          <c:max val="0.78"/>
          <c:min val="0.72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93791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'[1]Best 5'!$C$74</c:f>
              <c:strCache>
                <c:ptCount val="1"/>
                <c:pt idx="0">
                  <c:v>With 35 features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'[1]Best 5'!$D$73:$H$73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5'!$D$74:$H$74</c:f>
              <c:numCache>
                <c:formatCode>General</c:formatCode>
                <c:ptCount val="5"/>
                <c:pt idx="0">
                  <c:v>0.75309090909090937</c:v>
                </c:pt>
                <c:pt idx="1">
                  <c:v>0.74890909090909086</c:v>
                </c:pt>
                <c:pt idx="2">
                  <c:v>0.74472727272727279</c:v>
                </c:pt>
                <c:pt idx="3">
                  <c:v>0.73209090909090901</c:v>
                </c:pt>
                <c:pt idx="4">
                  <c:v>0.73027272727272741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A-46CB-B6B6-3D45FF3B65AB}"/>
            </c:ext>
          </c:extLst>
        </c:ser>
        <c:ser>
          <c:idx val="1"/>
          <c:order val="1"/>
          <c:tx>
            <c:strRef>
              <c:f>'[1]Best 5'!$C$75</c:f>
              <c:strCache>
                <c:ptCount val="1"/>
                <c:pt idx="0">
                  <c:v>Using Base Algo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'[1]Best 5'!$D$73:$H$73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5'!$D$75:$H$75</c:f>
              <c:numCache>
                <c:formatCode>General</c:formatCode>
                <c:ptCount val="5"/>
                <c:pt idx="0">
                  <c:v>0.75060605303030314</c:v>
                </c:pt>
                <c:pt idx="1">
                  <c:v>0.74823486363636371</c:v>
                </c:pt>
                <c:pt idx="2">
                  <c:v>0.73682572727272733</c:v>
                </c:pt>
                <c:pt idx="3">
                  <c:v>0.72280299242424251</c:v>
                </c:pt>
                <c:pt idx="4">
                  <c:v>0.72293937878787873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A-46CB-B6B6-3D45FF3B65AB}"/>
            </c:ext>
          </c:extLst>
        </c:ser>
        <c:ser>
          <c:idx val="2"/>
          <c:order val="2"/>
          <c:tx>
            <c:strRef>
              <c:f>'[1]Best 5'!$C$76</c:f>
              <c:strCache>
                <c:ptCount val="1"/>
                <c:pt idx="0">
                  <c:v>1st Implementation of WFFS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'[1]Best 5'!$D$73:$H$73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5'!$D$76:$H$76</c:f>
              <c:numCache>
                <c:formatCode>General</c:formatCode>
                <c:ptCount val="5"/>
                <c:pt idx="0">
                  <c:v>0.75165151515151507</c:v>
                </c:pt>
                <c:pt idx="1">
                  <c:v>0.74896212121212125</c:v>
                </c:pt>
                <c:pt idx="2">
                  <c:v>0.73676515151515154</c:v>
                </c:pt>
                <c:pt idx="3">
                  <c:v>0.72346212121212128</c:v>
                </c:pt>
                <c:pt idx="4">
                  <c:v>0.72268181818181809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A-46CB-B6B6-3D45FF3B65AB}"/>
            </c:ext>
          </c:extLst>
        </c:ser>
        <c:ser>
          <c:idx val="3"/>
          <c:order val="3"/>
          <c:tx>
            <c:strRef>
              <c:f>'[1]Best 5'!$C$77</c:f>
              <c:strCache>
                <c:ptCount val="1"/>
                <c:pt idx="0">
                  <c:v>2nd Implementation of WFFS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'[1]Best 5'!$D$73:$H$73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5'!$D$77:$H$77</c:f>
              <c:numCache>
                <c:formatCode>General</c:formatCode>
                <c:ptCount val="5"/>
                <c:pt idx="0">
                  <c:v>0.76718181818181819</c:v>
                </c:pt>
                <c:pt idx="1">
                  <c:v>0.76336363636363636</c:v>
                </c:pt>
                <c:pt idx="2">
                  <c:v>0.74836363636363634</c:v>
                </c:pt>
                <c:pt idx="3">
                  <c:v>0.74645454545454537</c:v>
                </c:pt>
                <c:pt idx="4">
                  <c:v>0.74381818181818171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8A-46CB-B6B6-3D45FF3B6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781071"/>
        <c:axId val="1529719535"/>
      </c:lineChart>
      <c:catAx>
        <c:axId val="150778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719535"/>
        <c:crosses val="autoZero"/>
        <c:auto val="1"/>
        <c:lblAlgn val="ctr"/>
        <c:lblOffset val="100"/>
        <c:noMultiLvlLbl val="0"/>
      </c:catAx>
      <c:valAx>
        <c:axId val="1529719535"/>
        <c:scaling>
          <c:orientation val="minMax"/>
          <c:max val="0.77"/>
          <c:min val="0.71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81071"/>
        <c:crosses val="autoZero"/>
        <c:crossBetween val="between"/>
        <c:majorUnit val="1.5000000000000003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Kappa Statistics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'[1]All 11'!$C$13</c:f>
              <c:strCache>
                <c:ptCount val="1"/>
                <c:pt idx="0">
                  <c:v>With 35 features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'[1]All 11'!$D$12:$N$12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11'!$D$13:$N$13</c:f>
              <c:numCache>
                <c:formatCode>General</c:formatCode>
                <c:ptCount val="11"/>
                <c:pt idx="0">
                  <c:v>0.95865454545454543</c:v>
                </c:pt>
                <c:pt idx="1">
                  <c:v>0.89119999999999999</c:v>
                </c:pt>
                <c:pt idx="2">
                  <c:v>0.78879090909090899</c:v>
                </c:pt>
                <c:pt idx="3">
                  <c:v>0.73473636363636352</c:v>
                </c:pt>
                <c:pt idx="4">
                  <c:v>0.63901818181818182</c:v>
                </c:pt>
                <c:pt idx="5">
                  <c:v>0.63439090909090912</c:v>
                </c:pt>
                <c:pt idx="6">
                  <c:v>0.62208181818181818</c:v>
                </c:pt>
                <c:pt idx="7">
                  <c:v>0.59071818181818181</c:v>
                </c:pt>
                <c:pt idx="8">
                  <c:v>0.5881090909090908</c:v>
                </c:pt>
                <c:pt idx="9">
                  <c:v>0.48799999999999993</c:v>
                </c:pt>
                <c:pt idx="10">
                  <c:v>0.27100909090909098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A-4779-BA0C-0DDB07376532}"/>
            </c:ext>
          </c:extLst>
        </c:ser>
        <c:ser>
          <c:idx val="1"/>
          <c:order val="1"/>
          <c:tx>
            <c:strRef>
              <c:f>'[1]All 11'!$C$14</c:f>
              <c:strCache>
                <c:ptCount val="1"/>
                <c:pt idx="0">
                  <c:v>Using Base Algo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cat>
            <c:strRef>
              <c:f>'[1]All 11'!$D$12:$N$12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11'!$D$14:$N$14</c:f>
              <c:numCache>
                <c:formatCode>General</c:formatCode>
                <c:ptCount val="11"/>
                <c:pt idx="0">
                  <c:v>0.93551821969696969</c:v>
                </c:pt>
                <c:pt idx="1">
                  <c:v>0.88101212121212125</c:v>
                </c:pt>
                <c:pt idx="2">
                  <c:v>0.75612117424242431</c:v>
                </c:pt>
                <c:pt idx="3">
                  <c:v>0.68017273484848484</c:v>
                </c:pt>
                <c:pt idx="4">
                  <c:v>0.62867880303030299</c:v>
                </c:pt>
                <c:pt idx="5">
                  <c:v>0.62533487878787863</c:v>
                </c:pt>
                <c:pt idx="6">
                  <c:v>0.60630378787878791</c:v>
                </c:pt>
                <c:pt idx="7">
                  <c:v>0.57761740909090908</c:v>
                </c:pt>
                <c:pt idx="8">
                  <c:v>0.57277060606060604</c:v>
                </c:pt>
                <c:pt idx="9">
                  <c:v>0.41256134848484854</c:v>
                </c:pt>
                <c:pt idx="10">
                  <c:v>0.22282423484848482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A-4779-BA0C-0DDB07376532}"/>
            </c:ext>
          </c:extLst>
        </c:ser>
        <c:ser>
          <c:idx val="2"/>
          <c:order val="2"/>
          <c:tx>
            <c:strRef>
              <c:f>'[1]All 11'!$C$15</c:f>
              <c:strCache>
                <c:ptCount val="1"/>
                <c:pt idx="0">
                  <c:v>1st Implementation of WFFS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'[1]All 11'!$D$12:$N$12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11'!$D$15:$N$15</c:f>
              <c:numCache>
                <c:formatCode>General</c:formatCode>
                <c:ptCount val="11"/>
                <c:pt idx="0">
                  <c:v>0.93868030303030292</c:v>
                </c:pt>
                <c:pt idx="1">
                  <c:v>0.88090227272727273</c:v>
                </c:pt>
                <c:pt idx="2">
                  <c:v>0.75609621212121214</c:v>
                </c:pt>
                <c:pt idx="3">
                  <c:v>0.67487424242424243</c:v>
                </c:pt>
                <c:pt idx="4">
                  <c:v>0.6299712121212121</c:v>
                </c:pt>
                <c:pt idx="5">
                  <c:v>0.62601424242424242</c:v>
                </c:pt>
                <c:pt idx="6">
                  <c:v>0.60607500000000003</c:v>
                </c:pt>
                <c:pt idx="7">
                  <c:v>0.57789621212121212</c:v>
                </c:pt>
                <c:pt idx="8">
                  <c:v>0.57648030303030318</c:v>
                </c:pt>
                <c:pt idx="9">
                  <c:v>0.41767499999999985</c:v>
                </c:pt>
                <c:pt idx="10">
                  <c:v>0.22397575757575752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A-4779-BA0C-0DDB07376532}"/>
            </c:ext>
          </c:extLst>
        </c:ser>
        <c:ser>
          <c:idx val="3"/>
          <c:order val="3"/>
          <c:tx>
            <c:strRef>
              <c:f>'[1]All 11'!$C$16</c:f>
              <c:strCache>
                <c:ptCount val="1"/>
                <c:pt idx="0">
                  <c:v>2nd Implementation of WFFS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'[1]All 11'!$D$12:$N$12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11'!$D$16:$N$16</c:f>
              <c:numCache>
                <c:formatCode>General</c:formatCode>
                <c:ptCount val="11"/>
                <c:pt idx="0">
                  <c:v>0.95468181818181819</c:v>
                </c:pt>
                <c:pt idx="1">
                  <c:v>0.89156363636363634</c:v>
                </c:pt>
                <c:pt idx="2">
                  <c:v>0.7783000000000001</c:v>
                </c:pt>
                <c:pt idx="3">
                  <c:v>0.71665454545454543</c:v>
                </c:pt>
                <c:pt idx="4">
                  <c:v>0.65557272727272731</c:v>
                </c:pt>
                <c:pt idx="5">
                  <c:v>0.64950909090909081</c:v>
                </c:pt>
                <c:pt idx="6">
                  <c:v>0.6277454545454545</c:v>
                </c:pt>
                <c:pt idx="7">
                  <c:v>0.61322727272727273</c:v>
                </c:pt>
                <c:pt idx="8">
                  <c:v>0.60903636363636371</c:v>
                </c:pt>
                <c:pt idx="9">
                  <c:v>0.47463636363636363</c:v>
                </c:pt>
                <c:pt idx="10">
                  <c:v>0.25170000000000003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7A-4779-BA0C-0DDB07376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961471"/>
        <c:axId val="1396651951"/>
      </c:lineChart>
      <c:catAx>
        <c:axId val="145496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51951"/>
        <c:crosses val="autoZero"/>
        <c:auto val="1"/>
        <c:lblAlgn val="ctr"/>
        <c:lblOffset val="100"/>
        <c:noMultiLvlLbl val="0"/>
      </c:catAx>
      <c:valAx>
        <c:axId val="1396651951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6147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'[1]Best 5'!$C$83</c:f>
              <c:strCache>
                <c:ptCount val="1"/>
                <c:pt idx="0">
                  <c:v>With 35 features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'[1]Best 5'!$D$82:$H$82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5'!$D$83:$H$83</c:f>
              <c:numCache>
                <c:formatCode>General</c:formatCode>
                <c:ptCount val="5"/>
                <c:pt idx="0">
                  <c:v>0.89718181818181819</c:v>
                </c:pt>
                <c:pt idx="1">
                  <c:v>0.89281818181818184</c:v>
                </c:pt>
                <c:pt idx="2">
                  <c:v>0.88318181818181818</c:v>
                </c:pt>
                <c:pt idx="3">
                  <c:v>0.82190909090909092</c:v>
                </c:pt>
                <c:pt idx="4">
                  <c:v>0.8200909090909092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B-49B8-B268-2D44EA96F6C3}"/>
            </c:ext>
          </c:extLst>
        </c:ser>
        <c:ser>
          <c:idx val="1"/>
          <c:order val="1"/>
          <c:tx>
            <c:strRef>
              <c:f>'[1]Best 5'!$C$84</c:f>
              <c:strCache>
                <c:ptCount val="1"/>
                <c:pt idx="0">
                  <c:v>Using Base Algo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'[1]Best 5'!$D$82:$H$82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5'!$D$84:$H$84</c:f>
              <c:numCache>
                <c:formatCode>General</c:formatCode>
                <c:ptCount val="5"/>
                <c:pt idx="0">
                  <c:v>0.88870457575757567</c:v>
                </c:pt>
                <c:pt idx="1">
                  <c:v>0.88615150757575767</c:v>
                </c:pt>
                <c:pt idx="2">
                  <c:v>0.86712880303030293</c:v>
                </c:pt>
                <c:pt idx="3">
                  <c:v>0.83588633333333329</c:v>
                </c:pt>
                <c:pt idx="4">
                  <c:v>0.8287424090909089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B-49B8-B268-2D44EA96F6C3}"/>
            </c:ext>
          </c:extLst>
        </c:ser>
        <c:ser>
          <c:idx val="2"/>
          <c:order val="2"/>
          <c:tx>
            <c:strRef>
              <c:f>'[1]Best 5'!$C$85</c:f>
              <c:strCache>
                <c:ptCount val="1"/>
                <c:pt idx="0">
                  <c:v>1st Implementation of WFFS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'[1]Best 5'!$D$82:$H$82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5'!$D$85:$H$85</c:f>
              <c:numCache>
                <c:formatCode>General</c:formatCode>
                <c:ptCount val="5"/>
                <c:pt idx="0">
                  <c:v>0.88780303030303032</c:v>
                </c:pt>
                <c:pt idx="1">
                  <c:v>0.88618181818181807</c:v>
                </c:pt>
                <c:pt idx="2">
                  <c:v>0.86533333333333318</c:v>
                </c:pt>
                <c:pt idx="3">
                  <c:v>0.8341515151515152</c:v>
                </c:pt>
                <c:pt idx="4">
                  <c:v>0.82861363636363639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B-49B8-B268-2D44EA96F6C3}"/>
            </c:ext>
          </c:extLst>
        </c:ser>
        <c:ser>
          <c:idx val="3"/>
          <c:order val="3"/>
          <c:tx>
            <c:strRef>
              <c:f>'[1]Best 5'!$C$86</c:f>
              <c:strCache>
                <c:ptCount val="1"/>
                <c:pt idx="0">
                  <c:v>2nd Implementation of WFFS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'[1]Best 5'!$D$82:$H$82</c:f>
              <c:strCache>
                <c:ptCount val="5"/>
                <c:pt idx="0">
                  <c:v>Bagging BayesNet</c:v>
                </c:pt>
                <c:pt idx="1">
                  <c:v>Bayes Net</c:v>
                </c:pt>
                <c:pt idx="2">
                  <c:v>AdaBoost BayesNet</c:v>
                </c:pt>
                <c:pt idx="3">
                  <c:v>PART (Partial C4.5)</c:v>
                </c:pt>
                <c:pt idx="4">
                  <c:v>J48</c:v>
                </c:pt>
              </c:strCache>
            </c:strRef>
          </c:cat>
          <c:val>
            <c:numRef>
              <c:f>'[1]Best 5'!$D$86:$H$86</c:f>
              <c:numCache>
                <c:formatCode>General</c:formatCode>
                <c:ptCount val="5"/>
                <c:pt idx="0">
                  <c:v>0.90399999999999991</c:v>
                </c:pt>
                <c:pt idx="1">
                  <c:v>0.90063636363636368</c:v>
                </c:pt>
                <c:pt idx="2">
                  <c:v>0.87790909090909086</c:v>
                </c:pt>
                <c:pt idx="3">
                  <c:v>0.84563636363636363</c:v>
                </c:pt>
                <c:pt idx="4">
                  <c:v>0.83790909090909083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1B-49B8-B268-2D44EA96F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226863"/>
        <c:axId val="1529703311"/>
      </c:lineChart>
      <c:catAx>
        <c:axId val="149622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703311"/>
        <c:crosses val="autoZero"/>
        <c:auto val="1"/>
        <c:lblAlgn val="ctr"/>
        <c:lblOffset val="100"/>
        <c:noMultiLvlLbl val="0"/>
      </c:catAx>
      <c:valAx>
        <c:axId val="1529703311"/>
        <c:scaling>
          <c:orientation val="minMax"/>
          <c:max val="0.91"/>
          <c:min val="0.8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226863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Abs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'[1]All 11'!$C$21</c:f>
              <c:strCache>
                <c:ptCount val="1"/>
                <c:pt idx="0">
                  <c:v>With 35 features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'[1]All 11'!$D$20:$N$20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11'!$D$21:$N$21</c:f>
              <c:numCache>
                <c:formatCode>General</c:formatCode>
                <c:ptCount val="11"/>
                <c:pt idx="0">
                  <c:v>7.4136363636363653E-2</c:v>
                </c:pt>
                <c:pt idx="1">
                  <c:v>4.7727272727272729E-2</c:v>
                </c:pt>
                <c:pt idx="2">
                  <c:v>0.11219999999999999</c:v>
                </c:pt>
                <c:pt idx="3">
                  <c:v>0.18411818181818182</c:v>
                </c:pt>
                <c:pt idx="4">
                  <c:v>0.16105454545454545</c:v>
                </c:pt>
                <c:pt idx="5">
                  <c:v>0.1628090909090909</c:v>
                </c:pt>
                <c:pt idx="6">
                  <c:v>0.2100818181818182</c:v>
                </c:pt>
                <c:pt idx="7">
                  <c:v>0.18746363636363636</c:v>
                </c:pt>
                <c:pt idx="8">
                  <c:v>0.19134545454545454</c:v>
                </c:pt>
                <c:pt idx="9">
                  <c:v>0.25965454545454542</c:v>
                </c:pt>
                <c:pt idx="10">
                  <c:v>0.37725454545454545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8-4FFE-B629-097B11927894}"/>
            </c:ext>
          </c:extLst>
        </c:ser>
        <c:ser>
          <c:idx val="1"/>
          <c:order val="1"/>
          <c:tx>
            <c:strRef>
              <c:f>'[1]All 11'!$C$22</c:f>
              <c:strCache>
                <c:ptCount val="1"/>
                <c:pt idx="0">
                  <c:v>Using Base Algo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'[1]All 11'!$D$20:$N$20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11'!$D$22:$N$22</c:f>
              <c:numCache>
                <c:formatCode>General</c:formatCode>
                <c:ptCount val="11"/>
                <c:pt idx="0">
                  <c:v>8.0600742424242408E-2</c:v>
                </c:pt>
                <c:pt idx="1">
                  <c:v>5.2382553030303029E-2</c:v>
                </c:pt>
                <c:pt idx="2">
                  <c:v>0.12896365909090909</c:v>
                </c:pt>
                <c:pt idx="3">
                  <c:v>0.19177954545454545</c:v>
                </c:pt>
                <c:pt idx="4">
                  <c:v>0.18027198484848486</c:v>
                </c:pt>
                <c:pt idx="5">
                  <c:v>0.18090228030303032</c:v>
                </c:pt>
                <c:pt idx="6">
                  <c:v>0.22548104545454542</c:v>
                </c:pt>
                <c:pt idx="7">
                  <c:v>0.20246667424242426</c:v>
                </c:pt>
                <c:pt idx="8">
                  <c:v>0.20417428030303031</c:v>
                </c:pt>
                <c:pt idx="9">
                  <c:v>0.30284542424242422</c:v>
                </c:pt>
                <c:pt idx="10">
                  <c:v>0.39462197727272724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8-4FFE-B629-097B11927894}"/>
            </c:ext>
          </c:extLst>
        </c:ser>
        <c:ser>
          <c:idx val="2"/>
          <c:order val="2"/>
          <c:tx>
            <c:strRef>
              <c:f>'[1]All 11'!$C$23</c:f>
              <c:strCache>
                <c:ptCount val="1"/>
                <c:pt idx="0">
                  <c:v>1st Implementation of WFFS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'[1]All 11'!$D$20:$N$20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11'!$D$23:$N$23</c:f>
              <c:numCache>
                <c:formatCode>General</c:formatCode>
                <c:ptCount val="11"/>
                <c:pt idx="0">
                  <c:v>8.0111363636363647E-2</c:v>
                </c:pt>
                <c:pt idx="1">
                  <c:v>5.2699242424242433E-2</c:v>
                </c:pt>
                <c:pt idx="2">
                  <c:v>0.12942651515151515</c:v>
                </c:pt>
                <c:pt idx="3">
                  <c:v>0.20039962121212127</c:v>
                </c:pt>
                <c:pt idx="4">
                  <c:v>0.18038939393939393</c:v>
                </c:pt>
                <c:pt idx="5">
                  <c:v>0.18098409090909093</c:v>
                </c:pt>
                <c:pt idx="6">
                  <c:v>0.22661515151515155</c:v>
                </c:pt>
                <c:pt idx="7">
                  <c:v>0.20218787878787883</c:v>
                </c:pt>
                <c:pt idx="8">
                  <c:v>0.20490227272727271</c:v>
                </c:pt>
                <c:pt idx="9">
                  <c:v>0.30010833333333325</c:v>
                </c:pt>
                <c:pt idx="10">
                  <c:v>0.39499848484848488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8-4FFE-B629-097B11927894}"/>
            </c:ext>
          </c:extLst>
        </c:ser>
        <c:ser>
          <c:idx val="3"/>
          <c:order val="3"/>
          <c:tx>
            <c:strRef>
              <c:f>'[1]All 11'!$C$24</c:f>
              <c:strCache>
                <c:ptCount val="1"/>
                <c:pt idx="0">
                  <c:v>2nd Implementation of WFFS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'[1]All 11'!$D$20:$N$20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11'!$D$24:$N$24</c:f>
              <c:numCache>
                <c:formatCode>General</c:formatCode>
                <c:ptCount val="11"/>
                <c:pt idx="0">
                  <c:v>7.3272727272727281E-2</c:v>
                </c:pt>
                <c:pt idx="1">
                  <c:v>4.7554545454545454E-2</c:v>
                </c:pt>
                <c:pt idx="2">
                  <c:v>0.11760000000000001</c:v>
                </c:pt>
                <c:pt idx="3">
                  <c:v>0.18572727272727271</c:v>
                </c:pt>
                <c:pt idx="4">
                  <c:v>0.1667909090909091</c:v>
                </c:pt>
                <c:pt idx="5">
                  <c:v>0.16800000000000004</c:v>
                </c:pt>
                <c:pt idx="6">
                  <c:v>0.21001818181818183</c:v>
                </c:pt>
                <c:pt idx="7">
                  <c:v>0.18376363636363638</c:v>
                </c:pt>
                <c:pt idx="8">
                  <c:v>0.18711818181818182</c:v>
                </c:pt>
                <c:pt idx="9">
                  <c:v>0.27337272727272721</c:v>
                </c:pt>
                <c:pt idx="10">
                  <c:v>0.38741818181818177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C8-4FFE-B629-097B11927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758495"/>
        <c:axId val="1083072831"/>
      </c:lineChart>
      <c:catAx>
        <c:axId val="149675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72831"/>
        <c:crosses val="autoZero"/>
        <c:auto val="1"/>
        <c:lblAlgn val="ctr"/>
        <c:lblOffset val="100"/>
        <c:noMultiLvlLbl val="0"/>
      </c:catAx>
      <c:valAx>
        <c:axId val="1083072831"/>
        <c:scaling>
          <c:orientation val="minMax"/>
          <c:max val="0.4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58495"/>
        <c:crosses val="autoZero"/>
        <c:crossBetween val="between"/>
        <c:majorUnit val="9.0000000000000024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'[1]All 11'!$C$30</c:f>
              <c:strCache>
                <c:ptCount val="1"/>
                <c:pt idx="0">
                  <c:v>With 35 features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'[1]All 11'!$D$29:$N$29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11'!$D$30:$N$30</c:f>
              <c:numCache>
                <c:formatCode>General</c:formatCode>
                <c:ptCount val="11"/>
                <c:pt idx="0">
                  <c:v>0.15863636363636366</c:v>
                </c:pt>
                <c:pt idx="1">
                  <c:v>0.21886363636363634</c:v>
                </c:pt>
                <c:pt idx="2">
                  <c:v>0.2670818181818182</c:v>
                </c:pt>
                <c:pt idx="3">
                  <c:v>0.2735727272727273</c:v>
                </c:pt>
                <c:pt idx="4">
                  <c:v>0.35596363636363637</c:v>
                </c:pt>
                <c:pt idx="5">
                  <c:v>0.36249999999999999</c:v>
                </c:pt>
                <c:pt idx="6">
                  <c:v>0.32419999999999999</c:v>
                </c:pt>
                <c:pt idx="7">
                  <c:v>0.39441818181818178</c:v>
                </c:pt>
                <c:pt idx="8">
                  <c:v>0.38923636363636366</c:v>
                </c:pt>
                <c:pt idx="9">
                  <c:v>0.37525454545454551</c:v>
                </c:pt>
                <c:pt idx="10">
                  <c:v>0.43492727272727283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A-4370-BE49-4853F980C222}"/>
            </c:ext>
          </c:extLst>
        </c:ser>
        <c:ser>
          <c:idx val="1"/>
          <c:order val="1"/>
          <c:tx>
            <c:strRef>
              <c:f>'[1]All 11'!$C$31</c:f>
              <c:strCache>
                <c:ptCount val="1"/>
                <c:pt idx="0">
                  <c:v>Using Base Algo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'[1]All 11'!$D$29:$N$29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11'!$D$31:$N$31</c:f>
              <c:numCache>
                <c:formatCode>General</c:formatCode>
                <c:ptCount val="11"/>
                <c:pt idx="0">
                  <c:v>0.17463712878787876</c:v>
                </c:pt>
                <c:pt idx="1">
                  <c:v>0.22671973484848484</c:v>
                </c:pt>
                <c:pt idx="2">
                  <c:v>0.2814522727272728</c:v>
                </c:pt>
                <c:pt idx="3">
                  <c:v>0.29833790909090913</c:v>
                </c:pt>
                <c:pt idx="4">
                  <c:v>0.33110529545454542</c:v>
                </c:pt>
                <c:pt idx="5">
                  <c:v>0.33434166666666659</c:v>
                </c:pt>
                <c:pt idx="6">
                  <c:v>0.33282117424242424</c:v>
                </c:pt>
                <c:pt idx="7">
                  <c:v>0.36787276515151518</c:v>
                </c:pt>
                <c:pt idx="8">
                  <c:v>0.36884415151515154</c:v>
                </c:pt>
                <c:pt idx="9">
                  <c:v>0.39544165151515148</c:v>
                </c:pt>
                <c:pt idx="10">
                  <c:v>0.44118012878787877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A-4370-BE49-4853F980C222}"/>
            </c:ext>
          </c:extLst>
        </c:ser>
        <c:ser>
          <c:idx val="2"/>
          <c:order val="2"/>
          <c:tx>
            <c:strRef>
              <c:f>'[1]All 11'!$C$32</c:f>
              <c:strCache>
                <c:ptCount val="1"/>
                <c:pt idx="0">
                  <c:v>1st Implementation of WFFS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'[1]All 11'!$D$29:$N$29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11'!$D$32:$N$32</c:f>
              <c:numCache>
                <c:formatCode>General</c:formatCode>
                <c:ptCount val="11"/>
                <c:pt idx="0">
                  <c:v>0.17358030303030303</c:v>
                </c:pt>
                <c:pt idx="1">
                  <c:v>0.22702121212121207</c:v>
                </c:pt>
                <c:pt idx="2">
                  <c:v>0.28206439393939398</c:v>
                </c:pt>
                <c:pt idx="3">
                  <c:v>0.29923030303030301</c:v>
                </c:pt>
                <c:pt idx="4">
                  <c:v>0.32944242424242426</c:v>
                </c:pt>
                <c:pt idx="5">
                  <c:v>0.33254924242424239</c:v>
                </c:pt>
                <c:pt idx="6">
                  <c:v>0.33371742424242429</c:v>
                </c:pt>
                <c:pt idx="7">
                  <c:v>0.36929848484848482</c:v>
                </c:pt>
                <c:pt idx="8">
                  <c:v>0.37245</c:v>
                </c:pt>
                <c:pt idx="9">
                  <c:v>0.39387196969696964</c:v>
                </c:pt>
                <c:pt idx="10">
                  <c:v>0.4447795454545454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A-4370-BE49-4853F980C222}"/>
            </c:ext>
          </c:extLst>
        </c:ser>
        <c:ser>
          <c:idx val="3"/>
          <c:order val="3"/>
          <c:tx>
            <c:strRef>
              <c:f>'[1]All 11'!$C$33</c:f>
              <c:strCache>
                <c:ptCount val="1"/>
                <c:pt idx="0">
                  <c:v>2nd Implementation of WFFS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'[1]All 11'!$D$29:$N$29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11'!$D$33:$N$33</c:f>
              <c:numCache>
                <c:formatCode>General</c:formatCode>
                <c:ptCount val="11"/>
                <c:pt idx="0">
                  <c:v>0.16063636363636366</c:v>
                </c:pt>
                <c:pt idx="1">
                  <c:v>0.21802727272727276</c:v>
                </c:pt>
                <c:pt idx="2">
                  <c:v>0.27103636363636369</c:v>
                </c:pt>
                <c:pt idx="3">
                  <c:v>0.2825727272727272</c:v>
                </c:pt>
                <c:pt idx="4">
                  <c:v>0.31733636363636369</c:v>
                </c:pt>
                <c:pt idx="5">
                  <c:v>0.32088181818181821</c:v>
                </c:pt>
                <c:pt idx="6">
                  <c:v>0.32403636363636362</c:v>
                </c:pt>
                <c:pt idx="7">
                  <c:v>0.36581818181818182</c:v>
                </c:pt>
                <c:pt idx="8">
                  <c:v>0.37040909090909097</c:v>
                </c:pt>
                <c:pt idx="9">
                  <c:v>0.37694545454545453</c:v>
                </c:pt>
                <c:pt idx="10">
                  <c:v>0.44031818181818189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EA-4370-BE49-4853F980C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965119"/>
        <c:axId val="1529724111"/>
      </c:lineChart>
      <c:catAx>
        <c:axId val="152996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724111"/>
        <c:crosses val="autoZero"/>
        <c:auto val="1"/>
        <c:lblAlgn val="ctr"/>
        <c:lblOffset val="100"/>
        <c:noMultiLvlLbl val="0"/>
      </c:catAx>
      <c:valAx>
        <c:axId val="1529724111"/>
        <c:scaling>
          <c:orientation val="minMax"/>
          <c:max val="0.45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965119"/>
        <c:crosses val="autoZero"/>
        <c:crossBetween val="between"/>
        <c:majorUnit val="7.500000000000001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Abs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'[1]All 11'!$C$38</c:f>
              <c:strCache>
                <c:ptCount val="1"/>
                <c:pt idx="0">
                  <c:v>With 35 features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'[1]All 11'!$D$37:$N$37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11'!$D$38:$N$38</c:f>
              <c:numCache>
                <c:formatCode>General</c:formatCode>
                <c:ptCount val="11"/>
                <c:pt idx="0">
                  <c:v>0.16906509090909091</c:v>
                </c:pt>
                <c:pt idx="1">
                  <c:v>0.10874890909090908</c:v>
                </c:pt>
                <c:pt idx="2">
                  <c:v>0.25583436363636364</c:v>
                </c:pt>
                <c:pt idx="3">
                  <c:v>0.4195250909090909</c:v>
                </c:pt>
                <c:pt idx="4">
                  <c:v>0.3671571818181818</c:v>
                </c:pt>
                <c:pt idx="5">
                  <c:v>0.37066527272727273</c:v>
                </c:pt>
                <c:pt idx="6">
                  <c:v>0.47887690909090908</c:v>
                </c:pt>
                <c:pt idx="7">
                  <c:v>0.42717090909090899</c:v>
                </c:pt>
                <c:pt idx="8">
                  <c:v>0.43606436363636364</c:v>
                </c:pt>
                <c:pt idx="9">
                  <c:v>0.5918102727272726</c:v>
                </c:pt>
                <c:pt idx="10">
                  <c:v>0.85966409090909079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0-4D4B-AD36-3C4443B16D97}"/>
            </c:ext>
          </c:extLst>
        </c:ser>
        <c:ser>
          <c:idx val="1"/>
          <c:order val="1"/>
          <c:tx>
            <c:strRef>
              <c:f>'[1]All 11'!$C$39</c:f>
              <c:strCache>
                <c:ptCount val="1"/>
                <c:pt idx="0">
                  <c:v>Using Base Algo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'[1]All 11'!$D$37:$N$37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11'!$D$39:$N$39</c:f>
              <c:numCache>
                <c:formatCode>General</c:formatCode>
                <c:ptCount val="11"/>
                <c:pt idx="0">
                  <c:v>0.18452022348484851</c:v>
                </c:pt>
                <c:pt idx="1">
                  <c:v>0.12020562272727274</c:v>
                </c:pt>
                <c:pt idx="2">
                  <c:v>0.29413646212121208</c:v>
                </c:pt>
                <c:pt idx="3">
                  <c:v>0.43649093106060599</c:v>
                </c:pt>
                <c:pt idx="4">
                  <c:v>0.41123777575757575</c:v>
                </c:pt>
                <c:pt idx="5">
                  <c:v>0.4126677212121212</c:v>
                </c:pt>
                <c:pt idx="6">
                  <c:v>0.51488910606060601</c:v>
                </c:pt>
                <c:pt idx="7">
                  <c:v>0.4613150568181818</c:v>
                </c:pt>
                <c:pt idx="8">
                  <c:v>0.46522329621212122</c:v>
                </c:pt>
                <c:pt idx="9">
                  <c:v>0.69018695454545442</c:v>
                </c:pt>
                <c:pt idx="10">
                  <c:v>0.89909807651515161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90-4D4B-AD36-3C4443B16D97}"/>
            </c:ext>
          </c:extLst>
        </c:ser>
        <c:ser>
          <c:idx val="2"/>
          <c:order val="2"/>
          <c:tx>
            <c:strRef>
              <c:f>'[1]All 11'!$C$40</c:f>
              <c:strCache>
                <c:ptCount val="1"/>
                <c:pt idx="0">
                  <c:v>1st Implementation of WFFS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'[1]All 11'!$D$37:$N$37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11'!$D$40:$N$40</c:f>
              <c:numCache>
                <c:formatCode>General</c:formatCode>
                <c:ptCount val="11"/>
                <c:pt idx="0">
                  <c:v>0.18253049242424244</c:v>
                </c:pt>
                <c:pt idx="1">
                  <c:v>0.12131378787878788</c:v>
                </c:pt>
                <c:pt idx="2">
                  <c:v>0.29503927272727276</c:v>
                </c:pt>
                <c:pt idx="3">
                  <c:v>0.45456395454545456</c:v>
                </c:pt>
                <c:pt idx="4">
                  <c:v>0.41123354545454543</c:v>
                </c:pt>
                <c:pt idx="5">
                  <c:v>0.41258512878787873</c:v>
                </c:pt>
                <c:pt idx="6">
                  <c:v>0.51655106060606049</c:v>
                </c:pt>
                <c:pt idx="7">
                  <c:v>0.46071468939393939</c:v>
                </c:pt>
                <c:pt idx="8">
                  <c:v>0.46686347727272731</c:v>
                </c:pt>
                <c:pt idx="9">
                  <c:v>0.68395250757575754</c:v>
                </c:pt>
                <c:pt idx="10">
                  <c:v>0.90009375000000003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90-4D4B-AD36-3C4443B16D97}"/>
            </c:ext>
          </c:extLst>
        </c:ser>
        <c:ser>
          <c:idx val="3"/>
          <c:order val="3"/>
          <c:tx>
            <c:strRef>
              <c:f>'[1]All 11'!$C$41</c:f>
              <c:strCache>
                <c:ptCount val="1"/>
                <c:pt idx="0">
                  <c:v>2nd Implementation of WFFS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'[1]All 11'!$D$37:$N$37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11'!$D$41:$N$41</c:f>
              <c:numCache>
                <c:formatCode>General</c:formatCode>
                <c:ptCount val="11"/>
                <c:pt idx="0">
                  <c:v>0.16699009090909092</c:v>
                </c:pt>
                <c:pt idx="1">
                  <c:v>0.10838836363636363</c:v>
                </c:pt>
                <c:pt idx="2">
                  <c:v>0.26806090909090902</c:v>
                </c:pt>
                <c:pt idx="3">
                  <c:v>0.42293454545454545</c:v>
                </c:pt>
                <c:pt idx="4">
                  <c:v>0.38026681818181812</c:v>
                </c:pt>
                <c:pt idx="5">
                  <c:v>0.38294854545454543</c:v>
                </c:pt>
                <c:pt idx="6">
                  <c:v>0.47876090909090913</c:v>
                </c:pt>
                <c:pt idx="7">
                  <c:v>0.45499800000000001</c:v>
                </c:pt>
                <c:pt idx="8">
                  <c:v>0.42627890909090915</c:v>
                </c:pt>
                <c:pt idx="9">
                  <c:v>0.62303990909090901</c:v>
                </c:pt>
                <c:pt idx="10">
                  <c:v>0.88286081818181816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90-4D4B-AD36-3C4443B16D97}"/>
            </c:ext>
          </c:extLst>
        </c:ser>
        <c:ser>
          <c:idx val="4"/>
          <c:order val="4"/>
          <c:tx>
            <c:strRef>
              <c:f>'[1]All 11'!$C$42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'[1]All 11'!$D$37:$N$37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11'!$D$42:$N$42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90-4D4B-AD36-3C4443B16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933599"/>
        <c:axId val="1529722863"/>
      </c:lineChart>
      <c:catAx>
        <c:axId val="150593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722863"/>
        <c:crosses val="autoZero"/>
        <c:auto val="1"/>
        <c:lblAlgn val="ctr"/>
        <c:lblOffset val="100"/>
        <c:noMultiLvlLbl val="0"/>
      </c:catAx>
      <c:valAx>
        <c:axId val="1529722863"/>
        <c:scaling>
          <c:orientation val="minMax"/>
          <c:max val="0.94000000000000006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933599"/>
        <c:crosses val="autoZero"/>
        <c:crossBetween val="between"/>
        <c:majorUnit val="0.22000000000000003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Squred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'[1]All 11'!$C$47</c:f>
              <c:strCache>
                <c:ptCount val="1"/>
                <c:pt idx="0">
                  <c:v>With 35 features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'[1]All 11'!$D$46:$N$46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11'!$D$47:$N$47</c:f>
              <c:numCache>
                <c:formatCode>General</c:formatCode>
                <c:ptCount val="11"/>
                <c:pt idx="0">
                  <c:v>0.33856518181818185</c:v>
                </c:pt>
                <c:pt idx="1">
                  <c:v>0.46622636363636366</c:v>
                </c:pt>
                <c:pt idx="2">
                  <c:v>0.56111127272727268</c:v>
                </c:pt>
                <c:pt idx="3">
                  <c:v>0.58307027272727274</c:v>
                </c:pt>
                <c:pt idx="4">
                  <c:v>0.75994681818181808</c:v>
                </c:pt>
                <c:pt idx="5">
                  <c:v>0.74937181818181808</c:v>
                </c:pt>
                <c:pt idx="6">
                  <c:v>0.69218036363636359</c:v>
                </c:pt>
                <c:pt idx="7">
                  <c:v>0.84200209090909095</c:v>
                </c:pt>
                <c:pt idx="8">
                  <c:v>0.83094063636363624</c:v>
                </c:pt>
                <c:pt idx="9">
                  <c:v>0.80116763636363619</c:v>
                </c:pt>
                <c:pt idx="10">
                  <c:v>0.92865800000000009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8-4ECF-896F-3B7163242FE1}"/>
            </c:ext>
          </c:extLst>
        </c:ser>
        <c:ser>
          <c:idx val="1"/>
          <c:order val="1"/>
          <c:tx>
            <c:strRef>
              <c:f>'[1]All 11'!$C$48</c:f>
              <c:strCache>
                <c:ptCount val="1"/>
                <c:pt idx="0">
                  <c:v>Using Base Algo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'[1]All 11'!$D$46:$N$46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11'!$D$48:$N$48</c:f>
              <c:numCache>
                <c:formatCode>General</c:formatCode>
                <c:ptCount val="11"/>
                <c:pt idx="0">
                  <c:v>0.37293627121212114</c:v>
                </c:pt>
                <c:pt idx="1">
                  <c:v>0.4841583568181817</c:v>
                </c:pt>
                <c:pt idx="2">
                  <c:v>0.60092868409090894</c:v>
                </c:pt>
                <c:pt idx="3">
                  <c:v>0.63626009924242422</c:v>
                </c:pt>
                <c:pt idx="4">
                  <c:v>0.70692553484848475</c:v>
                </c:pt>
                <c:pt idx="5">
                  <c:v>0.71372686590909085</c:v>
                </c:pt>
                <c:pt idx="6">
                  <c:v>0.71067667499999987</c:v>
                </c:pt>
                <c:pt idx="7">
                  <c:v>0.78531819696969707</c:v>
                </c:pt>
                <c:pt idx="8">
                  <c:v>0.79163764090909094</c:v>
                </c:pt>
                <c:pt idx="9">
                  <c:v>0.84428770075757564</c:v>
                </c:pt>
                <c:pt idx="10">
                  <c:v>0.94897018787878806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8-4ECF-896F-3B7163242FE1}"/>
            </c:ext>
          </c:extLst>
        </c:ser>
        <c:ser>
          <c:idx val="2"/>
          <c:order val="2"/>
          <c:tx>
            <c:strRef>
              <c:f>'[1]All 11'!$C$49</c:f>
              <c:strCache>
                <c:ptCount val="1"/>
                <c:pt idx="0">
                  <c:v>1st Implementation of WFFS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'[1]All 11'!$D$46:$N$46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11'!$D$49:$N$49</c:f>
              <c:numCache>
                <c:formatCode>General</c:formatCode>
                <c:ptCount val="11"/>
                <c:pt idx="0">
                  <c:v>0.36791912878787875</c:v>
                </c:pt>
                <c:pt idx="1">
                  <c:v>0.48463484848484839</c:v>
                </c:pt>
                <c:pt idx="2">
                  <c:v>0.60216428030303026</c:v>
                </c:pt>
                <c:pt idx="3">
                  <c:v>0.63862105303030303</c:v>
                </c:pt>
                <c:pt idx="4">
                  <c:v>0.70332075000000005</c:v>
                </c:pt>
                <c:pt idx="5">
                  <c:v>0.70997618939393936</c:v>
                </c:pt>
                <c:pt idx="6">
                  <c:v>0.71246106060606051</c:v>
                </c:pt>
                <c:pt idx="7">
                  <c:v>0.7883299924242424</c:v>
                </c:pt>
                <c:pt idx="8">
                  <c:v>0.79509355303030305</c:v>
                </c:pt>
                <c:pt idx="9">
                  <c:v>0.84084463636363627</c:v>
                </c:pt>
                <c:pt idx="10">
                  <c:v>0.94156077272727268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48-4ECF-896F-3B7163242FE1}"/>
            </c:ext>
          </c:extLst>
        </c:ser>
        <c:ser>
          <c:idx val="3"/>
          <c:order val="3"/>
          <c:tx>
            <c:strRef>
              <c:f>'[1]All 11'!$C$50</c:f>
              <c:strCache>
                <c:ptCount val="1"/>
                <c:pt idx="0">
                  <c:v>2nd Implementation of WFFS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'[1]All 11'!$D$46:$N$46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11'!$D$50:$N$50</c:f>
              <c:numCache>
                <c:formatCode>General</c:formatCode>
                <c:ptCount val="11"/>
                <c:pt idx="0">
                  <c:v>0.34293699999999999</c:v>
                </c:pt>
                <c:pt idx="1">
                  <c:v>0.46545700000000001</c:v>
                </c:pt>
                <c:pt idx="2">
                  <c:v>0.57865645454545445</c:v>
                </c:pt>
                <c:pt idx="3">
                  <c:v>0.60304209090909089</c:v>
                </c:pt>
                <c:pt idx="4">
                  <c:v>0.67802572727272736</c:v>
                </c:pt>
                <c:pt idx="5">
                  <c:v>0.68508499999999994</c:v>
                </c:pt>
                <c:pt idx="6">
                  <c:v>0.6918196363636363</c:v>
                </c:pt>
                <c:pt idx="7">
                  <c:v>0.78086836363636369</c:v>
                </c:pt>
                <c:pt idx="8">
                  <c:v>0.79071890909090892</c:v>
                </c:pt>
                <c:pt idx="9">
                  <c:v>0.80476300000000012</c:v>
                </c:pt>
                <c:pt idx="10">
                  <c:v>0.9400298181818183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48-4ECF-896F-3B7163242FE1}"/>
            </c:ext>
          </c:extLst>
        </c:ser>
        <c:ser>
          <c:idx val="4"/>
          <c:order val="4"/>
          <c:tx>
            <c:strRef>
              <c:f>'[1]All 11'!$C$51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'[1]All 11'!$D$46:$N$46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11'!$D$51:$N$51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48-4ECF-896F-3B7163242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367231"/>
        <c:axId val="1529725359"/>
      </c:lineChart>
      <c:catAx>
        <c:axId val="152636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725359"/>
        <c:crosses val="autoZero"/>
        <c:auto val="1"/>
        <c:lblAlgn val="ctr"/>
        <c:lblOffset val="100"/>
        <c:noMultiLvlLbl val="0"/>
      </c:catAx>
      <c:valAx>
        <c:axId val="1529725359"/>
        <c:scaling>
          <c:orientation val="minMax"/>
          <c:max val="0.96000000000000008"/>
          <c:min val="0.3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67231"/>
        <c:crosses val="autoZero"/>
        <c:crossBetween val="between"/>
        <c:majorUnit val="0.16000000000000003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'[1]All 11'!$C$56</c:f>
              <c:strCache>
                <c:ptCount val="1"/>
                <c:pt idx="0">
                  <c:v>With 35 features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'[1]All 11'!$D$55:$N$55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11'!$D$56:$N$56</c:f>
              <c:numCache>
                <c:formatCode>General</c:formatCode>
                <c:ptCount val="11"/>
                <c:pt idx="0">
                  <c:v>0.97354545454545449</c:v>
                </c:pt>
                <c:pt idx="1">
                  <c:v>0.93518181818181845</c:v>
                </c:pt>
                <c:pt idx="2">
                  <c:v>0.86599999999999999</c:v>
                </c:pt>
                <c:pt idx="3">
                  <c:v>0.83209090909090899</c:v>
                </c:pt>
                <c:pt idx="4">
                  <c:v>0.79827272727272713</c:v>
                </c:pt>
                <c:pt idx="5">
                  <c:v>0.79500000000000004</c:v>
                </c:pt>
                <c:pt idx="6">
                  <c:v>0.77136363636363636</c:v>
                </c:pt>
                <c:pt idx="7">
                  <c:v>0.7342727272727273</c:v>
                </c:pt>
                <c:pt idx="8">
                  <c:v>0.73290909090909084</c:v>
                </c:pt>
                <c:pt idx="9">
                  <c:v>0.68027272727272736</c:v>
                </c:pt>
                <c:pt idx="10">
                  <c:v>0.51909090909090916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7-4666-9CB3-23A4DFD37B9F}"/>
            </c:ext>
          </c:extLst>
        </c:ser>
        <c:ser>
          <c:idx val="1"/>
          <c:order val="1"/>
          <c:tx>
            <c:strRef>
              <c:f>'[1]All 11'!$C$57</c:f>
              <c:strCache>
                <c:ptCount val="1"/>
                <c:pt idx="0">
                  <c:v>Using Base Algo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'[1]All 11'!$D$55:$N$55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11'!$D$57:$N$57</c:f>
              <c:numCache>
                <c:formatCode>General</c:formatCode>
                <c:ptCount val="11"/>
                <c:pt idx="0">
                  <c:v>0.95977274999999984</c:v>
                </c:pt>
                <c:pt idx="1">
                  <c:v>0.92930302272727261</c:v>
                </c:pt>
                <c:pt idx="2">
                  <c:v>0.84468180303030305</c:v>
                </c:pt>
                <c:pt idx="3">
                  <c:v>0.79606821969696984</c:v>
                </c:pt>
                <c:pt idx="4">
                  <c:v>0.7764621287878789</c:v>
                </c:pt>
                <c:pt idx="5">
                  <c:v>0.77402272727272736</c:v>
                </c:pt>
                <c:pt idx="6">
                  <c:v>0.75606058333333326</c:v>
                </c:pt>
                <c:pt idx="7">
                  <c:v>0.72994700757575748</c:v>
                </c:pt>
                <c:pt idx="8">
                  <c:v>0.72914397727272717</c:v>
                </c:pt>
                <c:pt idx="9">
                  <c:v>0.63300003030303031</c:v>
                </c:pt>
                <c:pt idx="10">
                  <c:v>0.49053787121212128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7-4666-9CB3-23A4DFD37B9F}"/>
            </c:ext>
          </c:extLst>
        </c:ser>
        <c:ser>
          <c:idx val="2"/>
          <c:order val="2"/>
          <c:tx>
            <c:strRef>
              <c:f>'[1]All 11'!$C$58</c:f>
              <c:strCache>
                <c:ptCount val="1"/>
                <c:pt idx="0">
                  <c:v>1st Implementation of WFFS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'[1]All 11'!$D$55:$N$55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11'!$D$58:$N$58</c:f>
              <c:numCache>
                <c:formatCode>General</c:formatCode>
                <c:ptCount val="11"/>
                <c:pt idx="0">
                  <c:v>0.95443939393939414</c:v>
                </c:pt>
                <c:pt idx="1">
                  <c:v>0.92931818181818171</c:v>
                </c:pt>
                <c:pt idx="2">
                  <c:v>0.84434848484848468</c:v>
                </c:pt>
                <c:pt idx="3">
                  <c:v>0.79220454545454544</c:v>
                </c:pt>
                <c:pt idx="4">
                  <c:v>0.77690151515151518</c:v>
                </c:pt>
                <c:pt idx="5">
                  <c:v>0.77435606060606066</c:v>
                </c:pt>
                <c:pt idx="6">
                  <c:v>0.75675757575757574</c:v>
                </c:pt>
                <c:pt idx="7">
                  <c:v>0.72917424242424245</c:v>
                </c:pt>
                <c:pt idx="8">
                  <c:v>0.72785606060606067</c:v>
                </c:pt>
                <c:pt idx="9">
                  <c:v>0.63948484848484843</c:v>
                </c:pt>
                <c:pt idx="10">
                  <c:v>0.49162878787878789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37-4666-9CB3-23A4DFD37B9F}"/>
            </c:ext>
          </c:extLst>
        </c:ser>
        <c:ser>
          <c:idx val="3"/>
          <c:order val="3"/>
          <c:tx>
            <c:strRef>
              <c:f>'[1]All 11'!$C$59</c:f>
              <c:strCache>
                <c:ptCount val="1"/>
                <c:pt idx="0">
                  <c:v>2nd Implementation of WFFS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'[1]All 11'!$D$55:$N$55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11'!$D$59:$N$59</c:f>
              <c:numCache>
                <c:formatCode>General</c:formatCode>
                <c:ptCount val="11"/>
                <c:pt idx="0">
                  <c:v>0.97136363636363621</c:v>
                </c:pt>
                <c:pt idx="1">
                  <c:v>0.93536363636363651</c:v>
                </c:pt>
                <c:pt idx="2">
                  <c:v>0.85872727272727289</c:v>
                </c:pt>
                <c:pt idx="3">
                  <c:v>0.81954545454545458</c:v>
                </c:pt>
                <c:pt idx="4">
                  <c:v>0.79654545454545445</c:v>
                </c:pt>
                <c:pt idx="5">
                  <c:v>0.79272727272727261</c:v>
                </c:pt>
                <c:pt idx="6">
                  <c:v>0.77436363636363648</c:v>
                </c:pt>
                <c:pt idx="7">
                  <c:v>0.75036363636363634</c:v>
                </c:pt>
                <c:pt idx="8">
                  <c:v>0.7472727272727272</c:v>
                </c:pt>
                <c:pt idx="9">
                  <c:v>0.67763636363636348</c:v>
                </c:pt>
                <c:pt idx="10">
                  <c:v>0.50863636363636366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37-4666-9CB3-23A4DFD37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940991"/>
        <c:axId val="1529688335"/>
      </c:lineChart>
      <c:catAx>
        <c:axId val="153494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88335"/>
        <c:crosses val="autoZero"/>
        <c:auto val="1"/>
        <c:lblAlgn val="ctr"/>
        <c:lblOffset val="100"/>
        <c:noMultiLvlLbl val="0"/>
      </c:catAx>
      <c:valAx>
        <c:axId val="1529688335"/>
        <c:scaling>
          <c:orientation val="minMax"/>
          <c:max val="0.99"/>
          <c:min val="0.47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40991"/>
        <c:crosses val="autoZero"/>
        <c:crossBetween val="between"/>
        <c:majorUnit val="0.1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'[1]All 11'!$C$65</c:f>
              <c:strCache>
                <c:ptCount val="1"/>
                <c:pt idx="0">
                  <c:v>With 35 features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'[1]All 11'!$D$64:$N$64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11'!$D$65:$N$65</c:f>
              <c:numCache>
                <c:formatCode>General</c:formatCode>
                <c:ptCount val="11"/>
                <c:pt idx="0">
                  <c:v>0.97309090909090912</c:v>
                </c:pt>
                <c:pt idx="1">
                  <c:v>0.92854545454545445</c:v>
                </c:pt>
                <c:pt idx="2">
                  <c:v>0.8612727272727273</c:v>
                </c:pt>
                <c:pt idx="3">
                  <c:v>0.82563636363636372</c:v>
                </c:pt>
                <c:pt idx="4">
                  <c:v>0.76300000000000001</c:v>
                </c:pt>
                <c:pt idx="5">
                  <c:v>0.75981818181818184</c:v>
                </c:pt>
                <c:pt idx="6">
                  <c:v>0.75163636363636366</c:v>
                </c:pt>
                <c:pt idx="7">
                  <c:v>0.73090909090909084</c:v>
                </c:pt>
                <c:pt idx="8">
                  <c:v>0.72927272727272729</c:v>
                </c:pt>
                <c:pt idx="9">
                  <c:v>0.66645454545454552</c:v>
                </c:pt>
                <c:pt idx="10">
                  <c:v>0.52400000000000002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4-47EC-8C29-11FD71A6E786}"/>
            </c:ext>
          </c:extLst>
        </c:ser>
        <c:ser>
          <c:idx val="1"/>
          <c:order val="1"/>
          <c:tx>
            <c:strRef>
              <c:f>'[1]All 11'!$C$66</c:f>
              <c:strCache>
                <c:ptCount val="1"/>
                <c:pt idx="0">
                  <c:v>Using Base Algo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'[1]All 11'!$D$64:$N$64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11'!$D$66:$N$66</c:f>
              <c:numCache>
                <c:formatCode>General</c:formatCode>
                <c:ptCount val="11"/>
                <c:pt idx="0">
                  <c:v>0.95756815909090909</c:v>
                </c:pt>
                <c:pt idx="1">
                  <c:v>0.92168182575757596</c:v>
                </c:pt>
                <c:pt idx="2">
                  <c:v>0.83972724999999981</c:v>
                </c:pt>
                <c:pt idx="3">
                  <c:v>0.78969696969696956</c:v>
                </c:pt>
                <c:pt idx="4">
                  <c:v>0.75603786363636372</c:v>
                </c:pt>
                <c:pt idx="5">
                  <c:v>0.75381063636363654</c:v>
                </c:pt>
                <c:pt idx="6">
                  <c:v>0.74166668939393954</c:v>
                </c:pt>
                <c:pt idx="7">
                  <c:v>0.72254545454545449</c:v>
                </c:pt>
                <c:pt idx="8">
                  <c:v>0.72537124242424245</c:v>
                </c:pt>
                <c:pt idx="9">
                  <c:v>0.61684090909090905</c:v>
                </c:pt>
                <c:pt idx="10">
                  <c:v>0.4945378939393939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4-47EC-8C29-11FD71A6E786}"/>
            </c:ext>
          </c:extLst>
        </c:ser>
        <c:ser>
          <c:idx val="2"/>
          <c:order val="2"/>
          <c:tx>
            <c:strRef>
              <c:f>'[1]All 11'!$C$67</c:f>
              <c:strCache>
                <c:ptCount val="1"/>
                <c:pt idx="0">
                  <c:v>1st Implementation of WFFS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'[1]All 11'!$D$64:$N$64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11'!$D$67:$N$67</c:f>
              <c:numCache>
                <c:formatCode>General</c:formatCode>
                <c:ptCount val="11"/>
                <c:pt idx="0">
                  <c:v>0.95953787878787855</c:v>
                </c:pt>
                <c:pt idx="1">
                  <c:v>0.92159090909090891</c:v>
                </c:pt>
                <c:pt idx="2">
                  <c:v>0.83931818181818174</c:v>
                </c:pt>
                <c:pt idx="3">
                  <c:v>0.78630303030303039</c:v>
                </c:pt>
                <c:pt idx="4">
                  <c:v>0.75686363636363641</c:v>
                </c:pt>
                <c:pt idx="5">
                  <c:v>0.75443939393939397</c:v>
                </c:pt>
                <c:pt idx="6">
                  <c:v>0.74155303030303032</c:v>
                </c:pt>
                <c:pt idx="7">
                  <c:v>0.72265909090909097</c:v>
                </c:pt>
                <c:pt idx="8">
                  <c:v>0.72183333333333344</c:v>
                </c:pt>
                <c:pt idx="9">
                  <c:v>0.62024242424242426</c:v>
                </c:pt>
                <c:pt idx="10">
                  <c:v>0.49569696969696975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4-47EC-8C29-11FD71A6E786}"/>
            </c:ext>
          </c:extLst>
        </c:ser>
        <c:ser>
          <c:idx val="3"/>
          <c:order val="3"/>
          <c:tx>
            <c:strRef>
              <c:f>'[1]All 11'!$C$68</c:f>
              <c:strCache>
                <c:ptCount val="1"/>
                <c:pt idx="0">
                  <c:v>2nd Implementation of WFFS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'[1]All 11'!$D$64:$N$64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11'!$D$68:$N$68</c:f>
              <c:numCache>
                <c:formatCode>General</c:formatCode>
                <c:ptCount val="11"/>
                <c:pt idx="0">
                  <c:v>0.97036363636363643</c:v>
                </c:pt>
                <c:pt idx="1">
                  <c:v>0.92854545454545445</c:v>
                </c:pt>
                <c:pt idx="2">
                  <c:v>0.85427272727272729</c:v>
                </c:pt>
                <c:pt idx="3">
                  <c:v>0.81363636363636371</c:v>
                </c:pt>
                <c:pt idx="4">
                  <c:v>0.77336363636363648</c:v>
                </c:pt>
                <c:pt idx="5">
                  <c:v>0.76972727272727293</c:v>
                </c:pt>
                <c:pt idx="6">
                  <c:v>0.75545454545454549</c:v>
                </c:pt>
                <c:pt idx="7">
                  <c:v>0.74590909090909074</c:v>
                </c:pt>
                <c:pt idx="8">
                  <c:v>0.74318181818181805</c:v>
                </c:pt>
                <c:pt idx="9">
                  <c:v>0.65790909090909089</c:v>
                </c:pt>
                <c:pt idx="10">
                  <c:v>0.51163636363636367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4-47EC-8C29-11FD71A6E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993791"/>
        <c:axId val="1529689999"/>
      </c:lineChart>
      <c:catAx>
        <c:axId val="149799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89999"/>
        <c:crosses val="autoZero"/>
        <c:auto val="1"/>
        <c:lblAlgn val="ctr"/>
        <c:lblOffset val="100"/>
        <c:noMultiLvlLbl val="0"/>
      </c:catAx>
      <c:valAx>
        <c:axId val="1529689999"/>
        <c:scaling>
          <c:orientation val="minMax"/>
          <c:max val="1"/>
          <c:min val="0.4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93791"/>
        <c:crosses val="autoZero"/>
        <c:crossBetween val="between"/>
        <c:majorUnit val="0.140000000000000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'[1]All 11'!$C$74</c:f>
              <c:strCache>
                <c:ptCount val="1"/>
                <c:pt idx="0">
                  <c:v>With 35 features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'[1]All 11'!$D$73:$N$73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11'!$D$74:$N$74</c:f>
              <c:numCache>
                <c:formatCode>General</c:formatCode>
                <c:ptCount val="11"/>
                <c:pt idx="0">
                  <c:v>0.97300000000000009</c:v>
                </c:pt>
                <c:pt idx="1">
                  <c:v>0.92781818181818199</c:v>
                </c:pt>
                <c:pt idx="2">
                  <c:v>0.8612727272727273</c:v>
                </c:pt>
                <c:pt idx="3">
                  <c:v>0.82463636363636361</c:v>
                </c:pt>
                <c:pt idx="4">
                  <c:v>0.75309090909090937</c:v>
                </c:pt>
                <c:pt idx="5">
                  <c:v>0.74890909090909086</c:v>
                </c:pt>
                <c:pt idx="6">
                  <c:v>0.74472727272727279</c:v>
                </c:pt>
                <c:pt idx="7">
                  <c:v>0.73209090909090901</c:v>
                </c:pt>
                <c:pt idx="8">
                  <c:v>0.73027272727272741</c:v>
                </c:pt>
                <c:pt idx="9">
                  <c:v>0.66709090909090907</c:v>
                </c:pt>
                <c:pt idx="10">
                  <c:v>0.51854545454545464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6-4FDA-BFEB-64D3570756B9}"/>
            </c:ext>
          </c:extLst>
        </c:ser>
        <c:ser>
          <c:idx val="1"/>
          <c:order val="1"/>
          <c:tx>
            <c:strRef>
              <c:f>'[1]All 11'!$C$75</c:f>
              <c:strCache>
                <c:ptCount val="1"/>
                <c:pt idx="0">
                  <c:v>Using Base Algo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'[1]All 11'!$D$73:$N$73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11'!$D$75:$N$75</c:f>
              <c:numCache>
                <c:formatCode>General</c:formatCode>
                <c:ptCount val="11"/>
                <c:pt idx="0">
                  <c:v>0.95397724999999989</c:v>
                </c:pt>
                <c:pt idx="1">
                  <c:v>0.92101513636363652</c:v>
                </c:pt>
                <c:pt idx="2">
                  <c:v>0.83990150757575766</c:v>
                </c:pt>
                <c:pt idx="3">
                  <c:v>0.78991663636363629</c:v>
                </c:pt>
                <c:pt idx="4">
                  <c:v>0.75060605303030314</c:v>
                </c:pt>
                <c:pt idx="5">
                  <c:v>0.74823486363636371</c:v>
                </c:pt>
                <c:pt idx="6">
                  <c:v>0.73682572727272733</c:v>
                </c:pt>
                <c:pt idx="7">
                  <c:v>0.72280299242424251</c:v>
                </c:pt>
                <c:pt idx="8">
                  <c:v>0.72293937878787873</c:v>
                </c:pt>
                <c:pt idx="9">
                  <c:v>0.61583330303030315</c:v>
                </c:pt>
                <c:pt idx="10">
                  <c:v>0.48722728787878794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6-4FDA-BFEB-64D3570756B9}"/>
            </c:ext>
          </c:extLst>
        </c:ser>
        <c:ser>
          <c:idx val="2"/>
          <c:order val="2"/>
          <c:tx>
            <c:strRef>
              <c:f>'[1]All 11'!$C$76</c:f>
              <c:strCache>
                <c:ptCount val="1"/>
                <c:pt idx="0">
                  <c:v>1st Implementation of WFFS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'[1]All 11'!$D$73:$N$73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11'!$D$76:$N$76</c:f>
              <c:numCache>
                <c:formatCode>General</c:formatCode>
                <c:ptCount val="11"/>
                <c:pt idx="0">
                  <c:v>0.95943181818181789</c:v>
                </c:pt>
                <c:pt idx="1">
                  <c:v>0.92084848484848492</c:v>
                </c:pt>
                <c:pt idx="2">
                  <c:v>0.84014393939393939</c:v>
                </c:pt>
                <c:pt idx="3">
                  <c:v>0.78654545454545455</c:v>
                </c:pt>
                <c:pt idx="4">
                  <c:v>0.75165151515151507</c:v>
                </c:pt>
                <c:pt idx="5">
                  <c:v>0.74896212121212125</c:v>
                </c:pt>
                <c:pt idx="6">
                  <c:v>0.73676515151515154</c:v>
                </c:pt>
                <c:pt idx="7">
                  <c:v>0.72346212121212128</c:v>
                </c:pt>
                <c:pt idx="8">
                  <c:v>0.72268181818181809</c:v>
                </c:pt>
                <c:pt idx="9">
                  <c:v>0.61954545454545451</c:v>
                </c:pt>
                <c:pt idx="10">
                  <c:v>0.48812121212121218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6-4FDA-BFEB-64D3570756B9}"/>
            </c:ext>
          </c:extLst>
        </c:ser>
        <c:ser>
          <c:idx val="3"/>
          <c:order val="3"/>
          <c:tx>
            <c:strRef>
              <c:f>'[1]All 11'!$C$77</c:f>
              <c:strCache>
                <c:ptCount val="1"/>
                <c:pt idx="0">
                  <c:v>2nd Implementation of WFFS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'[1]All 11'!$D$73:$N$73</c:f>
              <c:strCache>
                <c:ptCount val="11"/>
                <c:pt idx="0">
                  <c:v>Bagging Random Tree</c:v>
                </c:pt>
                <c:pt idx="1">
                  <c:v>Ramdom Tree </c:v>
                </c:pt>
                <c:pt idx="2">
                  <c:v>RepTree (Fast Decision Tree)</c:v>
                </c:pt>
                <c:pt idx="3">
                  <c:v>Random Forest</c:v>
                </c:pt>
                <c:pt idx="4">
                  <c:v>Bagging BayesNet</c:v>
                </c:pt>
                <c:pt idx="5">
                  <c:v>Bayes Net</c:v>
                </c:pt>
                <c:pt idx="6">
                  <c:v>AdaBoost BayesNet</c:v>
                </c:pt>
                <c:pt idx="7">
                  <c:v>PART (Partial C4.5)</c:v>
                </c:pt>
                <c:pt idx="8">
                  <c:v>J48</c:v>
                </c:pt>
                <c:pt idx="9">
                  <c:v>MLP (Multilayer  Perceptron)</c:v>
                </c:pt>
                <c:pt idx="10">
                  <c:v>Simple Logistic Regression</c:v>
                </c:pt>
              </c:strCache>
            </c:strRef>
          </c:cat>
          <c:val>
            <c:numRef>
              <c:f>'[1]All 11'!$D$77:$N$77</c:f>
              <c:numCache>
                <c:formatCode>General</c:formatCode>
                <c:ptCount val="11"/>
                <c:pt idx="0">
                  <c:v>0.97036363636363643</c:v>
                </c:pt>
                <c:pt idx="1">
                  <c:v>0.92809090909090919</c:v>
                </c:pt>
                <c:pt idx="2">
                  <c:v>0.85454545454545439</c:v>
                </c:pt>
                <c:pt idx="3">
                  <c:v>0.81300000000000017</c:v>
                </c:pt>
                <c:pt idx="4">
                  <c:v>0.76718181818181819</c:v>
                </c:pt>
                <c:pt idx="5">
                  <c:v>0.76336363636363636</c:v>
                </c:pt>
                <c:pt idx="6">
                  <c:v>0.74836363636363634</c:v>
                </c:pt>
                <c:pt idx="7">
                  <c:v>0.74645454545454537</c:v>
                </c:pt>
                <c:pt idx="8">
                  <c:v>0.74381818181818171</c:v>
                </c:pt>
                <c:pt idx="9">
                  <c:v>0.65727272727272734</c:v>
                </c:pt>
                <c:pt idx="10">
                  <c:v>0.50781818181818172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16-4FDA-BFEB-64D357075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781071"/>
        <c:axId val="1529719535"/>
      </c:lineChart>
      <c:catAx>
        <c:axId val="150778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719535"/>
        <c:crosses val="autoZero"/>
        <c:auto val="1"/>
        <c:lblAlgn val="ctr"/>
        <c:lblOffset val="100"/>
        <c:noMultiLvlLbl val="0"/>
      </c:catAx>
      <c:valAx>
        <c:axId val="1529719535"/>
        <c:scaling>
          <c:orientation val="minMax"/>
          <c:max val="0.99"/>
          <c:min val="0.47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81071"/>
        <c:crosses val="autoZero"/>
        <c:crossBetween val="between"/>
        <c:majorUnit val="0.1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358734</xdr:colOff>
      <xdr:row>0</xdr:row>
      <xdr:rowOff>102918</xdr:rowOff>
    </xdr:from>
    <xdr:to>
      <xdr:col>26</xdr:col>
      <xdr:colOff>358588</xdr:colOff>
      <xdr:row>13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5819D-FF00-4144-9873-B783C93CB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126866</xdr:colOff>
      <xdr:row>0</xdr:row>
      <xdr:rowOff>139594</xdr:rowOff>
    </xdr:from>
    <xdr:to>
      <xdr:col>37</xdr:col>
      <xdr:colOff>392206</xdr:colOff>
      <xdr:row>12</xdr:row>
      <xdr:rowOff>112059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E0CF94-403E-435E-A67F-5817BCD68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270143</xdr:colOff>
      <xdr:row>14</xdr:row>
      <xdr:rowOff>89647</xdr:rowOff>
    </xdr:from>
    <xdr:to>
      <xdr:col>26</xdr:col>
      <xdr:colOff>392206</xdr:colOff>
      <xdr:row>28</xdr:row>
      <xdr:rowOff>582706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819E11-3494-4DA3-8C2E-4F08E0800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46825</xdr:colOff>
      <xdr:row>14</xdr:row>
      <xdr:rowOff>116380</xdr:rowOff>
    </xdr:from>
    <xdr:to>
      <xdr:col>37</xdr:col>
      <xdr:colOff>425823</xdr:colOff>
      <xdr:row>28</xdr:row>
      <xdr:rowOff>649942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83BFD7-B37E-4DD6-BCD3-936F394D2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273344</xdr:colOff>
      <xdr:row>28</xdr:row>
      <xdr:rowOff>929605</xdr:rowOff>
    </xdr:from>
    <xdr:to>
      <xdr:col>26</xdr:col>
      <xdr:colOff>336176</xdr:colOff>
      <xdr:row>45</xdr:row>
      <xdr:rowOff>112059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CE7A63-387B-427A-B3FC-98BDD06CF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65233</xdr:colOff>
      <xdr:row>29</xdr:row>
      <xdr:rowOff>62753</xdr:rowOff>
    </xdr:from>
    <xdr:to>
      <xdr:col>38</xdr:col>
      <xdr:colOff>212911</xdr:colOff>
      <xdr:row>45</xdr:row>
      <xdr:rowOff>235322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CC6413-768B-46DD-AA28-CF4BB5FE0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230919</xdr:colOff>
      <xdr:row>45</xdr:row>
      <xdr:rowOff>887186</xdr:rowOff>
    </xdr:from>
    <xdr:to>
      <xdr:col>26</xdr:col>
      <xdr:colOff>235322</xdr:colOff>
      <xdr:row>61</xdr:row>
      <xdr:rowOff>179295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C3FAE0-174D-4AF9-A90B-0F5A72B1B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40422</xdr:colOff>
      <xdr:row>45</xdr:row>
      <xdr:rowOff>850367</xdr:rowOff>
    </xdr:from>
    <xdr:to>
      <xdr:col>38</xdr:col>
      <xdr:colOff>324970</xdr:colOff>
      <xdr:row>62</xdr:row>
      <xdr:rowOff>11207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8FA8E8-63D3-4C28-9BE0-8A6C047AF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179295</xdr:colOff>
      <xdr:row>63</xdr:row>
      <xdr:rowOff>682666</xdr:rowOff>
    </xdr:from>
    <xdr:to>
      <xdr:col>26</xdr:col>
      <xdr:colOff>302559</xdr:colOff>
      <xdr:row>80</xdr:row>
      <xdr:rowOff>33618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82C9A2-B7B3-4FFB-8E0F-6616164E4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65670</xdr:colOff>
      <xdr:row>63</xdr:row>
      <xdr:rowOff>707324</xdr:rowOff>
    </xdr:from>
    <xdr:to>
      <xdr:col>38</xdr:col>
      <xdr:colOff>246529</xdr:colOff>
      <xdr:row>80</xdr:row>
      <xdr:rowOff>100853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F354E3-96E0-429E-9F4D-AB70AAC43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358734</xdr:colOff>
      <xdr:row>0</xdr:row>
      <xdr:rowOff>102918</xdr:rowOff>
    </xdr:from>
    <xdr:to>
      <xdr:col>20</xdr:col>
      <xdr:colOff>358588</xdr:colOff>
      <xdr:row>13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6B26C-4C12-4AB6-ABCB-B509E49D6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126866</xdr:colOff>
      <xdr:row>0</xdr:row>
      <xdr:rowOff>139594</xdr:rowOff>
    </xdr:from>
    <xdr:to>
      <xdr:col>31</xdr:col>
      <xdr:colOff>392206</xdr:colOff>
      <xdr:row>12</xdr:row>
      <xdr:rowOff>112059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A9495B-A62A-4925-9EBD-694EEDA64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270143</xdr:colOff>
      <xdr:row>14</xdr:row>
      <xdr:rowOff>89647</xdr:rowOff>
    </xdr:from>
    <xdr:to>
      <xdr:col>20</xdr:col>
      <xdr:colOff>392206</xdr:colOff>
      <xdr:row>28</xdr:row>
      <xdr:rowOff>582706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0E8760-7423-4F77-A05A-E90A863EB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46825</xdr:colOff>
      <xdr:row>14</xdr:row>
      <xdr:rowOff>116380</xdr:rowOff>
    </xdr:from>
    <xdr:to>
      <xdr:col>31</xdr:col>
      <xdr:colOff>425823</xdr:colOff>
      <xdr:row>28</xdr:row>
      <xdr:rowOff>649942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E1FC3E-9AB2-425E-B3F6-85B0F625B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273344</xdr:colOff>
      <xdr:row>28</xdr:row>
      <xdr:rowOff>929605</xdr:rowOff>
    </xdr:from>
    <xdr:to>
      <xdr:col>20</xdr:col>
      <xdr:colOff>336176</xdr:colOff>
      <xdr:row>45</xdr:row>
      <xdr:rowOff>112059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B30F40-3489-40EE-B73A-7D6E046E3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65233</xdr:colOff>
      <xdr:row>29</xdr:row>
      <xdr:rowOff>62753</xdr:rowOff>
    </xdr:from>
    <xdr:to>
      <xdr:col>32</xdr:col>
      <xdr:colOff>212911</xdr:colOff>
      <xdr:row>45</xdr:row>
      <xdr:rowOff>235322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3449AB-7BBF-4F94-A16A-95C0FB56D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230919</xdr:colOff>
      <xdr:row>45</xdr:row>
      <xdr:rowOff>887186</xdr:rowOff>
    </xdr:from>
    <xdr:to>
      <xdr:col>20</xdr:col>
      <xdr:colOff>235322</xdr:colOff>
      <xdr:row>61</xdr:row>
      <xdr:rowOff>179295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617122-2894-4894-B89D-184646EB2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40422</xdr:colOff>
      <xdr:row>45</xdr:row>
      <xdr:rowOff>850367</xdr:rowOff>
    </xdr:from>
    <xdr:to>
      <xdr:col>32</xdr:col>
      <xdr:colOff>324970</xdr:colOff>
      <xdr:row>62</xdr:row>
      <xdr:rowOff>11207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A42EAD-C6D3-4162-B318-CB5AFB4A0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179295</xdr:colOff>
      <xdr:row>63</xdr:row>
      <xdr:rowOff>682666</xdr:rowOff>
    </xdr:from>
    <xdr:to>
      <xdr:col>20</xdr:col>
      <xdr:colOff>302559</xdr:colOff>
      <xdr:row>80</xdr:row>
      <xdr:rowOff>33618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F26A0D-1C34-4AAE-AAB9-FBB2CCA59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65670</xdr:colOff>
      <xdr:row>63</xdr:row>
      <xdr:rowOff>707324</xdr:rowOff>
    </xdr:from>
    <xdr:to>
      <xdr:col>32</xdr:col>
      <xdr:colOff>246529</xdr:colOff>
      <xdr:row>80</xdr:row>
      <xdr:rowOff>100853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66C432-41CD-4FFD-A076-9793C98D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mul%20Rajee/Desktop/All%20Performance%20Metrics/Performance%20Evaluation%20Fig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11"/>
      <sheetName val="Best 5"/>
    </sheetNames>
    <sheetDataSet>
      <sheetData sheetId="0">
        <row r="3">
          <cell r="D3" t="str">
            <v>Bagging Random Tree</v>
          </cell>
          <cell r="E3" t="str">
            <v xml:space="preserve">Ramdom Tree </v>
          </cell>
          <cell r="F3" t="str">
            <v>RepTree (Fast Decision Tree)</v>
          </cell>
          <cell r="G3" t="str">
            <v>Random Forest</v>
          </cell>
          <cell r="H3" t="str">
            <v>Bagging BayesNet</v>
          </cell>
          <cell r="I3" t="str">
            <v>Bayes Net</v>
          </cell>
          <cell r="J3" t="str">
            <v>AdaBoost BayesNet</v>
          </cell>
          <cell r="K3" t="str">
            <v>PART (Partial C4.5)</v>
          </cell>
          <cell r="L3" t="str">
            <v>J48</v>
          </cell>
          <cell r="M3" t="str">
            <v>MLP (Multilayer  Perceptron)</v>
          </cell>
          <cell r="N3" t="str">
            <v>Simple Logistic Regression</v>
          </cell>
        </row>
        <row r="4">
          <cell r="C4" t="str">
            <v>With 35 features</v>
          </cell>
          <cell r="D4">
            <v>38.593636363636364</v>
          </cell>
          <cell r="E4">
            <v>6.8136363636363635</v>
          </cell>
          <cell r="F4">
            <v>21.621818181818181</v>
          </cell>
          <cell r="G4">
            <v>17.630909090909089</v>
          </cell>
          <cell r="H4">
            <v>221.48636363636362</v>
          </cell>
          <cell r="I4">
            <v>24.45</v>
          </cell>
          <cell r="J4">
            <v>9.8354545454545459</v>
          </cell>
          <cell r="K4">
            <v>109.23181818181818</v>
          </cell>
          <cell r="L4">
            <v>3.3454545454545457</v>
          </cell>
          <cell r="M4">
            <v>122.60181818181817</v>
          </cell>
          <cell r="N4">
            <v>40.636363636363633</v>
          </cell>
        </row>
        <row r="5">
          <cell r="C5" t="str">
            <v>Using Base Algo</v>
          </cell>
          <cell r="D5">
            <v>41.247803409090913</v>
          </cell>
          <cell r="E5">
            <v>6.3653030303030311</v>
          </cell>
          <cell r="F5">
            <v>16.309924265151519</v>
          </cell>
          <cell r="G5">
            <v>18.393636590909086</v>
          </cell>
          <cell r="H5">
            <v>137.77227287878787</v>
          </cell>
          <cell r="I5">
            <v>11.475681803030303</v>
          </cell>
          <cell r="J5">
            <v>9.6674242272727273</v>
          </cell>
          <cell r="K5">
            <v>73.2753028030303</v>
          </cell>
          <cell r="L5">
            <v>3.7614393636363643</v>
          </cell>
          <cell r="M5">
            <v>76.760681439393949</v>
          </cell>
          <cell r="N5">
            <v>9.682196939393938</v>
          </cell>
        </row>
        <row r="6">
          <cell r="C6" t="str">
            <v>1st Implementation of WFFS</v>
          </cell>
          <cell r="D6">
            <v>37.579166666666673</v>
          </cell>
          <cell r="E6">
            <v>5.2510606060606069</v>
          </cell>
          <cell r="F6">
            <v>14.619015151515152</v>
          </cell>
          <cell r="G6">
            <v>17.199924242424242</v>
          </cell>
          <cell r="H6">
            <v>120.37193939393939</v>
          </cell>
          <cell r="I6">
            <v>10.485833333333334</v>
          </cell>
          <cell r="J6">
            <v>8.2598484848484848</v>
          </cell>
          <cell r="K6">
            <v>62.511287878787876</v>
          </cell>
          <cell r="L6">
            <v>3.581287878787879</v>
          </cell>
          <cell r="M6">
            <v>69.527348484848488</v>
          </cell>
          <cell r="N6">
            <v>9.2300757575757562</v>
          </cell>
        </row>
        <row r="7">
          <cell r="C7" t="str">
            <v>2nd Implementation of WFFS</v>
          </cell>
          <cell r="D7">
            <v>32.846363636363634</v>
          </cell>
          <cell r="E7">
            <v>3.3545454545454549</v>
          </cell>
          <cell r="F7">
            <v>8.545454545454545</v>
          </cell>
          <cell r="G7">
            <v>12.729090909090907</v>
          </cell>
          <cell r="H7">
            <v>94.38181818181819</v>
          </cell>
          <cell r="I7">
            <v>8.6990909090909092</v>
          </cell>
          <cell r="J7">
            <v>4.1781818181818187</v>
          </cell>
          <cell r="K7">
            <v>33.606363636363632</v>
          </cell>
          <cell r="L7">
            <v>2.0045454545454549</v>
          </cell>
          <cell r="M7">
            <v>44.044545454545442</v>
          </cell>
          <cell r="N7">
            <v>6.5518181818181827</v>
          </cell>
        </row>
        <row r="12">
          <cell r="D12" t="str">
            <v>Bagging Random Tree</v>
          </cell>
          <cell r="E12" t="str">
            <v xml:space="preserve">Ramdom Tree </v>
          </cell>
          <cell r="F12" t="str">
            <v>RepTree (Fast Decision Tree)</v>
          </cell>
          <cell r="G12" t="str">
            <v>Random Forest</v>
          </cell>
          <cell r="H12" t="str">
            <v>Bagging BayesNet</v>
          </cell>
          <cell r="I12" t="str">
            <v>Bayes Net</v>
          </cell>
          <cell r="J12" t="str">
            <v>AdaBoost BayesNet</v>
          </cell>
          <cell r="K12" t="str">
            <v>PART (Partial C4.5)</v>
          </cell>
          <cell r="L12" t="str">
            <v>J48</v>
          </cell>
          <cell r="M12" t="str">
            <v>MLP (Multilayer  Perceptron)</v>
          </cell>
          <cell r="N12" t="str">
            <v>Simple Logistic Regression</v>
          </cell>
        </row>
        <row r="13">
          <cell r="C13" t="str">
            <v>With 35 features</v>
          </cell>
          <cell r="D13">
            <v>0.95865454545454543</v>
          </cell>
          <cell r="E13">
            <v>0.89119999999999999</v>
          </cell>
          <cell r="F13">
            <v>0.78879090909090899</v>
          </cell>
          <cell r="G13">
            <v>0.73473636363636352</v>
          </cell>
          <cell r="H13">
            <v>0.63901818181818182</v>
          </cell>
          <cell r="I13">
            <v>0.63439090909090912</v>
          </cell>
          <cell r="J13">
            <v>0.62208181818181818</v>
          </cell>
          <cell r="K13">
            <v>0.59071818181818181</v>
          </cell>
          <cell r="L13">
            <v>0.5881090909090908</v>
          </cell>
          <cell r="M13">
            <v>0.48799999999999993</v>
          </cell>
          <cell r="N13">
            <v>0.27100909090909098</v>
          </cell>
        </row>
        <row r="14">
          <cell r="C14" t="str">
            <v>Using Base Algo</v>
          </cell>
          <cell r="D14">
            <v>0.93551821969696969</v>
          </cell>
          <cell r="E14">
            <v>0.88101212121212125</v>
          </cell>
          <cell r="F14">
            <v>0.75612117424242431</v>
          </cell>
          <cell r="G14">
            <v>0.68017273484848484</v>
          </cell>
          <cell r="H14">
            <v>0.62867880303030299</v>
          </cell>
          <cell r="I14">
            <v>0.62533487878787863</v>
          </cell>
          <cell r="J14">
            <v>0.60630378787878791</v>
          </cell>
          <cell r="K14">
            <v>0.57761740909090908</v>
          </cell>
          <cell r="L14">
            <v>0.57277060606060604</v>
          </cell>
          <cell r="M14">
            <v>0.41256134848484854</v>
          </cell>
          <cell r="N14">
            <v>0.22282423484848482</v>
          </cell>
        </row>
        <row r="15">
          <cell r="C15" t="str">
            <v>1st Implementation of WFFS</v>
          </cell>
          <cell r="D15">
            <v>0.93868030303030292</v>
          </cell>
          <cell r="E15">
            <v>0.88090227272727273</v>
          </cell>
          <cell r="F15">
            <v>0.75609621212121214</v>
          </cell>
          <cell r="G15">
            <v>0.67487424242424243</v>
          </cell>
          <cell r="H15">
            <v>0.6299712121212121</v>
          </cell>
          <cell r="I15">
            <v>0.62601424242424242</v>
          </cell>
          <cell r="J15">
            <v>0.60607500000000003</v>
          </cell>
          <cell r="K15">
            <v>0.57789621212121212</v>
          </cell>
          <cell r="L15">
            <v>0.57648030303030318</v>
          </cell>
          <cell r="M15">
            <v>0.41767499999999985</v>
          </cell>
          <cell r="N15">
            <v>0.22397575757575752</v>
          </cell>
        </row>
        <row r="16">
          <cell r="C16" t="str">
            <v>2nd Implementation of WFFS</v>
          </cell>
          <cell r="D16">
            <v>0.95468181818181819</v>
          </cell>
          <cell r="E16">
            <v>0.89156363636363634</v>
          </cell>
          <cell r="F16">
            <v>0.7783000000000001</v>
          </cell>
          <cell r="G16">
            <v>0.71665454545454543</v>
          </cell>
          <cell r="H16">
            <v>0.65557272727272731</v>
          </cell>
          <cell r="I16">
            <v>0.64950909090909081</v>
          </cell>
          <cell r="J16">
            <v>0.6277454545454545</v>
          </cell>
          <cell r="K16">
            <v>0.61322727272727273</v>
          </cell>
          <cell r="L16">
            <v>0.60903636363636371</v>
          </cell>
          <cell r="M16">
            <v>0.47463636363636363</v>
          </cell>
          <cell r="N16">
            <v>0.25170000000000003</v>
          </cell>
        </row>
        <row r="20">
          <cell r="D20" t="str">
            <v>Bagging Random Tree</v>
          </cell>
          <cell r="E20" t="str">
            <v xml:space="preserve">Ramdom Tree </v>
          </cell>
          <cell r="F20" t="str">
            <v>RepTree (Fast Decision Tree)</v>
          </cell>
          <cell r="G20" t="str">
            <v>Random Forest</v>
          </cell>
          <cell r="H20" t="str">
            <v>Bagging BayesNet</v>
          </cell>
          <cell r="I20" t="str">
            <v>Bayes Net</v>
          </cell>
          <cell r="J20" t="str">
            <v>AdaBoost BayesNet</v>
          </cell>
          <cell r="K20" t="str">
            <v>PART (Partial C4.5)</v>
          </cell>
          <cell r="L20" t="str">
            <v>J48</v>
          </cell>
          <cell r="M20" t="str">
            <v>MLP (Multilayer  Perceptron)</v>
          </cell>
          <cell r="N20" t="str">
            <v>Simple Logistic Regression</v>
          </cell>
        </row>
        <row r="21">
          <cell r="C21" t="str">
            <v>With 35 features</v>
          </cell>
          <cell r="D21">
            <v>7.4136363636363653E-2</v>
          </cell>
          <cell r="E21">
            <v>4.7727272727272729E-2</v>
          </cell>
          <cell r="F21">
            <v>0.11219999999999999</v>
          </cell>
          <cell r="G21">
            <v>0.18411818181818182</v>
          </cell>
          <cell r="H21">
            <v>0.16105454545454545</v>
          </cell>
          <cell r="I21">
            <v>0.1628090909090909</v>
          </cell>
          <cell r="J21">
            <v>0.2100818181818182</v>
          </cell>
          <cell r="K21">
            <v>0.18746363636363636</v>
          </cell>
          <cell r="L21">
            <v>0.19134545454545454</v>
          </cell>
          <cell r="M21">
            <v>0.25965454545454542</v>
          </cell>
          <cell r="N21">
            <v>0.37725454545454545</v>
          </cell>
        </row>
        <row r="22">
          <cell r="C22" t="str">
            <v>Using Base Algo</v>
          </cell>
          <cell r="D22">
            <v>8.0600742424242408E-2</v>
          </cell>
          <cell r="E22">
            <v>5.2382553030303029E-2</v>
          </cell>
          <cell r="F22">
            <v>0.12896365909090909</v>
          </cell>
          <cell r="G22">
            <v>0.19177954545454545</v>
          </cell>
          <cell r="H22">
            <v>0.18027198484848486</v>
          </cell>
          <cell r="I22">
            <v>0.18090228030303032</v>
          </cell>
          <cell r="J22">
            <v>0.22548104545454542</v>
          </cell>
          <cell r="K22">
            <v>0.20246667424242426</v>
          </cell>
          <cell r="L22">
            <v>0.20417428030303031</v>
          </cell>
          <cell r="M22">
            <v>0.30284542424242422</v>
          </cell>
          <cell r="N22">
            <v>0.39462197727272724</v>
          </cell>
        </row>
        <row r="23">
          <cell r="C23" t="str">
            <v>1st Implementation of WFFS</v>
          </cell>
          <cell r="D23">
            <v>8.0111363636363647E-2</v>
          </cell>
          <cell r="E23">
            <v>5.2699242424242433E-2</v>
          </cell>
          <cell r="F23">
            <v>0.12942651515151515</v>
          </cell>
          <cell r="G23">
            <v>0.20039962121212127</v>
          </cell>
          <cell r="H23">
            <v>0.18038939393939393</v>
          </cell>
          <cell r="I23">
            <v>0.18098409090909093</v>
          </cell>
          <cell r="J23">
            <v>0.22661515151515155</v>
          </cell>
          <cell r="K23">
            <v>0.20218787878787883</v>
          </cell>
          <cell r="L23">
            <v>0.20490227272727271</v>
          </cell>
          <cell r="M23">
            <v>0.30010833333333325</v>
          </cell>
          <cell r="N23">
            <v>0.39499848484848488</v>
          </cell>
        </row>
        <row r="24">
          <cell r="C24" t="str">
            <v>2nd Implementation of WFFS</v>
          </cell>
          <cell r="D24">
            <v>7.3272727272727281E-2</v>
          </cell>
          <cell r="E24">
            <v>4.7554545454545454E-2</v>
          </cell>
          <cell r="F24">
            <v>0.11760000000000001</v>
          </cell>
          <cell r="G24">
            <v>0.18572727272727271</v>
          </cell>
          <cell r="H24">
            <v>0.1667909090909091</v>
          </cell>
          <cell r="I24">
            <v>0.16800000000000004</v>
          </cell>
          <cell r="J24">
            <v>0.21001818181818183</v>
          </cell>
          <cell r="K24">
            <v>0.18376363636363638</v>
          </cell>
          <cell r="L24">
            <v>0.18711818181818182</v>
          </cell>
          <cell r="M24">
            <v>0.27337272727272721</v>
          </cell>
          <cell r="N24">
            <v>0.38741818181818177</v>
          </cell>
        </row>
        <row r="29">
          <cell r="D29" t="str">
            <v>Bagging Random Tree</v>
          </cell>
          <cell r="E29" t="str">
            <v xml:space="preserve">Ramdom Tree </v>
          </cell>
          <cell r="F29" t="str">
            <v>RepTree (Fast Decision Tree)</v>
          </cell>
          <cell r="G29" t="str">
            <v>Random Forest</v>
          </cell>
          <cell r="H29" t="str">
            <v>Bagging BayesNet</v>
          </cell>
          <cell r="I29" t="str">
            <v>Bayes Net</v>
          </cell>
          <cell r="J29" t="str">
            <v>AdaBoost BayesNet</v>
          </cell>
          <cell r="K29" t="str">
            <v>PART (Partial C4.5)</v>
          </cell>
          <cell r="L29" t="str">
            <v>J48</v>
          </cell>
          <cell r="M29" t="str">
            <v>MLP (Multilayer  Perceptron)</v>
          </cell>
          <cell r="N29" t="str">
            <v>Simple Logistic Regression</v>
          </cell>
        </row>
        <row r="30">
          <cell r="C30" t="str">
            <v>With 35 features</v>
          </cell>
          <cell r="D30">
            <v>0.15863636363636366</v>
          </cell>
          <cell r="E30">
            <v>0.21886363636363634</v>
          </cell>
          <cell r="F30">
            <v>0.2670818181818182</v>
          </cell>
          <cell r="G30">
            <v>0.2735727272727273</v>
          </cell>
          <cell r="H30">
            <v>0.35596363636363637</v>
          </cell>
          <cell r="I30">
            <v>0.36249999999999999</v>
          </cell>
          <cell r="J30">
            <v>0.32419999999999999</v>
          </cell>
          <cell r="K30">
            <v>0.39441818181818178</v>
          </cell>
          <cell r="L30">
            <v>0.38923636363636366</v>
          </cell>
          <cell r="M30">
            <v>0.37525454545454551</v>
          </cell>
          <cell r="N30">
            <v>0.43492727272727283</v>
          </cell>
        </row>
        <row r="31">
          <cell r="C31" t="str">
            <v>Using Base Algo</v>
          </cell>
          <cell r="D31">
            <v>0.17463712878787876</v>
          </cell>
          <cell r="E31">
            <v>0.22671973484848484</v>
          </cell>
          <cell r="F31">
            <v>0.2814522727272728</v>
          </cell>
          <cell r="G31">
            <v>0.29833790909090913</v>
          </cell>
          <cell r="H31">
            <v>0.33110529545454542</v>
          </cell>
          <cell r="I31">
            <v>0.33434166666666659</v>
          </cell>
          <cell r="J31">
            <v>0.33282117424242424</v>
          </cell>
          <cell r="K31">
            <v>0.36787276515151518</v>
          </cell>
          <cell r="L31">
            <v>0.36884415151515154</v>
          </cell>
          <cell r="M31">
            <v>0.39544165151515148</v>
          </cell>
          <cell r="N31">
            <v>0.44118012878787877</v>
          </cell>
        </row>
        <row r="32">
          <cell r="C32" t="str">
            <v>1st Implementation of WFFS</v>
          </cell>
          <cell r="D32">
            <v>0.17358030303030303</v>
          </cell>
          <cell r="E32">
            <v>0.22702121212121207</v>
          </cell>
          <cell r="F32">
            <v>0.28206439393939398</v>
          </cell>
          <cell r="G32">
            <v>0.29923030303030301</v>
          </cell>
          <cell r="H32">
            <v>0.32944242424242426</v>
          </cell>
          <cell r="I32">
            <v>0.33254924242424239</v>
          </cell>
          <cell r="J32">
            <v>0.33371742424242429</v>
          </cell>
          <cell r="K32">
            <v>0.36929848484848482</v>
          </cell>
          <cell r="L32">
            <v>0.37245</v>
          </cell>
          <cell r="M32">
            <v>0.39387196969696964</v>
          </cell>
          <cell r="N32">
            <v>0.4447795454545454</v>
          </cell>
        </row>
        <row r="33">
          <cell r="C33" t="str">
            <v>2nd Implementation of WFFS</v>
          </cell>
          <cell r="D33">
            <v>0.16063636363636366</v>
          </cell>
          <cell r="E33">
            <v>0.21802727272727276</v>
          </cell>
          <cell r="F33">
            <v>0.27103636363636369</v>
          </cell>
          <cell r="G33">
            <v>0.2825727272727272</v>
          </cell>
          <cell r="H33">
            <v>0.31733636363636369</v>
          </cell>
          <cell r="I33">
            <v>0.32088181818181821</v>
          </cell>
          <cell r="J33">
            <v>0.32403636363636362</v>
          </cell>
          <cell r="K33">
            <v>0.36581818181818182</v>
          </cell>
          <cell r="L33">
            <v>0.37040909090909097</v>
          </cell>
          <cell r="M33">
            <v>0.37694545454545453</v>
          </cell>
          <cell r="N33">
            <v>0.44031818181818189</v>
          </cell>
        </row>
        <row r="37">
          <cell r="D37" t="str">
            <v>Bagging Random Tree</v>
          </cell>
          <cell r="E37" t="str">
            <v xml:space="preserve">Ramdom Tree </v>
          </cell>
          <cell r="F37" t="str">
            <v>RepTree (Fast Decision Tree)</v>
          </cell>
          <cell r="G37" t="str">
            <v>Random Forest</v>
          </cell>
          <cell r="H37" t="str">
            <v>Bagging BayesNet</v>
          </cell>
          <cell r="I37" t="str">
            <v>Bayes Net</v>
          </cell>
          <cell r="J37" t="str">
            <v>AdaBoost BayesNet</v>
          </cell>
          <cell r="K37" t="str">
            <v>PART (Partial C4.5)</v>
          </cell>
          <cell r="L37" t="str">
            <v>J48</v>
          </cell>
          <cell r="M37" t="str">
            <v>MLP (Multilayer  Perceptron)</v>
          </cell>
          <cell r="N37" t="str">
            <v>Simple Logistic Regression</v>
          </cell>
        </row>
        <row r="38">
          <cell r="C38" t="str">
            <v>With 35 features</v>
          </cell>
          <cell r="D38">
            <v>0.16906509090909091</v>
          </cell>
          <cell r="E38">
            <v>0.10874890909090908</v>
          </cell>
          <cell r="F38">
            <v>0.25583436363636364</v>
          </cell>
          <cell r="G38">
            <v>0.4195250909090909</v>
          </cell>
          <cell r="H38">
            <v>0.3671571818181818</v>
          </cell>
          <cell r="I38">
            <v>0.37066527272727273</v>
          </cell>
          <cell r="J38">
            <v>0.47887690909090908</v>
          </cell>
          <cell r="K38">
            <v>0.42717090909090899</v>
          </cell>
          <cell r="L38">
            <v>0.43606436363636364</v>
          </cell>
          <cell r="M38">
            <v>0.5918102727272726</v>
          </cell>
          <cell r="N38">
            <v>0.85966409090909079</v>
          </cell>
        </row>
        <row r="39">
          <cell r="C39" t="str">
            <v>Using Base Algo</v>
          </cell>
          <cell r="D39">
            <v>0.18452022348484851</v>
          </cell>
          <cell r="E39">
            <v>0.12020562272727274</v>
          </cell>
          <cell r="F39">
            <v>0.29413646212121208</v>
          </cell>
          <cell r="G39">
            <v>0.43649093106060599</v>
          </cell>
          <cell r="H39">
            <v>0.41123777575757575</v>
          </cell>
          <cell r="I39">
            <v>0.4126677212121212</v>
          </cell>
          <cell r="J39">
            <v>0.51488910606060601</v>
          </cell>
          <cell r="K39">
            <v>0.4613150568181818</v>
          </cell>
          <cell r="L39">
            <v>0.46522329621212122</v>
          </cell>
          <cell r="M39">
            <v>0.69018695454545442</v>
          </cell>
          <cell r="N39">
            <v>0.89909807651515161</v>
          </cell>
        </row>
        <row r="40">
          <cell r="C40" t="str">
            <v>1st Implementation of WFFS</v>
          </cell>
          <cell r="D40">
            <v>0.18253049242424244</v>
          </cell>
          <cell r="E40">
            <v>0.12131378787878788</v>
          </cell>
          <cell r="F40">
            <v>0.29503927272727276</v>
          </cell>
          <cell r="G40">
            <v>0.45456395454545456</v>
          </cell>
          <cell r="H40">
            <v>0.41123354545454543</v>
          </cell>
          <cell r="I40">
            <v>0.41258512878787873</v>
          </cell>
          <cell r="J40">
            <v>0.51655106060606049</v>
          </cell>
          <cell r="K40">
            <v>0.46071468939393939</v>
          </cell>
          <cell r="L40">
            <v>0.46686347727272731</v>
          </cell>
          <cell r="M40">
            <v>0.68395250757575754</v>
          </cell>
          <cell r="N40">
            <v>0.90009375000000003</v>
          </cell>
        </row>
        <row r="41">
          <cell r="C41" t="str">
            <v>2nd Implementation of WFFS</v>
          </cell>
          <cell r="D41">
            <v>0.16699009090909092</v>
          </cell>
          <cell r="E41">
            <v>0.10838836363636363</v>
          </cell>
          <cell r="F41">
            <v>0.26806090909090902</v>
          </cell>
          <cell r="G41">
            <v>0.42293454545454545</v>
          </cell>
          <cell r="H41">
            <v>0.38026681818181812</v>
          </cell>
          <cell r="I41">
            <v>0.38294854545454543</v>
          </cell>
          <cell r="J41">
            <v>0.47876090909090913</v>
          </cell>
          <cell r="K41">
            <v>0.45499800000000001</v>
          </cell>
          <cell r="L41">
            <v>0.42627890909090915</v>
          </cell>
          <cell r="M41">
            <v>0.62303990909090901</v>
          </cell>
          <cell r="N41">
            <v>0.88286081818181816</v>
          </cell>
        </row>
        <row r="46">
          <cell r="D46" t="str">
            <v>Bagging Random Tree</v>
          </cell>
          <cell r="E46" t="str">
            <v xml:space="preserve">Ramdom Tree </v>
          </cell>
          <cell r="F46" t="str">
            <v>RepTree (Fast Decision Tree)</v>
          </cell>
          <cell r="G46" t="str">
            <v>Random Forest</v>
          </cell>
          <cell r="H46" t="str">
            <v>Bagging BayesNet</v>
          </cell>
          <cell r="I46" t="str">
            <v>Bayes Net</v>
          </cell>
          <cell r="J46" t="str">
            <v>AdaBoost BayesNet</v>
          </cell>
          <cell r="K46" t="str">
            <v>PART (Partial C4.5)</v>
          </cell>
          <cell r="L46" t="str">
            <v>J48</v>
          </cell>
          <cell r="M46" t="str">
            <v>MLP (Multilayer  Perceptron)</v>
          </cell>
          <cell r="N46" t="str">
            <v>Simple Logistic Regression</v>
          </cell>
        </row>
        <row r="47">
          <cell r="C47" t="str">
            <v>With 35 features</v>
          </cell>
          <cell r="D47">
            <v>0.33856518181818185</v>
          </cell>
          <cell r="E47">
            <v>0.46622636363636366</v>
          </cell>
          <cell r="F47">
            <v>0.56111127272727268</v>
          </cell>
          <cell r="G47">
            <v>0.58307027272727274</v>
          </cell>
          <cell r="H47">
            <v>0.75994681818181808</v>
          </cell>
          <cell r="I47">
            <v>0.74937181818181808</v>
          </cell>
          <cell r="J47">
            <v>0.69218036363636359</v>
          </cell>
          <cell r="K47">
            <v>0.84200209090909095</v>
          </cell>
          <cell r="L47">
            <v>0.83094063636363624</v>
          </cell>
          <cell r="M47">
            <v>0.80116763636363619</v>
          </cell>
          <cell r="N47">
            <v>0.92865800000000009</v>
          </cell>
        </row>
        <row r="48">
          <cell r="C48" t="str">
            <v>Using Base Algo</v>
          </cell>
          <cell r="D48">
            <v>0.37293627121212114</v>
          </cell>
          <cell r="E48">
            <v>0.4841583568181817</v>
          </cell>
          <cell r="F48">
            <v>0.60092868409090894</v>
          </cell>
          <cell r="G48">
            <v>0.63626009924242422</v>
          </cell>
          <cell r="H48">
            <v>0.70692553484848475</v>
          </cell>
          <cell r="I48">
            <v>0.71372686590909085</v>
          </cell>
          <cell r="J48">
            <v>0.71067667499999987</v>
          </cell>
          <cell r="K48">
            <v>0.78531819696969707</v>
          </cell>
          <cell r="L48">
            <v>0.79163764090909094</v>
          </cell>
          <cell r="M48">
            <v>0.84428770075757564</v>
          </cell>
          <cell r="N48">
            <v>0.94897018787878806</v>
          </cell>
        </row>
        <row r="49">
          <cell r="C49" t="str">
            <v>1st Implementation of WFFS</v>
          </cell>
          <cell r="D49">
            <v>0.36791912878787875</v>
          </cell>
          <cell r="E49">
            <v>0.48463484848484839</v>
          </cell>
          <cell r="F49">
            <v>0.60216428030303026</v>
          </cell>
          <cell r="G49">
            <v>0.63862105303030303</v>
          </cell>
          <cell r="H49">
            <v>0.70332075000000005</v>
          </cell>
          <cell r="I49">
            <v>0.70997618939393936</v>
          </cell>
          <cell r="J49">
            <v>0.71246106060606051</v>
          </cell>
          <cell r="K49">
            <v>0.7883299924242424</v>
          </cell>
          <cell r="L49">
            <v>0.79509355303030305</v>
          </cell>
          <cell r="M49">
            <v>0.84084463636363627</v>
          </cell>
          <cell r="N49">
            <v>0.94156077272727268</v>
          </cell>
        </row>
        <row r="50">
          <cell r="C50" t="str">
            <v>2nd Implementation of WFFS</v>
          </cell>
          <cell r="D50">
            <v>0.34293699999999999</v>
          </cell>
          <cell r="E50">
            <v>0.46545700000000001</v>
          </cell>
          <cell r="F50">
            <v>0.57865645454545445</v>
          </cell>
          <cell r="G50">
            <v>0.60304209090909089</v>
          </cell>
          <cell r="H50">
            <v>0.67802572727272736</v>
          </cell>
          <cell r="I50">
            <v>0.68508499999999994</v>
          </cell>
          <cell r="J50">
            <v>0.6918196363636363</v>
          </cell>
          <cell r="K50">
            <v>0.78086836363636369</v>
          </cell>
          <cell r="L50">
            <v>0.79071890909090892</v>
          </cell>
          <cell r="M50">
            <v>0.80476300000000012</v>
          </cell>
          <cell r="N50">
            <v>0.9400298181818183</v>
          </cell>
        </row>
        <row r="55">
          <cell r="D55" t="str">
            <v>Bagging Random Tree</v>
          </cell>
          <cell r="E55" t="str">
            <v xml:space="preserve">Ramdom Tree </v>
          </cell>
          <cell r="F55" t="str">
            <v>RepTree (Fast Decision Tree)</v>
          </cell>
          <cell r="G55" t="str">
            <v>Random Forest</v>
          </cell>
          <cell r="H55" t="str">
            <v>Bagging BayesNet</v>
          </cell>
          <cell r="I55" t="str">
            <v>Bayes Net</v>
          </cell>
          <cell r="J55" t="str">
            <v>AdaBoost BayesNet</v>
          </cell>
          <cell r="K55" t="str">
            <v>PART (Partial C4.5)</v>
          </cell>
          <cell r="L55" t="str">
            <v>J48</v>
          </cell>
          <cell r="M55" t="str">
            <v>MLP (Multilayer  Perceptron)</v>
          </cell>
          <cell r="N55" t="str">
            <v>Simple Logistic Regression</v>
          </cell>
        </row>
        <row r="56">
          <cell r="C56" t="str">
            <v>With 35 features</v>
          </cell>
          <cell r="D56">
            <v>0.97354545454545449</v>
          </cell>
          <cell r="E56">
            <v>0.93518181818181845</v>
          </cell>
          <cell r="F56">
            <v>0.86599999999999999</v>
          </cell>
          <cell r="G56">
            <v>0.83209090909090899</v>
          </cell>
          <cell r="H56">
            <v>0.79827272727272713</v>
          </cell>
          <cell r="I56">
            <v>0.79500000000000004</v>
          </cell>
          <cell r="J56">
            <v>0.77136363636363636</v>
          </cell>
          <cell r="K56">
            <v>0.7342727272727273</v>
          </cell>
          <cell r="L56">
            <v>0.73290909090909084</v>
          </cell>
          <cell r="M56">
            <v>0.68027272727272736</v>
          </cell>
          <cell r="N56">
            <v>0.51909090909090916</v>
          </cell>
        </row>
        <row r="57">
          <cell r="C57" t="str">
            <v>Using Base Algo</v>
          </cell>
          <cell r="D57">
            <v>0.95977274999999984</v>
          </cell>
          <cell r="E57">
            <v>0.92930302272727261</v>
          </cell>
          <cell r="F57">
            <v>0.84468180303030305</v>
          </cell>
          <cell r="G57">
            <v>0.79606821969696984</v>
          </cell>
          <cell r="H57">
            <v>0.7764621287878789</v>
          </cell>
          <cell r="I57">
            <v>0.77402272727272736</v>
          </cell>
          <cell r="J57">
            <v>0.75606058333333326</v>
          </cell>
          <cell r="K57">
            <v>0.72994700757575748</v>
          </cell>
          <cell r="L57">
            <v>0.72914397727272717</v>
          </cell>
          <cell r="M57">
            <v>0.63300003030303031</v>
          </cell>
          <cell r="N57">
            <v>0.49053787121212128</v>
          </cell>
        </row>
        <row r="58">
          <cell r="C58" t="str">
            <v>1st Implementation of WFFS</v>
          </cell>
          <cell r="D58">
            <v>0.95443939393939414</v>
          </cell>
          <cell r="E58">
            <v>0.92931818181818171</v>
          </cell>
          <cell r="F58">
            <v>0.84434848484848468</v>
          </cell>
          <cell r="G58">
            <v>0.79220454545454544</v>
          </cell>
          <cell r="H58">
            <v>0.77690151515151518</v>
          </cell>
          <cell r="I58">
            <v>0.77435606060606066</v>
          </cell>
          <cell r="J58">
            <v>0.75675757575757574</v>
          </cell>
          <cell r="K58">
            <v>0.72917424242424245</v>
          </cell>
          <cell r="L58">
            <v>0.72785606060606067</v>
          </cell>
          <cell r="M58">
            <v>0.63948484848484843</v>
          </cell>
          <cell r="N58">
            <v>0.49162878787878789</v>
          </cell>
        </row>
        <row r="59">
          <cell r="C59" t="str">
            <v>2nd Implementation of WFFS</v>
          </cell>
          <cell r="D59">
            <v>0.97136363636363621</v>
          </cell>
          <cell r="E59">
            <v>0.93536363636363651</v>
          </cell>
          <cell r="F59">
            <v>0.85872727272727289</v>
          </cell>
          <cell r="G59">
            <v>0.81954545454545458</v>
          </cell>
          <cell r="H59">
            <v>0.79654545454545445</v>
          </cell>
          <cell r="I59">
            <v>0.79272727272727261</v>
          </cell>
          <cell r="J59">
            <v>0.77436363636363648</v>
          </cell>
          <cell r="K59">
            <v>0.75036363636363634</v>
          </cell>
          <cell r="L59">
            <v>0.7472727272727272</v>
          </cell>
          <cell r="M59">
            <v>0.67763636363636348</v>
          </cell>
          <cell r="N59">
            <v>0.50863636363636366</v>
          </cell>
        </row>
        <row r="64">
          <cell r="D64" t="str">
            <v>Bagging Random Tree</v>
          </cell>
          <cell r="E64" t="str">
            <v xml:space="preserve">Ramdom Tree </v>
          </cell>
          <cell r="F64" t="str">
            <v>RepTree (Fast Decision Tree)</v>
          </cell>
          <cell r="G64" t="str">
            <v>Random Forest</v>
          </cell>
          <cell r="H64" t="str">
            <v>Bagging BayesNet</v>
          </cell>
          <cell r="I64" t="str">
            <v>Bayes Net</v>
          </cell>
          <cell r="J64" t="str">
            <v>AdaBoost BayesNet</v>
          </cell>
          <cell r="K64" t="str">
            <v>PART (Partial C4.5)</v>
          </cell>
          <cell r="L64" t="str">
            <v>J48</v>
          </cell>
          <cell r="M64" t="str">
            <v>MLP (Multilayer  Perceptron)</v>
          </cell>
          <cell r="N64" t="str">
            <v>Simple Logistic Regression</v>
          </cell>
        </row>
        <row r="65">
          <cell r="C65" t="str">
            <v>With 35 features</v>
          </cell>
          <cell r="D65">
            <v>0.97309090909090912</v>
          </cell>
          <cell r="E65">
            <v>0.92854545454545445</v>
          </cell>
          <cell r="F65">
            <v>0.8612727272727273</v>
          </cell>
          <cell r="G65">
            <v>0.82563636363636372</v>
          </cell>
          <cell r="H65">
            <v>0.76300000000000001</v>
          </cell>
          <cell r="I65">
            <v>0.75981818181818184</v>
          </cell>
          <cell r="J65">
            <v>0.75163636363636366</v>
          </cell>
          <cell r="K65">
            <v>0.73090909090909084</v>
          </cell>
          <cell r="L65">
            <v>0.72927272727272729</v>
          </cell>
          <cell r="M65">
            <v>0.66645454545454552</v>
          </cell>
          <cell r="N65">
            <v>0.52400000000000002</v>
          </cell>
        </row>
        <row r="66">
          <cell r="C66" t="str">
            <v>Using Base Algo</v>
          </cell>
          <cell r="D66">
            <v>0.95756815909090909</v>
          </cell>
          <cell r="E66">
            <v>0.92168182575757596</v>
          </cell>
          <cell r="F66">
            <v>0.83972724999999981</v>
          </cell>
          <cell r="G66">
            <v>0.78969696969696956</v>
          </cell>
          <cell r="H66">
            <v>0.75603786363636372</v>
          </cell>
          <cell r="I66">
            <v>0.75381063636363654</v>
          </cell>
          <cell r="J66">
            <v>0.74166668939393954</v>
          </cell>
          <cell r="K66">
            <v>0.72254545454545449</v>
          </cell>
          <cell r="L66">
            <v>0.72537124242424245</v>
          </cell>
          <cell r="M66">
            <v>0.61684090909090905</v>
          </cell>
          <cell r="N66">
            <v>0.4945378939393939</v>
          </cell>
        </row>
        <row r="67">
          <cell r="C67" t="str">
            <v>1st Implementation of WFFS</v>
          </cell>
          <cell r="D67">
            <v>0.95953787878787855</v>
          </cell>
          <cell r="E67">
            <v>0.92159090909090891</v>
          </cell>
          <cell r="F67">
            <v>0.83931818181818174</v>
          </cell>
          <cell r="G67">
            <v>0.78630303030303039</v>
          </cell>
          <cell r="H67">
            <v>0.75686363636363641</v>
          </cell>
          <cell r="I67">
            <v>0.75443939393939397</v>
          </cell>
          <cell r="J67">
            <v>0.74155303030303032</v>
          </cell>
          <cell r="K67">
            <v>0.72265909090909097</v>
          </cell>
          <cell r="L67">
            <v>0.72183333333333344</v>
          </cell>
          <cell r="M67">
            <v>0.62024242424242426</v>
          </cell>
          <cell r="N67">
            <v>0.49569696969696975</v>
          </cell>
        </row>
        <row r="68">
          <cell r="C68" t="str">
            <v>2nd Implementation of WFFS</v>
          </cell>
          <cell r="D68">
            <v>0.97036363636363643</v>
          </cell>
          <cell r="E68">
            <v>0.92854545454545445</v>
          </cell>
          <cell r="F68">
            <v>0.85427272727272729</v>
          </cell>
          <cell r="G68">
            <v>0.81363636363636371</v>
          </cell>
          <cell r="H68">
            <v>0.77336363636363648</v>
          </cell>
          <cell r="I68">
            <v>0.76972727272727293</v>
          </cell>
          <cell r="J68">
            <v>0.75545454545454549</v>
          </cell>
          <cell r="K68">
            <v>0.74590909090909074</v>
          </cell>
          <cell r="L68">
            <v>0.74318181818181805</v>
          </cell>
          <cell r="M68">
            <v>0.65790909090909089</v>
          </cell>
          <cell r="N68">
            <v>0.51163636363636367</v>
          </cell>
        </row>
        <row r="73">
          <cell r="D73" t="str">
            <v>Bagging Random Tree</v>
          </cell>
          <cell r="E73" t="str">
            <v xml:space="preserve">Ramdom Tree </v>
          </cell>
          <cell r="F73" t="str">
            <v>RepTree (Fast Decision Tree)</v>
          </cell>
          <cell r="G73" t="str">
            <v>Random Forest</v>
          </cell>
          <cell r="H73" t="str">
            <v>Bagging BayesNet</v>
          </cell>
          <cell r="I73" t="str">
            <v>Bayes Net</v>
          </cell>
          <cell r="J73" t="str">
            <v>AdaBoost BayesNet</v>
          </cell>
          <cell r="K73" t="str">
            <v>PART (Partial C4.5)</v>
          </cell>
          <cell r="L73" t="str">
            <v>J48</v>
          </cell>
          <cell r="M73" t="str">
            <v>MLP (Multilayer  Perceptron)</v>
          </cell>
          <cell r="N73" t="str">
            <v>Simple Logistic Regression</v>
          </cell>
        </row>
        <row r="74">
          <cell r="C74" t="str">
            <v>With 35 features</v>
          </cell>
          <cell r="D74">
            <v>0.97300000000000009</v>
          </cell>
          <cell r="E74">
            <v>0.92781818181818199</v>
          </cell>
          <cell r="F74">
            <v>0.8612727272727273</v>
          </cell>
          <cell r="G74">
            <v>0.82463636363636361</v>
          </cell>
          <cell r="H74">
            <v>0.75309090909090937</v>
          </cell>
          <cell r="I74">
            <v>0.74890909090909086</v>
          </cell>
          <cell r="J74">
            <v>0.74472727272727279</v>
          </cell>
          <cell r="K74">
            <v>0.73209090909090901</v>
          </cell>
          <cell r="L74">
            <v>0.73027272727272741</v>
          </cell>
          <cell r="M74">
            <v>0.66709090909090907</v>
          </cell>
          <cell r="N74">
            <v>0.51854545454545464</v>
          </cell>
        </row>
        <row r="75">
          <cell r="C75" t="str">
            <v>Using Base Algo</v>
          </cell>
          <cell r="D75">
            <v>0.95397724999999989</v>
          </cell>
          <cell r="E75">
            <v>0.92101513636363652</v>
          </cell>
          <cell r="F75">
            <v>0.83990150757575766</v>
          </cell>
          <cell r="G75">
            <v>0.78991663636363629</v>
          </cell>
          <cell r="H75">
            <v>0.75060605303030314</v>
          </cell>
          <cell r="I75">
            <v>0.74823486363636371</v>
          </cell>
          <cell r="J75">
            <v>0.73682572727272733</v>
          </cell>
          <cell r="K75">
            <v>0.72280299242424251</v>
          </cell>
          <cell r="L75">
            <v>0.72293937878787873</v>
          </cell>
          <cell r="M75">
            <v>0.61583330303030315</v>
          </cell>
          <cell r="N75">
            <v>0.48722728787878794</v>
          </cell>
        </row>
        <row r="76">
          <cell r="C76" t="str">
            <v>1st Implementation of WFFS</v>
          </cell>
          <cell r="D76">
            <v>0.95943181818181789</v>
          </cell>
          <cell r="E76">
            <v>0.92084848484848492</v>
          </cell>
          <cell r="F76">
            <v>0.84014393939393939</v>
          </cell>
          <cell r="G76">
            <v>0.78654545454545455</v>
          </cell>
          <cell r="H76">
            <v>0.75165151515151507</v>
          </cell>
          <cell r="I76">
            <v>0.74896212121212125</v>
          </cell>
          <cell r="J76">
            <v>0.73676515151515154</v>
          </cell>
          <cell r="K76">
            <v>0.72346212121212128</v>
          </cell>
          <cell r="L76">
            <v>0.72268181818181809</v>
          </cell>
          <cell r="M76">
            <v>0.61954545454545451</v>
          </cell>
          <cell r="N76">
            <v>0.48812121212121218</v>
          </cell>
        </row>
        <row r="77">
          <cell r="C77" t="str">
            <v>2nd Implementation of WFFS</v>
          </cell>
          <cell r="D77">
            <v>0.97036363636363643</v>
          </cell>
          <cell r="E77">
            <v>0.92809090909090919</v>
          </cell>
          <cell r="F77">
            <v>0.85454545454545439</v>
          </cell>
          <cell r="G77">
            <v>0.81300000000000017</v>
          </cell>
          <cell r="H77">
            <v>0.76718181818181819</v>
          </cell>
          <cell r="I77">
            <v>0.76336363636363636</v>
          </cell>
          <cell r="J77">
            <v>0.74836363636363634</v>
          </cell>
          <cell r="K77">
            <v>0.74645454545454537</v>
          </cell>
          <cell r="L77">
            <v>0.74381818181818171</v>
          </cell>
          <cell r="M77">
            <v>0.65727272727272734</v>
          </cell>
          <cell r="N77">
            <v>0.50781818181818172</v>
          </cell>
        </row>
        <row r="82">
          <cell r="D82" t="str">
            <v>Bagging Random Tree</v>
          </cell>
          <cell r="E82" t="str">
            <v xml:space="preserve">Ramdom Tree </v>
          </cell>
          <cell r="F82" t="str">
            <v>RepTree (Fast Decision Tree)</v>
          </cell>
          <cell r="G82" t="str">
            <v>Random Forest</v>
          </cell>
          <cell r="H82" t="str">
            <v>Bagging BayesNet</v>
          </cell>
          <cell r="I82" t="str">
            <v>Bayes Net</v>
          </cell>
          <cell r="J82" t="str">
            <v>AdaBoost BayesNet</v>
          </cell>
          <cell r="K82" t="str">
            <v>PART (Partial C4.5)</v>
          </cell>
          <cell r="L82" t="str">
            <v>J48</v>
          </cell>
          <cell r="M82" t="str">
            <v>MLP (Multilayer  Perceptron)</v>
          </cell>
          <cell r="N82" t="str">
            <v>Simple Logistic Regression</v>
          </cell>
        </row>
        <row r="83">
          <cell r="C83" t="str">
            <v>With 35 features</v>
          </cell>
          <cell r="D83">
            <v>0.99663636363636354</v>
          </cell>
          <cell r="E83">
            <v>0.94409090909090909</v>
          </cell>
          <cell r="F83">
            <v>0.94799999999999995</v>
          </cell>
          <cell r="G83">
            <v>0.92345454545454553</v>
          </cell>
          <cell r="H83">
            <v>0.89718181818181819</v>
          </cell>
          <cell r="I83">
            <v>0.89281818181818184</v>
          </cell>
          <cell r="J83">
            <v>0.88318181818181818</v>
          </cell>
          <cell r="K83">
            <v>0.82190909090909092</v>
          </cell>
          <cell r="L83">
            <v>0.8200909090909092</v>
          </cell>
          <cell r="M83">
            <v>0.83018181818181813</v>
          </cell>
          <cell r="N83">
            <v>0.71836363636363632</v>
          </cell>
        </row>
        <row r="84">
          <cell r="C84" t="str">
            <v>Using Base Algo</v>
          </cell>
          <cell r="D84">
            <v>0.99102274242424249</v>
          </cell>
          <cell r="E84">
            <v>0.94005306060606053</v>
          </cell>
          <cell r="F84">
            <v>0.93485605303030306</v>
          </cell>
          <cell r="G84">
            <v>0.89981818181818196</v>
          </cell>
          <cell r="H84">
            <v>0.88870457575757567</v>
          </cell>
          <cell r="I84">
            <v>0.88615150757575767</v>
          </cell>
          <cell r="J84">
            <v>0.86712880303030293</v>
          </cell>
          <cell r="K84">
            <v>0.83588633333333329</v>
          </cell>
          <cell r="L84">
            <v>0.8287424090909089</v>
          </cell>
          <cell r="M84">
            <v>0.79012121969696958</v>
          </cell>
          <cell r="N84">
            <v>0.68493185606060614</v>
          </cell>
        </row>
        <row r="85">
          <cell r="C85" t="str">
            <v>1st Implementation of WFFS</v>
          </cell>
          <cell r="D85">
            <v>0.99343939393939384</v>
          </cell>
          <cell r="E85">
            <v>0.93978030303030302</v>
          </cell>
          <cell r="F85">
            <v>0.93496969696969678</v>
          </cell>
          <cell r="G85">
            <v>0.89843939393939376</v>
          </cell>
          <cell r="H85">
            <v>0.88780303030303032</v>
          </cell>
          <cell r="I85">
            <v>0.88618181818181807</v>
          </cell>
          <cell r="J85">
            <v>0.86533333333333318</v>
          </cell>
          <cell r="K85">
            <v>0.8341515151515152</v>
          </cell>
          <cell r="L85">
            <v>0.82861363636363639</v>
          </cell>
          <cell r="M85">
            <v>0.79061363636363646</v>
          </cell>
          <cell r="N85">
            <v>0.68471212121212133</v>
          </cell>
        </row>
        <row r="86">
          <cell r="C86" t="str">
            <v>2nd Implementation of WFFS</v>
          </cell>
          <cell r="D86">
            <v>0.99600000000000033</v>
          </cell>
          <cell r="E86">
            <v>0.94409090909090909</v>
          </cell>
          <cell r="F86">
            <v>0.94490909090909092</v>
          </cell>
          <cell r="G86">
            <v>0.91936363636363627</v>
          </cell>
          <cell r="H86">
            <v>0.90399999999999991</v>
          </cell>
          <cell r="I86">
            <v>0.90063636363636368</v>
          </cell>
          <cell r="J86">
            <v>0.87790909090909086</v>
          </cell>
          <cell r="K86">
            <v>0.84563636363636363</v>
          </cell>
          <cell r="L86">
            <v>0.83790909090909083</v>
          </cell>
          <cell r="M86">
            <v>0.82390909090909081</v>
          </cell>
          <cell r="N86">
            <v>0.70190909090909093</v>
          </cell>
        </row>
      </sheetData>
      <sheetData sheetId="1">
        <row r="3">
          <cell r="D3" t="str">
            <v>Bagging BayesNet</v>
          </cell>
          <cell r="E3" t="str">
            <v>Bayes Net</v>
          </cell>
          <cell r="F3" t="str">
            <v>AdaBoost BayesNet</v>
          </cell>
          <cell r="G3" t="str">
            <v>PART (Partial C4.5)</v>
          </cell>
          <cell r="H3" t="str">
            <v>J48</v>
          </cell>
        </row>
        <row r="4">
          <cell r="C4" t="str">
            <v>With 35 features</v>
          </cell>
          <cell r="D4">
            <v>221.48636363636362</v>
          </cell>
          <cell r="E4">
            <v>24.45</v>
          </cell>
          <cell r="F4">
            <v>9.8354545454545459</v>
          </cell>
          <cell r="G4">
            <v>109.23181818181818</v>
          </cell>
          <cell r="H4">
            <v>3.3454545454545457</v>
          </cell>
        </row>
        <row r="5">
          <cell r="C5" t="str">
            <v>Using Base Algo</v>
          </cell>
          <cell r="D5">
            <v>137.77227287878787</v>
          </cell>
          <cell r="E5">
            <v>11.475681803030303</v>
          </cell>
          <cell r="F5">
            <v>9.6674242272727273</v>
          </cell>
          <cell r="G5">
            <v>73.2753028030303</v>
          </cell>
          <cell r="H5">
            <v>3.7614393636363643</v>
          </cell>
        </row>
        <row r="6">
          <cell r="C6" t="str">
            <v>1st Implementation of WFFS</v>
          </cell>
          <cell r="D6">
            <v>120.37193939393939</v>
          </cell>
          <cell r="E6">
            <v>10.485833333333334</v>
          </cell>
          <cell r="F6">
            <v>8.2598484848484848</v>
          </cell>
          <cell r="G6">
            <v>62.511287878787876</v>
          </cell>
          <cell r="H6">
            <v>3.581287878787879</v>
          </cell>
        </row>
        <row r="7">
          <cell r="C7" t="str">
            <v>2nd Implementation of WFFS</v>
          </cell>
          <cell r="D7">
            <v>94.38181818181819</v>
          </cell>
          <cell r="E7">
            <v>8.6990909090909092</v>
          </cell>
          <cell r="F7">
            <v>4.1781818181818187</v>
          </cell>
          <cell r="G7">
            <v>33.606363636363632</v>
          </cell>
          <cell r="H7">
            <v>2.0045454545454549</v>
          </cell>
        </row>
        <row r="12">
          <cell r="D12" t="str">
            <v>Bagging BayesNet</v>
          </cell>
          <cell r="E12" t="str">
            <v>Bayes Net</v>
          </cell>
          <cell r="F12" t="str">
            <v>AdaBoost BayesNet</v>
          </cell>
          <cell r="G12" t="str">
            <v>PART (Partial C4.5)</v>
          </cell>
          <cell r="H12" t="str">
            <v>J48</v>
          </cell>
        </row>
        <row r="13">
          <cell r="C13" t="str">
            <v>With 35 features</v>
          </cell>
          <cell r="D13">
            <v>0.63901818181818182</v>
          </cell>
          <cell r="E13">
            <v>0.63439090909090912</v>
          </cell>
          <cell r="F13">
            <v>0.62208181818181818</v>
          </cell>
          <cell r="G13">
            <v>0.59071818181818181</v>
          </cell>
          <cell r="H13">
            <v>0.5881090909090908</v>
          </cell>
        </row>
        <row r="14">
          <cell r="C14" t="str">
            <v>Using Base Algo</v>
          </cell>
          <cell r="D14">
            <v>0.62867880303030299</v>
          </cell>
          <cell r="E14">
            <v>0.62533487878787863</v>
          </cell>
          <cell r="F14">
            <v>0.60630378787878791</v>
          </cell>
          <cell r="G14">
            <v>0.57761740909090908</v>
          </cell>
          <cell r="H14">
            <v>0.57277060606060604</v>
          </cell>
        </row>
        <row r="15">
          <cell r="C15" t="str">
            <v>1st Implementation of WFFS</v>
          </cell>
          <cell r="D15">
            <v>0.6299712121212121</v>
          </cell>
          <cell r="E15">
            <v>0.62601424242424242</v>
          </cell>
          <cell r="F15">
            <v>0.60607500000000003</v>
          </cell>
          <cell r="G15">
            <v>0.57789621212121212</v>
          </cell>
          <cell r="H15">
            <v>0.57648030303030318</v>
          </cell>
        </row>
        <row r="16">
          <cell r="C16" t="str">
            <v>2nd Implementation of WFFS</v>
          </cell>
          <cell r="D16">
            <v>0.65557272727272731</v>
          </cell>
          <cell r="E16">
            <v>0.64950909090909081</v>
          </cell>
          <cell r="F16">
            <v>0.6277454545454545</v>
          </cell>
          <cell r="G16">
            <v>0.61322727272727273</v>
          </cell>
          <cell r="H16">
            <v>0.60903636363636371</v>
          </cell>
        </row>
        <row r="20">
          <cell r="D20" t="str">
            <v>Bagging BayesNet</v>
          </cell>
          <cell r="E20" t="str">
            <v>Bayes Net</v>
          </cell>
          <cell r="F20" t="str">
            <v>AdaBoost BayesNet</v>
          </cell>
          <cell r="G20" t="str">
            <v>PART (Partial C4.5)</v>
          </cell>
          <cell r="H20" t="str">
            <v>J48</v>
          </cell>
        </row>
        <row r="21">
          <cell r="C21" t="str">
            <v>With 35 features</v>
          </cell>
          <cell r="D21">
            <v>0.16105454545454545</v>
          </cell>
          <cell r="E21">
            <v>0.1628090909090909</v>
          </cell>
          <cell r="F21">
            <v>0.2100818181818182</v>
          </cell>
          <cell r="G21">
            <v>0.18746363636363636</v>
          </cell>
          <cell r="H21">
            <v>0.19134545454545454</v>
          </cell>
        </row>
        <row r="22">
          <cell r="C22" t="str">
            <v>Using Base Algo</v>
          </cell>
          <cell r="D22">
            <v>0.18027198484848486</v>
          </cell>
          <cell r="E22">
            <v>0.18090228030303032</v>
          </cell>
          <cell r="F22">
            <v>0.22548104545454542</v>
          </cell>
          <cell r="G22">
            <v>0.20246667424242426</v>
          </cell>
          <cell r="H22">
            <v>0.20417428030303031</v>
          </cell>
        </row>
        <row r="23">
          <cell r="C23" t="str">
            <v>1st Implementation of WFFS</v>
          </cell>
          <cell r="D23">
            <v>0.18038939393939393</v>
          </cell>
          <cell r="E23">
            <v>0.18098409090909093</v>
          </cell>
          <cell r="F23">
            <v>0.22661515151515155</v>
          </cell>
          <cell r="G23">
            <v>0.20218787878787883</v>
          </cell>
          <cell r="H23">
            <v>0.20490227272727271</v>
          </cell>
        </row>
        <row r="24">
          <cell r="C24" t="str">
            <v>2nd Implementation of WFFS</v>
          </cell>
          <cell r="D24">
            <v>0.1667909090909091</v>
          </cell>
          <cell r="E24">
            <v>0.16800000000000004</v>
          </cell>
          <cell r="F24">
            <v>0.21001818181818183</v>
          </cell>
          <cell r="G24">
            <v>0.18376363636363638</v>
          </cell>
          <cell r="H24">
            <v>0.18711818181818182</v>
          </cell>
        </row>
        <row r="29">
          <cell r="D29" t="str">
            <v>Bagging BayesNet</v>
          </cell>
          <cell r="E29" t="str">
            <v>Bayes Net</v>
          </cell>
          <cell r="F29" t="str">
            <v>AdaBoost BayesNet</v>
          </cell>
          <cell r="G29" t="str">
            <v>PART (Partial C4.5)</v>
          </cell>
          <cell r="H29" t="str">
            <v>J48</v>
          </cell>
        </row>
        <row r="30">
          <cell r="C30" t="str">
            <v>With 35 features</v>
          </cell>
          <cell r="D30">
            <v>0.35596363636363637</v>
          </cell>
          <cell r="E30">
            <v>0.36249999999999999</v>
          </cell>
          <cell r="F30">
            <v>0.32419999999999999</v>
          </cell>
          <cell r="G30">
            <v>0.39441818181818178</v>
          </cell>
          <cell r="H30">
            <v>0.38923636363636366</v>
          </cell>
        </row>
        <row r="31">
          <cell r="C31" t="str">
            <v>Using Base Algo</v>
          </cell>
          <cell r="D31">
            <v>0.33110529545454542</v>
          </cell>
          <cell r="E31">
            <v>0.33434166666666659</v>
          </cell>
          <cell r="F31">
            <v>0.33282117424242424</v>
          </cell>
          <cell r="G31">
            <v>0.36787276515151518</v>
          </cell>
          <cell r="H31">
            <v>0.36884415151515154</v>
          </cell>
        </row>
        <row r="32">
          <cell r="C32" t="str">
            <v>1st Implementation of WFFS</v>
          </cell>
          <cell r="D32">
            <v>0.32944242424242426</v>
          </cell>
          <cell r="E32">
            <v>0.33254924242424239</v>
          </cell>
          <cell r="F32">
            <v>0.33371742424242429</v>
          </cell>
          <cell r="G32">
            <v>0.36929848484848482</v>
          </cell>
          <cell r="H32">
            <v>0.37245</v>
          </cell>
        </row>
        <row r="33">
          <cell r="C33" t="str">
            <v>2nd Implementation of WFFS</v>
          </cell>
          <cell r="D33">
            <v>0.31733636363636369</v>
          </cell>
          <cell r="E33">
            <v>0.32088181818181821</v>
          </cell>
          <cell r="F33">
            <v>0.32403636363636362</v>
          </cell>
          <cell r="G33">
            <v>0.36581818181818182</v>
          </cell>
          <cell r="H33">
            <v>0.37040909090909097</v>
          </cell>
        </row>
        <row r="37">
          <cell r="D37" t="str">
            <v>Bagging BayesNet</v>
          </cell>
          <cell r="E37" t="str">
            <v>Bayes Net</v>
          </cell>
          <cell r="F37" t="str">
            <v>AdaBoost BayesNet</v>
          </cell>
          <cell r="G37" t="str">
            <v>PART (Partial C4.5)</v>
          </cell>
          <cell r="H37" t="str">
            <v>J48</v>
          </cell>
        </row>
        <row r="38">
          <cell r="C38" t="str">
            <v>With 35 features</v>
          </cell>
          <cell r="D38">
            <v>0.3671571818181818</v>
          </cell>
          <cell r="E38">
            <v>0.37066527272727273</v>
          </cell>
          <cell r="F38">
            <v>0.47887690909090908</v>
          </cell>
          <cell r="G38">
            <v>0.42717090909090899</v>
          </cell>
          <cell r="H38">
            <v>0.43606436363636364</v>
          </cell>
        </row>
        <row r="39">
          <cell r="C39" t="str">
            <v>Using Base Algo</v>
          </cell>
          <cell r="D39">
            <v>0.41123777575757575</v>
          </cell>
          <cell r="E39">
            <v>0.4126677212121212</v>
          </cell>
          <cell r="F39">
            <v>0.51488910606060601</v>
          </cell>
          <cell r="G39">
            <v>0.4613150568181818</v>
          </cell>
          <cell r="H39">
            <v>0.46522329621212122</v>
          </cell>
        </row>
        <row r="40">
          <cell r="C40" t="str">
            <v>1st Implementation of WFFS</v>
          </cell>
          <cell r="D40">
            <v>0.41123354545454543</v>
          </cell>
          <cell r="E40">
            <v>0.41258512878787873</v>
          </cell>
          <cell r="F40">
            <v>0.51655106060606049</v>
          </cell>
          <cell r="G40">
            <v>0.46071468939393939</v>
          </cell>
          <cell r="H40">
            <v>0.46686347727272731</v>
          </cell>
        </row>
        <row r="41">
          <cell r="C41" t="str">
            <v>2nd Implementation of WFFS</v>
          </cell>
          <cell r="D41">
            <v>0.38026681818181812</v>
          </cell>
          <cell r="E41">
            <v>0.38294854545454543</v>
          </cell>
          <cell r="F41">
            <v>0.47876090909090913</v>
          </cell>
          <cell r="G41">
            <v>0.45499800000000001</v>
          </cell>
          <cell r="H41">
            <v>0.42627890909090915</v>
          </cell>
        </row>
        <row r="46">
          <cell r="D46" t="str">
            <v>Bagging BayesNet</v>
          </cell>
          <cell r="E46" t="str">
            <v>Bayes Net</v>
          </cell>
          <cell r="F46" t="str">
            <v>AdaBoost BayesNet</v>
          </cell>
          <cell r="G46" t="str">
            <v>PART (Partial C4.5)</v>
          </cell>
          <cell r="H46" t="str">
            <v>J48</v>
          </cell>
        </row>
        <row r="47">
          <cell r="C47" t="str">
            <v>With 35 features</v>
          </cell>
          <cell r="D47">
            <v>0.75994681818181808</v>
          </cell>
          <cell r="E47">
            <v>0.74937181818181808</v>
          </cell>
          <cell r="F47">
            <v>0.69218036363636359</v>
          </cell>
          <cell r="G47">
            <v>0.84200209090909095</v>
          </cell>
          <cell r="H47">
            <v>0.83094063636363624</v>
          </cell>
        </row>
        <row r="48">
          <cell r="C48" t="str">
            <v>Using Base Algo</v>
          </cell>
          <cell r="D48">
            <v>0.70692553484848475</v>
          </cell>
          <cell r="E48">
            <v>0.71372686590909085</v>
          </cell>
          <cell r="F48">
            <v>0.71067667499999987</v>
          </cell>
          <cell r="G48">
            <v>0.78531819696969707</v>
          </cell>
          <cell r="H48">
            <v>0.79163764090909094</v>
          </cell>
        </row>
        <row r="49">
          <cell r="C49" t="str">
            <v>1st Implementation of WFFS</v>
          </cell>
          <cell r="D49">
            <v>0.70332075000000005</v>
          </cell>
          <cell r="E49">
            <v>0.70997618939393936</v>
          </cell>
          <cell r="F49">
            <v>0.71246106060606051</v>
          </cell>
          <cell r="G49">
            <v>0.7883299924242424</v>
          </cell>
          <cell r="H49">
            <v>0.79509355303030305</v>
          </cell>
        </row>
        <row r="50">
          <cell r="C50" t="str">
            <v>2nd Implementation of WFFS</v>
          </cell>
          <cell r="D50">
            <v>0.67802572727272736</v>
          </cell>
          <cell r="E50">
            <v>0.68508499999999994</v>
          </cell>
          <cell r="F50">
            <v>0.6918196363636363</v>
          </cell>
          <cell r="G50">
            <v>0.78086836363636369</v>
          </cell>
          <cell r="H50">
            <v>0.79071890909090892</v>
          </cell>
        </row>
        <row r="55">
          <cell r="D55" t="str">
            <v>Bagging BayesNet</v>
          </cell>
          <cell r="E55" t="str">
            <v>Bayes Net</v>
          </cell>
          <cell r="F55" t="str">
            <v>AdaBoost BayesNet</v>
          </cell>
          <cell r="G55" t="str">
            <v>PART (Partial C4.5)</v>
          </cell>
          <cell r="H55" t="str">
            <v>J48</v>
          </cell>
        </row>
        <row r="56">
          <cell r="C56" t="str">
            <v>With 35 features</v>
          </cell>
          <cell r="D56">
            <v>0.79827272727272713</v>
          </cell>
          <cell r="E56">
            <v>0.79500000000000004</v>
          </cell>
          <cell r="F56">
            <v>0.77136363636363636</v>
          </cell>
          <cell r="G56">
            <v>0.7342727272727273</v>
          </cell>
          <cell r="H56">
            <v>0.73290909090909084</v>
          </cell>
        </row>
        <row r="57">
          <cell r="C57" t="str">
            <v>Using Base Algo</v>
          </cell>
          <cell r="D57">
            <v>0.7764621287878789</v>
          </cell>
          <cell r="E57">
            <v>0.77402272727272736</v>
          </cell>
          <cell r="F57">
            <v>0.75606058333333326</v>
          </cell>
          <cell r="G57">
            <v>0.72994700757575748</v>
          </cell>
          <cell r="H57">
            <v>0.72914397727272717</v>
          </cell>
        </row>
        <row r="58">
          <cell r="C58" t="str">
            <v>1st Implementation of WFFS</v>
          </cell>
          <cell r="D58">
            <v>0.77690151515151518</v>
          </cell>
          <cell r="E58">
            <v>0.77435606060606066</v>
          </cell>
          <cell r="F58">
            <v>0.75675757575757574</v>
          </cell>
          <cell r="G58">
            <v>0.72917424242424245</v>
          </cell>
          <cell r="H58">
            <v>0.72785606060606067</v>
          </cell>
        </row>
        <row r="59">
          <cell r="C59" t="str">
            <v>2nd Implementation of WFFS</v>
          </cell>
          <cell r="D59">
            <v>0.79654545454545445</v>
          </cell>
          <cell r="E59">
            <v>0.79272727272727261</v>
          </cell>
          <cell r="F59">
            <v>0.77436363636363648</v>
          </cell>
          <cell r="G59">
            <v>0.75036363636363634</v>
          </cell>
          <cell r="H59">
            <v>0.7472727272727272</v>
          </cell>
        </row>
        <row r="64">
          <cell r="D64" t="str">
            <v>Bagging BayesNet</v>
          </cell>
          <cell r="E64" t="str">
            <v>Bayes Net</v>
          </cell>
          <cell r="F64" t="str">
            <v>AdaBoost BayesNet</v>
          </cell>
          <cell r="G64" t="str">
            <v>PART (Partial C4.5)</v>
          </cell>
          <cell r="H64" t="str">
            <v>J48</v>
          </cell>
        </row>
        <row r="65">
          <cell r="C65" t="str">
            <v>With 35 features</v>
          </cell>
          <cell r="D65">
            <v>0.76300000000000001</v>
          </cell>
          <cell r="E65">
            <v>0.75981818181818184</v>
          </cell>
          <cell r="F65">
            <v>0.75163636363636366</v>
          </cell>
          <cell r="G65">
            <v>0.73090909090909084</v>
          </cell>
          <cell r="H65">
            <v>0.72927272727272729</v>
          </cell>
        </row>
        <row r="66">
          <cell r="C66" t="str">
            <v>Using Base Algo</v>
          </cell>
          <cell r="D66">
            <v>0.75603786363636372</v>
          </cell>
          <cell r="E66">
            <v>0.75381063636363654</v>
          </cell>
          <cell r="F66">
            <v>0.74166668939393954</v>
          </cell>
          <cell r="G66">
            <v>0.72254545454545449</v>
          </cell>
          <cell r="H66">
            <v>0.72537124242424245</v>
          </cell>
        </row>
        <row r="67">
          <cell r="C67" t="str">
            <v>1st Implementation of WFFS</v>
          </cell>
          <cell r="D67">
            <v>0.75686363636363641</v>
          </cell>
          <cell r="E67">
            <v>0.75443939393939397</v>
          </cell>
          <cell r="F67">
            <v>0.74155303030303032</v>
          </cell>
          <cell r="G67">
            <v>0.72265909090909097</v>
          </cell>
          <cell r="H67">
            <v>0.72183333333333344</v>
          </cell>
        </row>
        <row r="68">
          <cell r="C68" t="str">
            <v>2nd Implementation of WFFS</v>
          </cell>
          <cell r="D68">
            <v>0.77336363636363648</v>
          </cell>
          <cell r="E68">
            <v>0.76972727272727293</v>
          </cell>
          <cell r="F68">
            <v>0.75545454545454549</v>
          </cell>
          <cell r="G68">
            <v>0.74590909090909074</v>
          </cell>
          <cell r="H68">
            <v>0.74318181818181805</v>
          </cell>
        </row>
        <row r="73">
          <cell r="D73" t="str">
            <v>Bagging BayesNet</v>
          </cell>
          <cell r="E73" t="str">
            <v>Bayes Net</v>
          </cell>
          <cell r="F73" t="str">
            <v>AdaBoost BayesNet</v>
          </cell>
          <cell r="G73" t="str">
            <v>PART (Partial C4.5)</v>
          </cell>
          <cell r="H73" t="str">
            <v>J48</v>
          </cell>
        </row>
        <row r="74">
          <cell r="C74" t="str">
            <v>With 35 features</v>
          </cell>
          <cell r="D74">
            <v>0.75309090909090937</v>
          </cell>
          <cell r="E74">
            <v>0.74890909090909086</v>
          </cell>
          <cell r="F74">
            <v>0.74472727272727279</v>
          </cell>
          <cell r="G74">
            <v>0.73209090909090901</v>
          </cell>
          <cell r="H74">
            <v>0.73027272727272741</v>
          </cell>
        </row>
        <row r="75">
          <cell r="C75" t="str">
            <v>Using Base Algo</v>
          </cell>
          <cell r="D75">
            <v>0.75060605303030314</v>
          </cell>
          <cell r="E75">
            <v>0.74823486363636371</v>
          </cell>
          <cell r="F75">
            <v>0.73682572727272733</v>
          </cell>
          <cell r="G75">
            <v>0.72280299242424251</v>
          </cell>
          <cell r="H75">
            <v>0.72293937878787873</v>
          </cell>
        </row>
        <row r="76">
          <cell r="C76" t="str">
            <v>1st Implementation of WFFS</v>
          </cell>
          <cell r="D76">
            <v>0.75165151515151507</v>
          </cell>
          <cell r="E76">
            <v>0.74896212121212125</v>
          </cell>
          <cell r="F76">
            <v>0.73676515151515154</v>
          </cell>
          <cell r="G76">
            <v>0.72346212121212128</v>
          </cell>
          <cell r="H76">
            <v>0.72268181818181809</v>
          </cell>
        </row>
        <row r="77">
          <cell r="C77" t="str">
            <v>2nd Implementation of WFFS</v>
          </cell>
          <cell r="D77">
            <v>0.76718181818181819</v>
          </cell>
          <cell r="E77">
            <v>0.76336363636363636</v>
          </cell>
          <cell r="F77">
            <v>0.74836363636363634</v>
          </cell>
          <cell r="G77">
            <v>0.74645454545454537</v>
          </cell>
          <cell r="H77">
            <v>0.74381818181818171</v>
          </cell>
        </row>
        <row r="82">
          <cell r="D82" t="str">
            <v>Bagging BayesNet</v>
          </cell>
          <cell r="E82" t="str">
            <v>Bayes Net</v>
          </cell>
          <cell r="F82" t="str">
            <v>AdaBoost BayesNet</v>
          </cell>
          <cell r="G82" t="str">
            <v>PART (Partial C4.5)</v>
          </cell>
          <cell r="H82" t="str">
            <v>J48</v>
          </cell>
        </row>
        <row r="83">
          <cell r="C83" t="str">
            <v>With 35 features</v>
          </cell>
          <cell r="D83">
            <v>0.89718181818181819</v>
          </cell>
          <cell r="E83">
            <v>0.89281818181818184</v>
          </cell>
          <cell r="F83">
            <v>0.88318181818181818</v>
          </cell>
          <cell r="G83">
            <v>0.82190909090909092</v>
          </cell>
          <cell r="H83">
            <v>0.8200909090909092</v>
          </cell>
        </row>
        <row r="84">
          <cell r="C84" t="str">
            <v>Using Base Algo</v>
          </cell>
          <cell r="D84">
            <v>0.88870457575757567</v>
          </cell>
          <cell r="E84">
            <v>0.88615150757575767</v>
          </cell>
          <cell r="F84">
            <v>0.86712880303030293</v>
          </cell>
          <cell r="G84">
            <v>0.83588633333333329</v>
          </cell>
          <cell r="H84">
            <v>0.8287424090909089</v>
          </cell>
        </row>
        <row r="85">
          <cell r="C85" t="str">
            <v>1st Implementation of WFFS</v>
          </cell>
          <cell r="D85">
            <v>0.88780303030303032</v>
          </cell>
          <cell r="E85">
            <v>0.88618181818181807</v>
          </cell>
          <cell r="F85">
            <v>0.86533333333333318</v>
          </cell>
          <cell r="G85">
            <v>0.8341515151515152</v>
          </cell>
          <cell r="H85">
            <v>0.82861363636363639</v>
          </cell>
        </row>
        <row r="86">
          <cell r="C86" t="str">
            <v>2nd Implementation of WFFS</v>
          </cell>
          <cell r="D86">
            <v>0.90399999999999991</v>
          </cell>
          <cell r="E86">
            <v>0.90063636363636368</v>
          </cell>
          <cell r="F86">
            <v>0.87790909090909086</v>
          </cell>
          <cell r="G86">
            <v>0.84563636363636363</v>
          </cell>
          <cell r="H86">
            <v>0.83790909090909083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R127"/>
  <sheetViews>
    <sheetView topLeftCell="C7" workbookViewId="0">
      <selection activeCell="F7" sqref="F7"/>
    </sheetView>
  </sheetViews>
  <sheetFormatPr defaultRowHeight="14.5" x14ac:dyDescent="0.35"/>
  <cols>
    <col min="5" max="5" width="9.1796875" style="1"/>
    <col min="6" max="6" width="19.26953125" customWidth="1"/>
  </cols>
  <sheetData>
    <row r="7" spans="5:18" ht="86" x14ac:dyDescent="0.35">
      <c r="G7" s="2" t="s">
        <v>0</v>
      </c>
      <c r="H7" s="3" t="s">
        <v>1</v>
      </c>
      <c r="I7" s="3" t="s">
        <v>2</v>
      </c>
      <c r="J7" s="2" t="s">
        <v>3</v>
      </c>
      <c r="K7" s="2" t="s">
        <v>4</v>
      </c>
      <c r="L7" s="4" t="s">
        <v>5</v>
      </c>
      <c r="M7" s="2" t="s">
        <v>6</v>
      </c>
      <c r="N7" s="2" t="s">
        <v>7</v>
      </c>
      <c r="O7" s="2" t="s">
        <v>8</v>
      </c>
      <c r="P7" s="2" t="s">
        <v>9</v>
      </c>
      <c r="Q7" s="2" t="s">
        <v>10</v>
      </c>
    </row>
    <row r="8" spans="5:18" x14ac:dyDescent="0.35">
      <c r="E8" s="25" t="s">
        <v>40</v>
      </c>
      <c r="F8" t="s">
        <v>11</v>
      </c>
      <c r="G8">
        <v>46.51</v>
      </c>
      <c r="H8">
        <v>11.69</v>
      </c>
      <c r="I8">
        <v>29.15</v>
      </c>
      <c r="J8">
        <v>30.14</v>
      </c>
      <c r="K8">
        <v>331.67</v>
      </c>
      <c r="L8">
        <v>41.83</v>
      </c>
      <c r="M8">
        <v>22.22</v>
      </c>
      <c r="N8">
        <v>188.04</v>
      </c>
      <c r="O8">
        <v>4.74</v>
      </c>
      <c r="P8">
        <v>133.66</v>
      </c>
      <c r="Q8">
        <v>49.41</v>
      </c>
    </row>
    <row r="9" spans="5:18" x14ac:dyDescent="0.35">
      <c r="E9" s="25"/>
      <c r="F9" t="s">
        <v>12</v>
      </c>
      <c r="G9">
        <v>0.96189999999999998</v>
      </c>
      <c r="H9">
        <v>0.89870000000000005</v>
      </c>
      <c r="I9">
        <v>0.80610000000000004</v>
      </c>
      <c r="J9">
        <v>0.67220000000000002</v>
      </c>
      <c r="K9">
        <v>0.6774</v>
      </c>
      <c r="L9">
        <v>0.67400000000000004</v>
      </c>
      <c r="M9">
        <v>0.65890000000000004</v>
      </c>
      <c r="N9">
        <v>0.59899999999999998</v>
      </c>
      <c r="O9">
        <v>0.59709999999999996</v>
      </c>
      <c r="P9">
        <v>0.52149999999999996</v>
      </c>
      <c r="Q9">
        <v>0.29770000000000002</v>
      </c>
    </row>
    <row r="10" spans="5:18" x14ac:dyDescent="0.35">
      <c r="E10" s="25"/>
      <c r="F10" t="s">
        <v>13</v>
      </c>
      <c r="G10">
        <v>6.9000000000000006E-2</v>
      </c>
      <c r="H10">
        <v>4.4999999999999998E-2</v>
      </c>
      <c r="I10">
        <v>0.10489999999999999</v>
      </c>
      <c r="J10">
        <v>0.20649999999999999</v>
      </c>
      <c r="K10">
        <v>0.14480000000000001</v>
      </c>
      <c r="L10">
        <v>0.14599999999999999</v>
      </c>
      <c r="M10">
        <v>0.20039999999999999</v>
      </c>
      <c r="N10">
        <v>0.1862</v>
      </c>
      <c r="O10">
        <v>0.19170000000000001</v>
      </c>
      <c r="P10">
        <v>0.25319999999999998</v>
      </c>
      <c r="Q10">
        <v>0.37480000000000002</v>
      </c>
    </row>
    <row r="11" spans="5:18" x14ac:dyDescent="0.35">
      <c r="E11" s="25"/>
      <c r="F11" t="s">
        <v>14</v>
      </c>
      <c r="G11">
        <v>0.15240000000000001</v>
      </c>
      <c r="H11">
        <v>0.21210000000000001</v>
      </c>
      <c r="I11">
        <v>0.25750000000000001</v>
      </c>
      <c r="J11">
        <v>0.30909999999999999</v>
      </c>
      <c r="K11">
        <v>0.34050000000000002</v>
      </c>
      <c r="L11">
        <v>0.34570000000000001</v>
      </c>
      <c r="M11">
        <v>0.3135</v>
      </c>
      <c r="N11">
        <v>0.39750000000000002</v>
      </c>
      <c r="O11">
        <v>0.38929999999999998</v>
      </c>
      <c r="P11">
        <v>0.36930000000000002</v>
      </c>
      <c r="Q11">
        <v>0.4335</v>
      </c>
    </row>
    <row r="12" spans="5:18" x14ac:dyDescent="0.35">
      <c r="E12" s="25"/>
      <c r="F12" t="s">
        <v>15</v>
      </c>
      <c r="G12" s="5">
        <v>0.15590300000000001</v>
      </c>
      <c r="H12" s="5">
        <v>0.101539</v>
      </c>
      <c r="I12" s="5">
        <v>0.23685600000000001</v>
      </c>
      <c r="J12" s="5">
        <v>0.46635500000000002</v>
      </c>
      <c r="K12" s="5">
        <v>0.32697500000000002</v>
      </c>
      <c r="L12" s="5">
        <v>0.329627</v>
      </c>
      <c r="M12" s="5">
        <v>0.45257500000000001</v>
      </c>
      <c r="N12" s="5">
        <v>0.42041299999999998</v>
      </c>
      <c r="O12" s="5">
        <v>0.43296800000000002</v>
      </c>
      <c r="P12" s="5">
        <v>0.57167100000000004</v>
      </c>
      <c r="Q12" s="5">
        <v>0.84623700000000002</v>
      </c>
      <c r="R12" s="5"/>
    </row>
    <row r="13" spans="5:18" x14ac:dyDescent="0.35">
      <c r="E13" s="25"/>
      <c r="F13" t="s">
        <v>16</v>
      </c>
      <c r="G13" s="5">
        <v>0.32359599999999999</v>
      </c>
      <c r="H13" s="5">
        <v>0.45064100000000001</v>
      </c>
      <c r="I13" s="5">
        <v>0.45722400000000002</v>
      </c>
      <c r="J13" s="5">
        <v>0.65692700000000004</v>
      </c>
      <c r="K13" s="5">
        <v>0.72351399999999999</v>
      </c>
      <c r="L13" s="5">
        <v>0.734653</v>
      </c>
      <c r="M13" s="5">
        <v>0.66631499999999999</v>
      </c>
      <c r="N13" s="5">
        <v>0.84483699999999995</v>
      </c>
      <c r="O13" s="5">
        <v>0.827399</v>
      </c>
      <c r="P13" s="5">
        <v>0.78482799999999997</v>
      </c>
      <c r="Q13" s="5">
        <v>0.92123500000000003</v>
      </c>
      <c r="R13" s="5"/>
    </row>
    <row r="14" spans="5:18" x14ac:dyDescent="0.35">
      <c r="E14" s="25"/>
      <c r="F14" t="s">
        <v>17</v>
      </c>
      <c r="G14">
        <v>0.97499999999999998</v>
      </c>
      <c r="H14">
        <v>0.93899999999999995</v>
      </c>
      <c r="I14">
        <v>0.876</v>
      </c>
      <c r="J14">
        <v>0.79200000000000004</v>
      </c>
      <c r="K14">
        <v>0.81299999999999994</v>
      </c>
      <c r="L14">
        <v>0.81</v>
      </c>
      <c r="M14">
        <v>0.79800000000000004</v>
      </c>
      <c r="N14">
        <v>0.73599999999999999</v>
      </c>
      <c r="O14">
        <v>0.73499999999999999</v>
      </c>
      <c r="P14">
        <v>0.69099999999999995</v>
      </c>
      <c r="Q14">
        <v>0.52900000000000003</v>
      </c>
    </row>
    <row r="15" spans="5:18" x14ac:dyDescent="0.35">
      <c r="E15" s="25"/>
      <c r="F15" t="s">
        <v>18</v>
      </c>
      <c r="G15">
        <v>0.97499999999999998</v>
      </c>
      <c r="H15">
        <v>0.93300000000000005</v>
      </c>
      <c r="I15">
        <v>0.871</v>
      </c>
      <c r="J15">
        <v>0.78300000000000003</v>
      </c>
      <c r="K15">
        <v>0.78800000000000003</v>
      </c>
      <c r="L15">
        <v>0.78500000000000003</v>
      </c>
      <c r="M15">
        <v>0.77500000000000002</v>
      </c>
      <c r="N15">
        <v>0.73399999999999999</v>
      </c>
      <c r="O15">
        <v>0.73299999999999998</v>
      </c>
      <c r="P15">
        <v>0.68400000000000005</v>
      </c>
      <c r="Q15">
        <v>0.53600000000000003</v>
      </c>
    </row>
    <row r="16" spans="5:18" x14ac:dyDescent="0.35">
      <c r="E16" s="25"/>
      <c r="F16" t="s">
        <v>19</v>
      </c>
      <c r="G16">
        <v>0.97499999999999998</v>
      </c>
      <c r="H16">
        <v>0.93200000000000005</v>
      </c>
      <c r="I16">
        <v>0.872</v>
      </c>
      <c r="J16">
        <v>0.78</v>
      </c>
      <c r="K16">
        <v>0.78800000000000003</v>
      </c>
      <c r="L16">
        <v>0.77600000000000002</v>
      </c>
      <c r="M16">
        <v>0.76500000000000001</v>
      </c>
      <c r="N16">
        <v>0.73499999999999999</v>
      </c>
      <c r="O16">
        <v>0.73299999999999998</v>
      </c>
      <c r="P16">
        <v>0.68400000000000005</v>
      </c>
      <c r="Q16">
        <v>0.52900000000000003</v>
      </c>
    </row>
    <row r="17" spans="5:18" x14ac:dyDescent="0.35">
      <c r="E17" s="25"/>
      <c r="F17" t="s">
        <v>20</v>
      </c>
      <c r="G17">
        <v>0.996</v>
      </c>
      <c r="H17">
        <v>0.94899999999999995</v>
      </c>
      <c r="I17">
        <v>0.95599999999999996</v>
      </c>
      <c r="J17">
        <v>0.90700000000000003</v>
      </c>
      <c r="K17">
        <v>0.91400000000000003</v>
      </c>
      <c r="L17">
        <v>0.91100000000000003</v>
      </c>
      <c r="M17">
        <v>0.9</v>
      </c>
      <c r="N17">
        <v>0.82799999999999996</v>
      </c>
      <c r="O17">
        <v>0.82799999999999996</v>
      </c>
      <c r="P17">
        <v>0.84899999999999998</v>
      </c>
      <c r="Q17">
        <v>0.73</v>
      </c>
    </row>
    <row r="18" spans="5:18" x14ac:dyDescent="0.35">
      <c r="E18" s="25" t="s">
        <v>41</v>
      </c>
      <c r="F18" t="s">
        <v>11</v>
      </c>
      <c r="G18">
        <v>44.18</v>
      </c>
      <c r="H18">
        <v>1.04</v>
      </c>
      <c r="I18">
        <v>26.5</v>
      </c>
      <c r="J18">
        <v>21.68</v>
      </c>
      <c r="K18">
        <v>307.5</v>
      </c>
      <c r="L18">
        <v>29.83</v>
      </c>
      <c r="M18">
        <v>12.97</v>
      </c>
      <c r="N18">
        <v>107.95</v>
      </c>
      <c r="O18">
        <v>5.12</v>
      </c>
      <c r="P18">
        <v>138.52000000000001</v>
      </c>
      <c r="Q18">
        <v>41.45</v>
      </c>
    </row>
    <row r="19" spans="5:18" x14ac:dyDescent="0.35">
      <c r="E19" s="25"/>
      <c r="F19" t="s">
        <v>12</v>
      </c>
      <c r="G19">
        <v>0.95960000000000001</v>
      </c>
      <c r="H19">
        <v>0.89890000000000003</v>
      </c>
      <c r="I19">
        <v>0.80630000000000002</v>
      </c>
      <c r="J19">
        <v>0.67300000000000004</v>
      </c>
      <c r="K19">
        <v>0.67700000000000005</v>
      </c>
      <c r="L19">
        <v>0.67359999999999998</v>
      </c>
      <c r="M19">
        <v>0.6643</v>
      </c>
      <c r="N19">
        <v>0.60760000000000003</v>
      </c>
      <c r="O19">
        <v>0.60629999999999995</v>
      </c>
      <c r="P19">
        <v>0.5514</v>
      </c>
      <c r="Q19">
        <v>0.2959</v>
      </c>
    </row>
    <row r="20" spans="5:18" x14ac:dyDescent="0.35">
      <c r="E20" s="25"/>
      <c r="F20" t="s">
        <v>13</v>
      </c>
      <c r="G20">
        <v>7.1599999999999997E-2</v>
      </c>
      <c r="H20">
        <v>4.4900000000000002E-2</v>
      </c>
      <c r="I20">
        <v>0.1047</v>
      </c>
      <c r="J20">
        <v>0.20710000000000001</v>
      </c>
      <c r="K20">
        <v>0.1449</v>
      </c>
      <c r="L20">
        <v>0.1464</v>
      </c>
      <c r="M20">
        <v>0.1958</v>
      </c>
      <c r="N20">
        <v>0.18379999999999999</v>
      </c>
      <c r="O20">
        <v>0.18640000000000001</v>
      </c>
      <c r="P20">
        <v>0.2429</v>
      </c>
      <c r="Q20">
        <v>0.37519999999999998</v>
      </c>
    </row>
    <row r="21" spans="5:18" x14ac:dyDescent="0.35">
      <c r="E21" s="25"/>
      <c r="F21" t="s">
        <v>14</v>
      </c>
      <c r="G21">
        <v>0.15579999999999999</v>
      </c>
      <c r="H21">
        <v>0.21190000000000001</v>
      </c>
      <c r="I21">
        <v>0.25769999999999998</v>
      </c>
      <c r="J21">
        <v>0.3085</v>
      </c>
      <c r="K21">
        <v>0.34329999999999999</v>
      </c>
      <c r="L21">
        <v>0.34899999999999998</v>
      </c>
      <c r="M21">
        <v>0.31140000000000001</v>
      </c>
      <c r="N21">
        <v>0.39229999999999998</v>
      </c>
      <c r="O21">
        <v>0.38540000000000002</v>
      </c>
      <c r="P21">
        <v>0.36080000000000001</v>
      </c>
      <c r="Q21">
        <v>0.43380000000000002</v>
      </c>
    </row>
    <row r="22" spans="5:18" x14ac:dyDescent="0.35">
      <c r="E22" s="25"/>
      <c r="F22" t="s">
        <v>15</v>
      </c>
      <c r="G22" s="5">
        <v>0.161527</v>
      </c>
      <c r="H22" s="5">
        <v>0.101241</v>
      </c>
      <c r="I22" s="5">
        <v>0.23589399999999999</v>
      </c>
      <c r="J22" s="5">
        <v>0.46687400000000001</v>
      </c>
      <c r="K22" s="5">
        <v>0.32648199999999999</v>
      </c>
      <c r="L22" s="5">
        <v>0.32991999999999999</v>
      </c>
      <c r="M22" s="5">
        <v>0.441384</v>
      </c>
      <c r="N22" s="5">
        <v>0.414161</v>
      </c>
      <c r="O22" s="5">
        <v>0.42109999999999997</v>
      </c>
      <c r="P22" s="5">
        <v>0.54750299999999996</v>
      </c>
      <c r="Q22" s="5">
        <v>0.84558500000000003</v>
      </c>
      <c r="R22" s="5"/>
    </row>
    <row r="23" spans="5:18" x14ac:dyDescent="0.35">
      <c r="E23" s="25"/>
      <c r="F23" t="s">
        <v>16</v>
      </c>
      <c r="G23" s="5">
        <v>0.33089099999999999</v>
      </c>
      <c r="H23" s="5">
        <v>0.44998100000000002</v>
      </c>
      <c r="I23" s="5">
        <v>0.54710000000000003</v>
      </c>
      <c r="J23" s="5">
        <v>0.65504499999999999</v>
      </c>
      <c r="K23" s="5">
        <v>0.72886700000000004</v>
      </c>
      <c r="L23" s="5">
        <v>0.47090900000000002</v>
      </c>
      <c r="M23" s="5">
        <v>0.66124099999999997</v>
      </c>
      <c r="N23" s="5">
        <v>0.83293600000000001</v>
      </c>
      <c r="O23" s="5">
        <v>0.81821900000000003</v>
      </c>
      <c r="P23" s="5">
        <v>0.76601300000000005</v>
      </c>
      <c r="Q23" s="5">
        <v>0.92093599999999998</v>
      </c>
      <c r="R23" s="5"/>
    </row>
    <row r="24" spans="5:18" x14ac:dyDescent="0.35">
      <c r="E24" s="25"/>
      <c r="F24" t="s">
        <v>17</v>
      </c>
      <c r="G24">
        <v>0.97399999999999998</v>
      </c>
      <c r="H24">
        <v>0.93799999999999994</v>
      </c>
      <c r="I24">
        <v>0.876</v>
      </c>
      <c r="J24">
        <v>0.79300000000000004</v>
      </c>
      <c r="K24">
        <v>0.82099999999999995</v>
      </c>
      <c r="L24">
        <v>0.81799999999999995</v>
      </c>
      <c r="M24">
        <v>0.8</v>
      </c>
      <c r="N24">
        <v>0.74199999999999999</v>
      </c>
      <c r="O24">
        <v>0.74</v>
      </c>
      <c r="P24">
        <v>0.71599999999999997</v>
      </c>
      <c r="Q24">
        <v>0.52700000000000002</v>
      </c>
    </row>
    <row r="25" spans="5:18" x14ac:dyDescent="0.35">
      <c r="E25" s="25"/>
      <c r="F25" t="s">
        <v>18</v>
      </c>
      <c r="G25">
        <v>0.97299999999999998</v>
      </c>
      <c r="H25">
        <v>0.93300000000000005</v>
      </c>
      <c r="I25">
        <v>0.871</v>
      </c>
      <c r="J25">
        <v>0.78300000000000003</v>
      </c>
      <c r="K25">
        <v>0.78600000000000003</v>
      </c>
      <c r="L25">
        <v>0.78400000000000003</v>
      </c>
      <c r="M25">
        <v>0.77700000000000002</v>
      </c>
      <c r="N25">
        <v>0.73899999999999999</v>
      </c>
      <c r="O25">
        <v>0.73799999999999999</v>
      </c>
      <c r="P25">
        <v>0.70299999999999996</v>
      </c>
      <c r="Q25">
        <v>0.53200000000000003</v>
      </c>
    </row>
    <row r="26" spans="5:18" x14ac:dyDescent="0.35">
      <c r="E26" s="25"/>
      <c r="F26" t="s">
        <v>19</v>
      </c>
      <c r="G26">
        <v>0.97299999999999998</v>
      </c>
      <c r="H26">
        <v>0.93200000000000005</v>
      </c>
      <c r="I26">
        <v>0.871</v>
      </c>
      <c r="J26">
        <v>0.78100000000000003</v>
      </c>
      <c r="K26">
        <v>0.77600000000000002</v>
      </c>
      <c r="L26">
        <v>0.77300000000000002</v>
      </c>
      <c r="M26">
        <v>0.77</v>
      </c>
      <c r="N26">
        <v>0.74</v>
      </c>
      <c r="O26">
        <v>0.73899999999999999</v>
      </c>
      <c r="P26">
        <v>0.69899999999999995</v>
      </c>
      <c r="Q26">
        <v>0.52700000000000002</v>
      </c>
    </row>
    <row r="27" spans="5:18" x14ac:dyDescent="0.35">
      <c r="E27" s="25"/>
      <c r="F27" t="s">
        <v>20</v>
      </c>
      <c r="G27">
        <v>0.996</v>
      </c>
      <c r="H27">
        <v>0.94899999999999995</v>
      </c>
      <c r="I27">
        <v>0.95699999999999996</v>
      </c>
      <c r="J27">
        <v>0.91</v>
      </c>
      <c r="K27">
        <v>0.91600000000000004</v>
      </c>
      <c r="L27">
        <v>0.91200000000000003</v>
      </c>
      <c r="M27">
        <v>0.90400000000000003</v>
      </c>
      <c r="N27">
        <v>0.83499999999999996</v>
      </c>
      <c r="O27">
        <v>0.83699999999999997</v>
      </c>
      <c r="P27">
        <v>0.86099999999999999</v>
      </c>
      <c r="Q27">
        <v>0.73</v>
      </c>
    </row>
    <row r="28" spans="5:18" x14ac:dyDescent="0.35">
      <c r="E28" s="25" t="s">
        <v>42</v>
      </c>
      <c r="F28" t="s">
        <v>11</v>
      </c>
      <c r="G28">
        <v>44.24</v>
      </c>
      <c r="H28">
        <v>8.1999999999999993</v>
      </c>
      <c r="I28">
        <v>25.33</v>
      </c>
      <c r="J28">
        <v>21.98</v>
      </c>
      <c r="K28">
        <v>253.29</v>
      </c>
      <c r="L28">
        <v>27.09</v>
      </c>
      <c r="M28">
        <v>9.4</v>
      </c>
      <c r="N28">
        <v>179.8</v>
      </c>
      <c r="O28">
        <v>4.78</v>
      </c>
      <c r="P28">
        <v>135.74</v>
      </c>
      <c r="Q28">
        <v>46.22</v>
      </c>
    </row>
    <row r="29" spans="5:18" x14ac:dyDescent="0.35">
      <c r="E29" s="25"/>
      <c r="F29" t="s">
        <v>12</v>
      </c>
      <c r="G29">
        <v>0.9607</v>
      </c>
      <c r="H29">
        <v>0.89680000000000004</v>
      </c>
      <c r="I29">
        <v>0.80130000000000001</v>
      </c>
      <c r="J29">
        <v>0.65680000000000005</v>
      </c>
      <c r="K29">
        <v>0.6663</v>
      </c>
      <c r="L29">
        <v>0.66310000000000002</v>
      </c>
      <c r="M29">
        <v>0.65249999999999997</v>
      </c>
      <c r="N29">
        <v>0.59389999999999998</v>
      </c>
      <c r="O29">
        <v>0.59199999999999997</v>
      </c>
      <c r="P29">
        <v>0.52810000000000001</v>
      </c>
      <c r="Q29">
        <v>0.31169999999999998</v>
      </c>
    </row>
    <row r="30" spans="5:18" x14ac:dyDescent="0.35">
      <c r="E30" s="25"/>
      <c r="F30" t="s">
        <v>13</v>
      </c>
      <c r="G30">
        <v>7.1400000000000005E-2</v>
      </c>
      <c r="H30">
        <v>4.58E-2</v>
      </c>
      <c r="I30">
        <v>0.1069</v>
      </c>
      <c r="J30">
        <v>0.2109</v>
      </c>
      <c r="K30">
        <v>0.14910000000000001</v>
      </c>
      <c r="L30">
        <v>0.15060000000000001</v>
      </c>
      <c r="M30">
        <v>0.1986</v>
      </c>
      <c r="N30">
        <v>0.18640000000000001</v>
      </c>
      <c r="O30">
        <v>0.19259999999999999</v>
      </c>
      <c r="P30">
        <v>0.24729999999999999</v>
      </c>
      <c r="Q30">
        <v>0.371</v>
      </c>
    </row>
    <row r="31" spans="5:18" x14ac:dyDescent="0.35">
      <c r="E31" s="25"/>
      <c r="F31" t="s">
        <v>14</v>
      </c>
      <c r="G31">
        <v>0.15559999999999999</v>
      </c>
      <c r="H31">
        <v>0.21390000000000001</v>
      </c>
      <c r="I31">
        <v>0.26029999999999998</v>
      </c>
      <c r="J31">
        <v>0.31180000000000002</v>
      </c>
      <c r="K31">
        <v>0.3508</v>
      </c>
      <c r="L31">
        <v>0.35630000000000001</v>
      </c>
      <c r="M31">
        <v>0.316</v>
      </c>
      <c r="N31">
        <v>0.3977</v>
      </c>
      <c r="O31">
        <v>0.39300000000000002</v>
      </c>
      <c r="P31">
        <v>0.36449999999999999</v>
      </c>
      <c r="Q31">
        <v>0.43120000000000003</v>
      </c>
    </row>
    <row r="32" spans="5:18" x14ac:dyDescent="0.35">
      <c r="E32" s="25"/>
      <c r="F32" t="s">
        <v>15</v>
      </c>
      <c r="G32" s="5">
        <v>0.161492</v>
      </c>
      <c r="H32" s="5">
        <v>0.103245</v>
      </c>
      <c r="I32" s="5">
        <v>0.24113699999999999</v>
      </c>
      <c r="J32" s="5">
        <v>0.47585899999999998</v>
      </c>
      <c r="K32" s="5">
        <v>0.33634599999999998</v>
      </c>
      <c r="L32" s="5">
        <v>0.33978199999999997</v>
      </c>
      <c r="M32" s="5">
        <v>0.44809399999999999</v>
      </c>
      <c r="N32" s="5">
        <v>0.42067599999999999</v>
      </c>
      <c r="O32" s="5">
        <v>0.43451200000000001</v>
      </c>
      <c r="P32" s="5">
        <v>0.55790399999999996</v>
      </c>
      <c r="Q32" s="5">
        <v>0.83720700000000003</v>
      </c>
      <c r="R32" s="5"/>
    </row>
    <row r="33" spans="5:18" x14ac:dyDescent="0.35">
      <c r="E33" s="25"/>
      <c r="F33" t="s">
        <v>16</v>
      </c>
      <c r="G33" s="5">
        <v>0.330787</v>
      </c>
      <c r="H33" s="5">
        <v>0.45441100000000001</v>
      </c>
      <c r="I33" s="5">
        <v>0.54295599999999999</v>
      </c>
      <c r="J33" s="5">
        <v>0.66242699999999999</v>
      </c>
      <c r="K33" s="5">
        <v>0.74519400000000002</v>
      </c>
      <c r="L33" s="5">
        <v>0.75696399999999997</v>
      </c>
      <c r="M33" s="5">
        <v>0.67138100000000001</v>
      </c>
      <c r="N33" s="5">
        <v>0.84494999999999998</v>
      </c>
      <c r="O33" s="5">
        <v>0.83482900000000004</v>
      </c>
      <c r="P33" s="5">
        <v>0.774231</v>
      </c>
      <c r="Q33" s="5">
        <v>0.91597700000000004</v>
      </c>
      <c r="R33" s="5"/>
    </row>
    <row r="34" spans="5:18" x14ac:dyDescent="0.35">
      <c r="E34" s="25"/>
      <c r="F34" t="s">
        <v>17</v>
      </c>
      <c r="G34">
        <v>0.97499999999999998</v>
      </c>
      <c r="H34">
        <v>0.93700000000000006</v>
      </c>
      <c r="I34">
        <v>0.872</v>
      </c>
      <c r="J34">
        <v>0.78300000000000003</v>
      </c>
      <c r="K34">
        <v>0.81899999999999995</v>
      </c>
      <c r="L34">
        <v>0.81699999999999995</v>
      </c>
      <c r="M34">
        <v>0.79100000000000004</v>
      </c>
      <c r="N34">
        <v>0.73399999999999999</v>
      </c>
      <c r="O34">
        <v>0.73299999999999998</v>
      </c>
      <c r="P34">
        <v>0.70399999999999996</v>
      </c>
      <c r="Q34">
        <v>0.53800000000000003</v>
      </c>
    </row>
    <row r="35" spans="5:18" x14ac:dyDescent="0.35">
      <c r="E35" s="25"/>
      <c r="F35" t="s">
        <v>18</v>
      </c>
      <c r="G35">
        <v>0.97399999999999998</v>
      </c>
      <c r="H35">
        <v>0.93100000000000005</v>
      </c>
      <c r="I35">
        <v>0.86799999999999999</v>
      </c>
      <c r="J35">
        <v>0.77200000000000002</v>
      </c>
      <c r="K35">
        <v>0.77900000000000003</v>
      </c>
      <c r="L35">
        <v>0.77700000000000002</v>
      </c>
      <c r="M35">
        <v>0.77</v>
      </c>
      <c r="N35">
        <v>0.73</v>
      </c>
      <c r="O35">
        <v>0.72899999999999998</v>
      </c>
      <c r="P35">
        <v>0.68799999999999994</v>
      </c>
      <c r="Q35">
        <v>0.54300000000000004</v>
      </c>
    </row>
    <row r="36" spans="5:18" x14ac:dyDescent="0.35">
      <c r="E36" s="25"/>
      <c r="F36" t="s">
        <v>19</v>
      </c>
      <c r="G36">
        <v>0.97399999999999998</v>
      </c>
      <c r="H36">
        <v>0.93100000000000005</v>
      </c>
      <c r="I36">
        <v>0.86799999999999999</v>
      </c>
      <c r="J36">
        <v>0.77</v>
      </c>
      <c r="K36">
        <v>0.76700000000000002</v>
      </c>
      <c r="L36">
        <v>0.76500000000000001</v>
      </c>
      <c r="M36">
        <v>0.76300000000000001</v>
      </c>
      <c r="N36">
        <v>0.73199999999999998</v>
      </c>
      <c r="O36">
        <v>0.73099999999999998</v>
      </c>
      <c r="P36">
        <v>0.68600000000000005</v>
      </c>
      <c r="Q36">
        <v>0.53700000000000003</v>
      </c>
    </row>
    <row r="37" spans="5:18" x14ac:dyDescent="0.35">
      <c r="E37" s="25"/>
      <c r="F37" t="s">
        <v>20</v>
      </c>
      <c r="G37">
        <v>0.996</v>
      </c>
      <c r="H37">
        <v>0.94799999999999995</v>
      </c>
      <c r="I37">
        <v>0.95499999999999996</v>
      </c>
      <c r="J37">
        <v>0.90500000000000003</v>
      </c>
      <c r="K37">
        <v>0.91200000000000003</v>
      </c>
      <c r="L37">
        <v>0.90800000000000003</v>
      </c>
      <c r="M37">
        <v>0.89800000000000002</v>
      </c>
      <c r="N37">
        <v>0.82899999999999996</v>
      </c>
      <c r="O37">
        <v>0.82599999999999996</v>
      </c>
      <c r="P37">
        <v>0.85199999999999998</v>
      </c>
      <c r="Q37">
        <v>0.73499999999999999</v>
      </c>
    </row>
    <row r="38" spans="5:18" x14ac:dyDescent="0.35">
      <c r="E38" s="25" t="s">
        <v>43</v>
      </c>
      <c r="F38" t="s">
        <v>11</v>
      </c>
      <c r="G38">
        <v>40.76</v>
      </c>
      <c r="H38">
        <v>7.36</v>
      </c>
      <c r="I38">
        <v>23.13</v>
      </c>
      <c r="J38">
        <v>17.16</v>
      </c>
      <c r="K38">
        <v>238.47</v>
      </c>
      <c r="L38">
        <v>23.94</v>
      </c>
      <c r="M38">
        <v>9.39</v>
      </c>
      <c r="N38">
        <v>178.7</v>
      </c>
      <c r="O38">
        <v>3.17</v>
      </c>
      <c r="P38">
        <v>127.12</v>
      </c>
      <c r="Q38">
        <v>41.11</v>
      </c>
    </row>
    <row r="39" spans="5:18" x14ac:dyDescent="0.35">
      <c r="E39" s="25"/>
      <c r="F39" t="s">
        <v>12</v>
      </c>
      <c r="G39">
        <v>0.96020000000000005</v>
      </c>
      <c r="H39">
        <v>0.89549999999999996</v>
      </c>
      <c r="I39">
        <v>0.79810000000000003</v>
      </c>
      <c r="J39">
        <v>0.96919999999999995</v>
      </c>
      <c r="K39">
        <v>0.66039999999999999</v>
      </c>
      <c r="L39">
        <v>0.65690000000000004</v>
      </c>
      <c r="M39">
        <v>0.64480000000000004</v>
      </c>
      <c r="N39">
        <v>0.58699999999999997</v>
      </c>
      <c r="O39">
        <v>0.58509999999999995</v>
      </c>
      <c r="P39">
        <v>0.51829999999999998</v>
      </c>
      <c r="Q39">
        <v>0.28170000000000001</v>
      </c>
    </row>
    <row r="40" spans="5:18" x14ac:dyDescent="0.35">
      <c r="E40" s="25"/>
      <c r="F40" t="s">
        <v>13</v>
      </c>
      <c r="G40">
        <v>7.1199999999999999E-2</v>
      </c>
      <c r="H40">
        <v>4.6199999999999998E-2</v>
      </c>
      <c r="I40">
        <v>0.1086</v>
      </c>
      <c r="J40">
        <v>9.4200000000000006E-2</v>
      </c>
      <c r="K40">
        <v>0.15240000000000001</v>
      </c>
      <c r="L40">
        <v>0.15379999999999999</v>
      </c>
      <c r="M40">
        <v>0.20269999999999999</v>
      </c>
      <c r="N40">
        <v>0.18990000000000001</v>
      </c>
      <c r="O40">
        <v>0.19489999999999999</v>
      </c>
      <c r="P40">
        <v>0.24940000000000001</v>
      </c>
      <c r="Q40">
        <v>0.37680000000000002</v>
      </c>
    </row>
    <row r="41" spans="5:18" x14ac:dyDescent="0.35">
      <c r="E41" s="25"/>
      <c r="F41" t="s">
        <v>14</v>
      </c>
      <c r="G41">
        <v>0.15529999999999999</v>
      </c>
      <c r="H41">
        <v>0.21490000000000001</v>
      </c>
      <c r="I41">
        <v>0.26279999999999998</v>
      </c>
      <c r="J41">
        <v>0.1583</v>
      </c>
      <c r="K41">
        <v>0.34849999999999998</v>
      </c>
      <c r="L41">
        <v>0.35449999999999998</v>
      </c>
      <c r="M41">
        <v>0.31780000000000003</v>
      </c>
      <c r="N41">
        <v>0.40250000000000002</v>
      </c>
      <c r="O41">
        <v>0.39500000000000002</v>
      </c>
      <c r="P41">
        <v>0.36909999999999998</v>
      </c>
      <c r="Q41">
        <v>0.43490000000000001</v>
      </c>
    </row>
    <row r="42" spans="5:18" x14ac:dyDescent="0.35">
      <c r="E42" s="25"/>
      <c r="F42" t="s">
        <v>15</v>
      </c>
      <c r="G42" s="5">
        <v>0.16123999999999999</v>
      </c>
      <c r="H42" s="5">
        <v>0.104535</v>
      </c>
      <c r="I42" s="5">
        <v>0.24591199999999999</v>
      </c>
      <c r="J42" s="5">
        <v>0.21329100000000001</v>
      </c>
      <c r="K42" s="5">
        <v>0.34502699999999997</v>
      </c>
      <c r="L42" s="5">
        <v>0.34285900000000002</v>
      </c>
      <c r="M42" s="5">
        <v>0.459009</v>
      </c>
      <c r="N42" s="5">
        <v>0.43000899999999997</v>
      </c>
      <c r="O42" s="5">
        <v>0.441326</v>
      </c>
      <c r="P42" s="5">
        <v>0.56467400000000001</v>
      </c>
      <c r="Q42" s="5">
        <v>0.85322299999999995</v>
      </c>
      <c r="R42" s="5"/>
    </row>
    <row r="43" spans="5:18" x14ac:dyDescent="0.35">
      <c r="E43" s="25"/>
      <c r="F43" t="s">
        <v>16</v>
      </c>
      <c r="G43" s="5">
        <v>0.330461</v>
      </c>
      <c r="H43" s="5">
        <v>0.45724100000000001</v>
      </c>
      <c r="I43" s="5">
        <v>0.55929799999999996</v>
      </c>
      <c r="J43" s="5">
        <v>0.33683999999999997</v>
      </c>
      <c r="K43" s="5">
        <v>0.74170899999999995</v>
      </c>
      <c r="L43" s="5">
        <v>0.75443499999999997</v>
      </c>
      <c r="M43" s="5">
        <v>0.67632099999999995</v>
      </c>
      <c r="N43" s="5">
        <v>0.85663800000000001</v>
      </c>
      <c r="O43" s="5">
        <v>0.84059700000000004</v>
      </c>
      <c r="P43" s="5">
        <v>0.78544400000000003</v>
      </c>
      <c r="Q43" s="5">
        <v>0.92543200000000003</v>
      </c>
      <c r="R43" s="5"/>
    </row>
    <row r="44" spans="5:18" x14ac:dyDescent="0.35">
      <c r="E44" s="25"/>
      <c r="F44" t="s">
        <v>17</v>
      </c>
      <c r="G44">
        <v>0.97399999999999998</v>
      </c>
      <c r="H44">
        <v>0.93700000000000006</v>
      </c>
      <c r="I44">
        <v>0.871</v>
      </c>
      <c r="J44">
        <v>0.98</v>
      </c>
      <c r="K44">
        <v>0.81</v>
      </c>
      <c r="L44">
        <v>0.80800000000000005</v>
      </c>
      <c r="M44">
        <v>0.78200000000000003</v>
      </c>
      <c r="N44">
        <v>0.72899999999999998</v>
      </c>
      <c r="O44">
        <v>0.72899999999999998</v>
      </c>
      <c r="P44">
        <v>0.7</v>
      </c>
      <c r="Q44">
        <v>0.52200000000000002</v>
      </c>
    </row>
    <row r="45" spans="5:18" x14ac:dyDescent="0.35">
      <c r="E45" s="25"/>
      <c r="F45" t="s">
        <v>18</v>
      </c>
      <c r="G45">
        <v>0.97399999999999998</v>
      </c>
      <c r="H45">
        <v>0.93100000000000005</v>
      </c>
      <c r="I45">
        <v>0.86599999999999999</v>
      </c>
      <c r="J45">
        <v>0.98</v>
      </c>
      <c r="K45">
        <v>0.77600000000000002</v>
      </c>
      <c r="L45">
        <v>0.77300000000000002</v>
      </c>
      <c r="M45">
        <v>0.76500000000000001</v>
      </c>
      <c r="N45">
        <v>0.72699999999999998</v>
      </c>
      <c r="O45">
        <v>0.72599999999999998</v>
      </c>
      <c r="P45">
        <v>0.68899999999999995</v>
      </c>
      <c r="Q45">
        <v>0.52600000000000002</v>
      </c>
    </row>
    <row r="46" spans="5:18" x14ac:dyDescent="0.35">
      <c r="E46" s="25"/>
      <c r="F46" t="s">
        <v>19</v>
      </c>
      <c r="G46">
        <v>0.97399999999999998</v>
      </c>
      <c r="H46">
        <v>0.93</v>
      </c>
      <c r="I46">
        <v>0.86699999999999999</v>
      </c>
      <c r="J46">
        <v>0.98</v>
      </c>
      <c r="K46">
        <v>0.76600000000000001</v>
      </c>
      <c r="L46">
        <v>0.76300000000000001</v>
      </c>
      <c r="M46">
        <v>0.76</v>
      </c>
      <c r="N46">
        <v>0.72799999999999998</v>
      </c>
      <c r="O46">
        <v>0.72699999999999998</v>
      </c>
      <c r="P46">
        <v>0.68899999999999995</v>
      </c>
      <c r="Q46">
        <v>0.52200000000000002</v>
      </c>
    </row>
    <row r="47" spans="5:18" x14ac:dyDescent="0.35">
      <c r="E47" s="25"/>
      <c r="F47" t="s">
        <v>20</v>
      </c>
      <c r="G47">
        <v>0.996</v>
      </c>
      <c r="H47">
        <v>0.94699999999999995</v>
      </c>
      <c r="I47">
        <v>0.95199999999999996</v>
      </c>
      <c r="J47">
        <v>0.998</v>
      </c>
      <c r="K47">
        <v>0.90700000000000003</v>
      </c>
      <c r="L47">
        <v>0.90300000000000002</v>
      </c>
      <c r="M47">
        <v>0.89400000000000002</v>
      </c>
      <c r="N47">
        <v>0.82199999999999995</v>
      </c>
      <c r="O47">
        <v>0.82099999999999995</v>
      </c>
      <c r="P47">
        <v>0.84399999999999997</v>
      </c>
      <c r="Q47">
        <v>0.72399999999999998</v>
      </c>
    </row>
    <row r="48" spans="5:18" x14ac:dyDescent="0.35">
      <c r="E48" s="25" t="s">
        <v>44</v>
      </c>
      <c r="F48" t="s">
        <v>11</v>
      </c>
      <c r="G48">
        <v>45.36</v>
      </c>
      <c r="H48">
        <v>7.09</v>
      </c>
      <c r="I48">
        <v>22.93</v>
      </c>
      <c r="J48">
        <v>18.13</v>
      </c>
      <c r="K48">
        <v>205.8</v>
      </c>
      <c r="L48">
        <v>22.48</v>
      </c>
      <c r="M48">
        <v>11.46</v>
      </c>
      <c r="N48">
        <v>81.13</v>
      </c>
      <c r="O48">
        <v>3.67</v>
      </c>
      <c r="P48">
        <v>117.32</v>
      </c>
      <c r="Q48">
        <v>32.11</v>
      </c>
    </row>
    <row r="49" spans="5:18" x14ac:dyDescent="0.35">
      <c r="E49" s="25"/>
      <c r="F49" t="s">
        <v>12</v>
      </c>
      <c r="G49">
        <v>0.95979999999999999</v>
      </c>
      <c r="H49">
        <v>0.89249999999999996</v>
      </c>
      <c r="I49">
        <v>0.79310000000000003</v>
      </c>
      <c r="J49">
        <v>0.63929999999999998</v>
      </c>
      <c r="K49">
        <v>0.64639999999999997</v>
      </c>
      <c r="L49">
        <v>0.64170000000000005</v>
      </c>
      <c r="M49">
        <v>0.63149999999999995</v>
      </c>
      <c r="N49">
        <v>0.56879999999999997</v>
      </c>
      <c r="O49">
        <v>0.5595</v>
      </c>
      <c r="P49">
        <v>0.4995</v>
      </c>
      <c r="Q49">
        <v>0.27800000000000002</v>
      </c>
    </row>
    <row r="50" spans="5:18" x14ac:dyDescent="0.35">
      <c r="E50" s="25"/>
      <c r="F50" t="s">
        <v>13</v>
      </c>
      <c r="G50">
        <v>7.2999999999999995E-2</v>
      </c>
      <c r="H50">
        <v>4.7300000000000002E-2</v>
      </c>
      <c r="I50">
        <v>0.1109</v>
      </c>
      <c r="J50">
        <v>0.2223</v>
      </c>
      <c r="K50">
        <v>0.15809999999999999</v>
      </c>
      <c r="L50">
        <v>0.15959999999999999</v>
      </c>
      <c r="M50">
        <v>0.20799999999999999</v>
      </c>
      <c r="N50">
        <v>0.1981</v>
      </c>
      <c r="O50">
        <v>0.20369999999999999</v>
      </c>
      <c r="P50">
        <v>0.25600000000000001</v>
      </c>
      <c r="Q50">
        <v>0.37430000000000002</v>
      </c>
    </row>
    <row r="51" spans="5:18" x14ac:dyDescent="0.35">
      <c r="E51" s="25"/>
      <c r="F51" t="s">
        <v>14</v>
      </c>
      <c r="G51">
        <v>0.15670000000000001</v>
      </c>
      <c r="H51">
        <v>0.21740000000000001</v>
      </c>
      <c r="I51">
        <v>0.26519999999999999</v>
      </c>
      <c r="J51">
        <v>0.3211</v>
      </c>
      <c r="K51">
        <v>0.3518</v>
      </c>
      <c r="L51">
        <v>0.3579</v>
      </c>
      <c r="M51">
        <v>0.3226</v>
      </c>
      <c r="N51">
        <v>0.40860000000000002</v>
      </c>
      <c r="O51">
        <v>0.40410000000000001</v>
      </c>
      <c r="P51">
        <v>0.37290000000000001</v>
      </c>
      <c r="Q51">
        <v>0.43380000000000002</v>
      </c>
    </row>
    <row r="52" spans="5:18" x14ac:dyDescent="0.35">
      <c r="E52" s="25"/>
      <c r="F52" t="s">
        <v>15</v>
      </c>
      <c r="G52" s="5">
        <v>0.16611000000000001</v>
      </c>
      <c r="H52" s="5">
        <v>0.107513</v>
      </c>
      <c r="I52" s="5">
        <v>0.252276</v>
      </c>
      <c r="J52" s="5">
        <v>0.50583400000000001</v>
      </c>
      <c r="K52" s="5">
        <v>0.359738</v>
      </c>
      <c r="L52" s="5">
        <v>0.36318499999999998</v>
      </c>
      <c r="M52" s="5">
        <v>0.473354</v>
      </c>
      <c r="N52" s="5">
        <v>0.45079799999999998</v>
      </c>
      <c r="O52" s="5">
        <v>0.463472</v>
      </c>
      <c r="P52" s="5">
        <v>0.58248699999999998</v>
      </c>
      <c r="Q52" s="5">
        <v>0.85169700000000004</v>
      </c>
      <c r="R52" s="5"/>
    </row>
    <row r="53" spans="5:18" x14ac:dyDescent="0.35">
      <c r="E53" s="25"/>
      <c r="F53" t="s">
        <v>16</v>
      </c>
      <c r="G53" s="5">
        <v>0.33430300000000002</v>
      </c>
      <c r="H53" s="5">
        <v>0.46370800000000001</v>
      </c>
      <c r="I53" s="5">
        <v>0.56577200000000005</v>
      </c>
      <c r="J53" s="5">
        <v>0.68500799999999995</v>
      </c>
      <c r="K53" s="5">
        <v>0.750471</v>
      </c>
      <c r="L53" s="5">
        <v>0.763432</v>
      </c>
      <c r="M53" s="5">
        <v>0.68826500000000002</v>
      </c>
      <c r="N53" s="5">
        <v>0.87169300000000005</v>
      </c>
      <c r="O53" s="5">
        <v>0.86205399999999999</v>
      </c>
      <c r="P53" s="5">
        <v>0.79556000000000004</v>
      </c>
      <c r="Q53" s="5">
        <v>0.92531200000000002</v>
      </c>
      <c r="R53" s="5"/>
    </row>
    <row r="54" spans="5:18" x14ac:dyDescent="0.35">
      <c r="E54" s="25"/>
      <c r="F54" t="s">
        <v>17</v>
      </c>
      <c r="G54">
        <v>0.97399999999999998</v>
      </c>
      <c r="H54">
        <v>0.93600000000000005</v>
      </c>
      <c r="I54">
        <v>0.86799999999999999</v>
      </c>
      <c r="J54">
        <v>0.77200000000000002</v>
      </c>
      <c r="K54">
        <v>0.80200000000000005</v>
      </c>
      <c r="L54">
        <v>0.79900000000000004</v>
      </c>
      <c r="M54">
        <v>0.78600000000000003</v>
      </c>
      <c r="N54">
        <v>0.71899999999999997</v>
      </c>
      <c r="O54">
        <v>0.71299999999999997</v>
      </c>
      <c r="P54">
        <v>0.68700000000000006</v>
      </c>
      <c r="Q54">
        <v>0.52200000000000002</v>
      </c>
    </row>
    <row r="55" spans="5:18" x14ac:dyDescent="0.35">
      <c r="E55" s="25"/>
      <c r="F55" t="s">
        <v>18</v>
      </c>
      <c r="G55">
        <v>0.97399999999999998</v>
      </c>
      <c r="H55">
        <v>0.92900000000000005</v>
      </c>
      <c r="I55">
        <v>0.86399999999999999</v>
      </c>
      <c r="J55">
        <v>0.76300000000000001</v>
      </c>
      <c r="K55">
        <v>0.76800000000000002</v>
      </c>
      <c r="L55">
        <v>0.76500000000000001</v>
      </c>
      <c r="M55">
        <v>0.75800000000000001</v>
      </c>
      <c r="N55">
        <v>0.71599999999999997</v>
      </c>
      <c r="O55">
        <v>0.71</v>
      </c>
      <c r="P55">
        <v>0.67300000000000004</v>
      </c>
      <c r="Q55">
        <v>0.52800000000000002</v>
      </c>
    </row>
    <row r="56" spans="5:18" x14ac:dyDescent="0.35">
      <c r="E56" s="25"/>
      <c r="F56" t="s">
        <v>19</v>
      </c>
      <c r="G56">
        <v>0.97399999999999998</v>
      </c>
      <c r="H56">
        <v>0.92900000000000005</v>
      </c>
      <c r="I56">
        <v>0.86399999999999999</v>
      </c>
      <c r="J56">
        <v>0.76100000000000001</v>
      </c>
      <c r="K56">
        <v>0.75700000000000001</v>
      </c>
      <c r="L56">
        <v>0.754</v>
      </c>
      <c r="M56">
        <v>0.748</v>
      </c>
      <c r="N56">
        <v>0.71699999999999997</v>
      </c>
      <c r="O56">
        <v>0.71099999999999997</v>
      </c>
      <c r="P56">
        <v>0.67500000000000004</v>
      </c>
      <c r="Q56">
        <v>0.52200000000000002</v>
      </c>
    </row>
    <row r="57" spans="5:18" x14ac:dyDescent="0.35">
      <c r="E57" s="25"/>
      <c r="F57" t="s">
        <v>20</v>
      </c>
      <c r="G57">
        <v>0.997</v>
      </c>
      <c r="H57">
        <v>0.94499999999999995</v>
      </c>
      <c r="I57">
        <v>0.94899999999999995</v>
      </c>
      <c r="J57">
        <v>0.89</v>
      </c>
      <c r="K57">
        <v>0.9</v>
      </c>
      <c r="L57">
        <v>0.89600000000000002</v>
      </c>
      <c r="M57">
        <v>0.88700000000000001</v>
      </c>
      <c r="N57">
        <v>0.81</v>
      </c>
      <c r="O57">
        <v>0.80800000000000005</v>
      </c>
      <c r="P57">
        <v>0.83499999999999996</v>
      </c>
      <c r="Q57">
        <v>0.72399999999999998</v>
      </c>
    </row>
    <row r="58" spans="5:18" x14ac:dyDescent="0.35">
      <c r="E58" s="25" t="s">
        <v>45</v>
      </c>
      <c r="F58" t="s">
        <v>11</v>
      </c>
      <c r="G58">
        <v>35.01</v>
      </c>
      <c r="H58">
        <v>7.45</v>
      </c>
      <c r="I58">
        <v>18.489999999999998</v>
      </c>
      <c r="J58">
        <v>15.88</v>
      </c>
      <c r="K58">
        <v>192.15</v>
      </c>
      <c r="L58">
        <v>23.09</v>
      </c>
      <c r="M58">
        <v>8.98</v>
      </c>
      <c r="N58">
        <v>66.03</v>
      </c>
      <c r="O58">
        <v>1.87</v>
      </c>
      <c r="P58">
        <v>96.83</v>
      </c>
      <c r="Q58">
        <v>41.38</v>
      </c>
    </row>
    <row r="59" spans="5:18" x14ac:dyDescent="0.35">
      <c r="E59" s="25"/>
      <c r="F59" t="s">
        <v>12</v>
      </c>
      <c r="G59">
        <v>0.9597</v>
      </c>
      <c r="H59">
        <v>0.89070000000000005</v>
      </c>
      <c r="I59">
        <v>0.78259999999999996</v>
      </c>
      <c r="J59">
        <v>0.97109999999999996</v>
      </c>
      <c r="K59">
        <v>0.63119999999999998</v>
      </c>
      <c r="L59">
        <v>0.62570000000000003</v>
      </c>
      <c r="M59">
        <v>0.63139999999999996</v>
      </c>
      <c r="N59">
        <v>0.86070000000000002</v>
      </c>
      <c r="O59">
        <v>0.84970000000000001</v>
      </c>
      <c r="P59">
        <v>0.51190000000000002</v>
      </c>
      <c r="Q59">
        <v>0.26379999999999998</v>
      </c>
    </row>
    <row r="60" spans="5:18" x14ac:dyDescent="0.35">
      <c r="E60" s="25"/>
      <c r="F60" t="s">
        <v>13</v>
      </c>
      <c r="G60">
        <v>7.46E-2</v>
      </c>
      <c r="H60">
        <v>4.7699999999999999E-2</v>
      </c>
      <c r="I60">
        <v>0.11409999999999999</v>
      </c>
      <c r="J60">
        <v>9.4799999999999995E-2</v>
      </c>
      <c r="K60">
        <v>0.1628</v>
      </c>
      <c r="L60">
        <v>0.1646</v>
      </c>
      <c r="M60">
        <v>0.19839999999999999</v>
      </c>
      <c r="N60">
        <v>6.54E-2</v>
      </c>
      <c r="O60">
        <v>7.3300000000000004E-2</v>
      </c>
      <c r="P60">
        <v>0.24890000000000001</v>
      </c>
      <c r="Q60">
        <v>0.37580000000000002</v>
      </c>
    </row>
    <row r="61" spans="5:18" x14ac:dyDescent="0.35">
      <c r="E61" s="25"/>
      <c r="F61" t="s">
        <v>14</v>
      </c>
      <c r="G61">
        <v>0.15809999999999999</v>
      </c>
      <c r="H61">
        <v>0.21840000000000001</v>
      </c>
      <c r="I61">
        <v>0.27</v>
      </c>
      <c r="J61">
        <v>0.15740000000000001</v>
      </c>
      <c r="K61">
        <v>0.35770000000000002</v>
      </c>
      <c r="L61">
        <v>0.36449999999999999</v>
      </c>
      <c r="M61">
        <v>0.31830000000000003</v>
      </c>
      <c r="N61">
        <v>0.24129999999999999</v>
      </c>
      <c r="O61">
        <v>0.24859999999999999</v>
      </c>
      <c r="P61">
        <v>0.37130000000000002</v>
      </c>
      <c r="Q61">
        <v>0.43459999999999999</v>
      </c>
    </row>
    <row r="62" spans="5:18" x14ac:dyDescent="0.35">
      <c r="E62" s="25"/>
      <c r="F62" t="s">
        <v>15</v>
      </c>
      <c r="G62" s="5">
        <v>0.17113100000000001</v>
      </c>
      <c r="H62" s="5">
        <v>0.109374</v>
      </c>
      <c r="I62" s="5">
        <v>0.26173999999999997</v>
      </c>
      <c r="J62" s="5">
        <v>0.21729399999999999</v>
      </c>
      <c r="K62" s="5">
        <v>0.37337799999999999</v>
      </c>
      <c r="L62" s="5">
        <v>0.377473</v>
      </c>
      <c r="M62" s="5">
        <v>0.454986</v>
      </c>
      <c r="N62" s="5">
        <v>0.15005199999999999</v>
      </c>
      <c r="O62" s="5">
        <v>0.16805300000000001</v>
      </c>
      <c r="P62" s="5">
        <v>0.57069499999999995</v>
      </c>
      <c r="Q62" s="5">
        <v>0.86175800000000002</v>
      </c>
      <c r="R62" s="5"/>
    </row>
    <row r="63" spans="5:18" x14ac:dyDescent="0.35">
      <c r="E63" s="25"/>
      <c r="F63" t="s">
        <v>16</v>
      </c>
      <c r="G63" s="5">
        <v>0.338563</v>
      </c>
      <c r="H63" s="5">
        <v>0.46770600000000001</v>
      </c>
      <c r="I63" s="5">
        <v>0.57832799999999995</v>
      </c>
      <c r="J63" s="5">
        <v>0.32716099999999998</v>
      </c>
      <c r="K63" s="5">
        <v>0.76606600000000002</v>
      </c>
      <c r="L63" s="5">
        <v>0.78056499999999995</v>
      </c>
      <c r="M63" s="5">
        <v>0.68171199999999998</v>
      </c>
      <c r="N63" s="5">
        <v>0.51680300000000001</v>
      </c>
      <c r="O63" s="5">
        <v>0.53239199999999998</v>
      </c>
      <c r="P63" s="5">
        <v>0.79524399999999995</v>
      </c>
      <c r="Q63" s="5">
        <v>0.93066000000000004</v>
      </c>
      <c r="R63" s="5"/>
    </row>
    <row r="64" spans="5:18" x14ac:dyDescent="0.35">
      <c r="E64" s="25"/>
      <c r="F64" t="s">
        <v>17</v>
      </c>
      <c r="G64">
        <v>0.97399999999999998</v>
      </c>
      <c r="H64">
        <v>0.93500000000000005</v>
      </c>
      <c r="I64">
        <v>0.86299999999999999</v>
      </c>
      <c r="J64">
        <v>0.98099999999999998</v>
      </c>
      <c r="K64">
        <v>0.79600000000000004</v>
      </c>
      <c r="L64">
        <v>0.79200000000000004</v>
      </c>
      <c r="M64">
        <v>0.77400000000000002</v>
      </c>
      <c r="N64">
        <v>0.91700000000000004</v>
      </c>
      <c r="O64">
        <v>0.91100000000000003</v>
      </c>
      <c r="P64">
        <v>0.69899999999999995</v>
      </c>
      <c r="Q64">
        <v>0.51700000000000002</v>
      </c>
    </row>
    <row r="65" spans="5:18" x14ac:dyDescent="0.35">
      <c r="E65" s="25"/>
      <c r="F65" t="s">
        <v>18</v>
      </c>
      <c r="G65">
        <v>0.97399999999999998</v>
      </c>
      <c r="H65">
        <v>0.92800000000000005</v>
      </c>
      <c r="I65">
        <v>0.85799999999999998</v>
      </c>
      <c r="J65">
        <v>0.98099999999999998</v>
      </c>
      <c r="K65">
        <v>0.76</v>
      </c>
      <c r="L65">
        <v>0.75700000000000001</v>
      </c>
      <c r="M65">
        <v>0.76</v>
      </c>
      <c r="N65">
        <v>0.90900000000000003</v>
      </c>
      <c r="O65">
        <v>0.90200000000000002</v>
      </c>
      <c r="P65">
        <v>0.68500000000000005</v>
      </c>
      <c r="Q65">
        <v>0.52500000000000002</v>
      </c>
    </row>
    <row r="66" spans="5:18" x14ac:dyDescent="0.35">
      <c r="E66" s="25"/>
      <c r="F66" t="s">
        <v>19</v>
      </c>
      <c r="G66">
        <v>0.97399999999999998</v>
      </c>
      <c r="H66">
        <v>0.92800000000000005</v>
      </c>
      <c r="I66">
        <v>0.85799999999999998</v>
      </c>
      <c r="J66">
        <v>0.98099999999999998</v>
      </c>
      <c r="K66">
        <v>0.748</v>
      </c>
      <c r="L66">
        <v>0.74399999999999999</v>
      </c>
      <c r="M66">
        <v>0.754</v>
      </c>
      <c r="N66">
        <v>0.90900000000000003</v>
      </c>
      <c r="O66">
        <v>0.90100000000000002</v>
      </c>
      <c r="P66">
        <v>0.68799999999999994</v>
      </c>
      <c r="Q66">
        <v>0.51700000000000002</v>
      </c>
    </row>
    <row r="67" spans="5:18" x14ac:dyDescent="0.35">
      <c r="E67" s="25"/>
      <c r="F67" t="s">
        <v>20</v>
      </c>
      <c r="G67">
        <v>0.997</v>
      </c>
      <c r="H67">
        <v>0.94399999999999995</v>
      </c>
      <c r="I67">
        <v>0.94599999999999995</v>
      </c>
      <c r="J67">
        <v>0.998</v>
      </c>
      <c r="K67">
        <v>0.89200000000000002</v>
      </c>
      <c r="L67">
        <v>0.88700000000000001</v>
      </c>
      <c r="M67">
        <v>0.89300000000000002</v>
      </c>
      <c r="N67">
        <v>0.94499999999999995</v>
      </c>
      <c r="O67">
        <v>0.94</v>
      </c>
      <c r="P67">
        <v>0.84399999999999997</v>
      </c>
      <c r="Q67">
        <v>0.71799999999999997</v>
      </c>
    </row>
    <row r="68" spans="5:18" x14ac:dyDescent="0.35">
      <c r="E68" s="25" t="s">
        <v>46</v>
      </c>
      <c r="F68" t="s">
        <v>11</v>
      </c>
      <c r="G68">
        <v>39.729999999999997</v>
      </c>
      <c r="H68">
        <v>6.23</v>
      </c>
      <c r="I68">
        <v>19.12</v>
      </c>
      <c r="J68">
        <v>14.53</v>
      </c>
      <c r="K68">
        <v>191.32</v>
      </c>
      <c r="L68">
        <v>19.72</v>
      </c>
      <c r="M68">
        <v>6.75</v>
      </c>
      <c r="N68">
        <v>82.55</v>
      </c>
      <c r="O68">
        <v>2.4300000000000002</v>
      </c>
      <c r="P68">
        <v>144.05000000000001</v>
      </c>
      <c r="Q68">
        <v>35.130000000000003</v>
      </c>
    </row>
    <row r="69" spans="5:18" x14ac:dyDescent="0.35">
      <c r="E69" s="25"/>
      <c r="F69" t="s">
        <v>12</v>
      </c>
      <c r="G69">
        <v>0.95809999999999995</v>
      </c>
      <c r="H69">
        <v>0.88949999999999996</v>
      </c>
      <c r="I69">
        <v>0.78469999999999995</v>
      </c>
      <c r="J69">
        <v>0.61880000000000002</v>
      </c>
      <c r="K69">
        <v>0.62790000000000001</v>
      </c>
      <c r="L69">
        <v>0.62280000000000002</v>
      </c>
      <c r="M69">
        <v>0.60560000000000003</v>
      </c>
      <c r="N69">
        <v>0.54720000000000002</v>
      </c>
      <c r="O69">
        <v>0.54249999999999998</v>
      </c>
      <c r="P69">
        <v>0.4536</v>
      </c>
      <c r="Q69">
        <v>0.2651</v>
      </c>
    </row>
    <row r="70" spans="5:18" x14ac:dyDescent="0.35">
      <c r="E70" s="25"/>
      <c r="F70" t="s">
        <v>13</v>
      </c>
      <c r="G70">
        <v>7.4999999999999997E-2</v>
      </c>
      <c r="H70">
        <v>4.8300000000000003E-2</v>
      </c>
      <c r="I70">
        <v>0.1139</v>
      </c>
      <c r="J70">
        <v>0.22770000000000001</v>
      </c>
      <c r="K70">
        <v>0.1661</v>
      </c>
      <c r="L70">
        <v>0.16800000000000001</v>
      </c>
      <c r="M70">
        <v>0.21740000000000001</v>
      </c>
      <c r="N70">
        <v>0.20680000000000001</v>
      </c>
      <c r="O70">
        <v>0.2099</v>
      </c>
      <c r="P70">
        <v>0.26869999999999999</v>
      </c>
      <c r="Q70">
        <v>0.37659999999999999</v>
      </c>
    </row>
    <row r="71" spans="5:18" x14ac:dyDescent="0.35">
      <c r="E71" s="25"/>
      <c r="F71" t="s">
        <v>14</v>
      </c>
      <c r="G71">
        <v>0.15959999999999999</v>
      </c>
      <c r="H71">
        <v>0.2198</v>
      </c>
      <c r="I71">
        <v>0.26939999999999997</v>
      </c>
      <c r="J71">
        <v>0.32619999999999999</v>
      </c>
      <c r="K71">
        <v>0.35859999999999997</v>
      </c>
      <c r="L71">
        <v>0.36530000000000001</v>
      </c>
      <c r="M71">
        <v>0.32940000000000003</v>
      </c>
      <c r="N71">
        <v>0.4143</v>
      </c>
      <c r="O71">
        <v>0.40970000000000001</v>
      </c>
      <c r="P71">
        <v>0.38229999999999997</v>
      </c>
      <c r="Q71">
        <v>0.43480000000000002</v>
      </c>
    </row>
    <row r="72" spans="5:18" x14ac:dyDescent="0.35">
      <c r="E72" s="25"/>
      <c r="F72" t="s">
        <v>15</v>
      </c>
      <c r="G72" s="5">
        <v>0.17150199999999999</v>
      </c>
      <c r="H72" s="5">
        <v>0.110403</v>
      </c>
      <c r="I72" s="5">
        <v>0.26038099999999997</v>
      </c>
      <c r="J72" s="5">
        <v>0.52053400000000005</v>
      </c>
      <c r="K72" s="5">
        <v>0.37965100000000002</v>
      </c>
      <c r="L72" s="5">
        <v>0.38390600000000003</v>
      </c>
      <c r="M72" s="5">
        <v>0.49702499999999999</v>
      </c>
      <c r="N72" s="5">
        <v>0.47282000000000002</v>
      </c>
      <c r="O72" s="5">
        <v>0.479819</v>
      </c>
      <c r="P72" s="5">
        <v>0.61423000000000005</v>
      </c>
      <c r="Q72" s="5">
        <v>0.86085400000000001</v>
      </c>
      <c r="R72" s="5"/>
    </row>
    <row r="73" spans="5:18" x14ac:dyDescent="0.35">
      <c r="E73" s="25"/>
      <c r="F73" t="s">
        <v>16</v>
      </c>
      <c r="G73" s="5">
        <v>0.34120899999999998</v>
      </c>
      <c r="H73" s="5">
        <v>0.46990100000000001</v>
      </c>
      <c r="I73" s="5">
        <v>0.57606100000000005</v>
      </c>
      <c r="J73" s="5">
        <v>0.69750100000000004</v>
      </c>
      <c r="K73" s="5">
        <v>0.76674699999999996</v>
      </c>
      <c r="L73" s="5">
        <v>0.78109499999999998</v>
      </c>
      <c r="M73" s="5">
        <v>0.70433000000000001</v>
      </c>
      <c r="N73" s="5">
        <v>0.88589799999999996</v>
      </c>
      <c r="O73" s="5">
        <v>0.87604099999999996</v>
      </c>
      <c r="P73" s="5">
        <v>0.81747300000000001</v>
      </c>
      <c r="Q73" s="5">
        <v>0.92976400000000003</v>
      </c>
      <c r="R73" s="5"/>
    </row>
    <row r="74" spans="5:18" x14ac:dyDescent="0.35">
      <c r="E74" s="25"/>
      <c r="F74" t="s">
        <v>17</v>
      </c>
      <c r="G74">
        <v>0.97299999999999998</v>
      </c>
      <c r="H74">
        <v>0.93500000000000005</v>
      </c>
      <c r="I74">
        <v>0.86399999999999999</v>
      </c>
      <c r="J74">
        <v>0.76</v>
      </c>
      <c r="K74">
        <v>0.79</v>
      </c>
      <c r="L74">
        <v>0.78700000000000003</v>
      </c>
      <c r="M74">
        <v>0.75600000000000001</v>
      </c>
      <c r="N74">
        <v>0.70699999999999996</v>
      </c>
      <c r="O74">
        <v>0.70399999999999996</v>
      </c>
      <c r="P74">
        <v>0.65600000000000003</v>
      </c>
      <c r="Q74">
        <v>0.51900000000000002</v>
      </c>
    </row>
    <row r="75" spans="5:18" x14ac:dyDescent="0.35">
      <c r="E75" s="25"/>
      <c r="F75" t="s">
        <v>18</v>
      </c>
      <c r="G75">
        <v>0.97299999999999998</v>
      </c>
      <c r="H75">
        <v>0.92800000000000005</v>
      </c>
      <c r="I75">
        <v>0.85899999999999999</v>
      </c>
      <c r="J75">
        <v>0.75</v>
      </c>
      <c r="K75">
        <v>0.75600000000000001</v>
      </c>
      <c r="L75">
        <v>0.753</v>
      </c>
      <c r="M75">
        <v>0.74099999999999999</v>
      </c>
      <c r="N75">
        <v>0.70299999999999996</v>
      </c>
      <c r="O75">
        <v>0.7</v>
      </c>
      <c r="P75">
        <v>0.64400000000000002</v>
      </c>
      <c r="Q75">
        <v>0.52200000000000002</v>
      </c>
    </row>
    <row r="76" spans="5:18" x14ac:dyDescent="0.35">
      <c r="E76" s="25"/>
      <c r="F76" t="s">
        <v>19</v>
      </c>
      <c r="G76">
        <v>0.97299999999999998</v>
      </c>
      <c r="H76">
        <v>0.92700000000000005</v>
      </c>
      <c r="I76">
        <v>0.85899999999999999</v>
      </c>
      <c r="J76">
        <v>0.749</v>
      </c>
      <c r="K76">
        <v>0.746</v>
      </c>
      <c r="L76">
        <v>0.74199999999999999</v>
      </c>
      <c r="M76">
        <v>0.73599999999999999</v>
      </c>
      <c r="N76">
        <v>0.70499999999999996</v>
      </c>
      <c r="O76">
        <v>0.70199999999999996</v>
      </c>
      <c r="P76">
        <v>0.64500000000000002</v>
      </c>
      <c r="Q76">
        <v>0.51800000000000002</v>
      </c>
    </row>
    <row r="77" spans="5:18" x14ac:dyDescent="0.35">
      <c r="E77" s="25"/>
      <c r="F77" t="s">
        <v>20</v>
      </c>
      <c r="G77">
        <v>0.997</v>
      </c>
      <c r="H77">
        <v>0.94299999999999995</v>
      </c>
      <c r="I77">
        <v>0.94599999999999995</v>
      </c>
      <c r="J77">
        <v>0.88100000000000001</v>
      </c>
      <c r="K77">
        <v>0.89100000000000001</v>
      </c>
      <c r="L77">
        <v>0.88700000000000001</v>
      </c>
      <c r="M77">
        <v>0.874</v>
      </c>
      <c r="N77">
        <v>0.80100000000000005</v>
      </c>
      <c r="O77">
        <v>0.79700000000000004</v>
      </c>
      <c r="P77">
        <v>0.81299999999999994</v>
      </c>
      <c r="Q77">
        <v>0.71799999999999997</v>
      </c>
    </row>
    <row r="78" spans="5:18" x14ac:dyDescent="0.35">
      <c r="E78" s="25" t="s">
        <v>47</v>
      </c>
      <c r="F78" t="s">
        <v>11</v>
      </c>
      <c r="G78">
        <v>31.72</v>
      </c>
      <c r="H78">
        <v>7.03</v>
      </c>
      <c r="I78">
        <v>19.23</v>
      </c>
      <c r="J78">
        <v>13.5</v>
      </c>
      <c r="K78">
        <v>186.59</v>
      </c>
      <c r="L78">
        <v>18.62</v>
      </c>
      <c r="M78">
        <v>8.32</v>
      </c>
      <c r="N78">
        <v>110.85</v>
      </c>
      <c r="O78">
        <v>3.27</v>
      </c>
      <c r="P78">
        <v>137.49</v>
      </c>
      <c r="Q78">
        <v>43.38</v>
      </c>
    </row>
    <row r="79" spans="5:18" x14ac:dyDescent="0.35">
      <c r="E79" s="25"/>
      <c r="F79" t="s">
        <v>12</v>
      </c>
      <c r="G79">
        <v>0.95820000000000005</v>
      </c>
      <c r="H79">
        <v>0.88790000000000002</v>
      </c>
      <c r="I79">
        <v>0.7802</v>
      </c>
      <c r="J79">
        <v>0.60409999999999997</v>
      </c>
      <c r="K79">
        <v>0.61180000000000001</v>
      </c>
      <c r="L79">
        <v>0.60750000000000004</v>
      </c>
      <c r="M79">
        <v>0.60329999999999995</v>
      </c>
      <c r="N79">
        <v>0.54210000000000003</v>
      </c>
      <c r="O79">
        <v>0.54420000000000002</v>
      </c>
      <c r="P79">
        <v>0.45400000000000001</v>
      </c>
      <c r="Q79">
        <v>0.25829999999999997</v>
      </c>
    </row>
    <row r="80" spans="5:18" x14ac:dyDescent="0.35">
      <c r="E80" s="25"/>
      <c r="F80" t="s">
        <v>13</v>
      </c>
      <c r="G80">
        <v>7.5600000000000001E-2</v>
      </c>
      <c r="H80">
        <v>4.87E-2</v>
      </c>
      <c r="I80">
        <v>0.1153</v>
      </c>
      <c r="J80">
        <v>0.2271</v>
      </c>
      <c r="K80">
        <v>0.1711</v>
      </c>
      <c r="L80">
        <v>0.1729</v>
      </c>
      <c r="M80">
        <v>0.2177</v>
      </c>
      <c r="N80">
        <v>0.20669999999999999</v>
      </c>
      <c r="O80">
        <v>0.20799999999999999</v>
      </c>
      <c r="P80">
        <v>0.27289999999999998</v>
      </c>
      <c r="Q80">
        <v>0.37819999999999998</v>
      </c>
    </row>
    <row r="81" spans="5:18" x14ac:dyDescent="0.35">
      <c r="E81" s="25"/>
      <c r="F81" t="s">
        <v>14</v>
      </c>
      <c r="G81">
        <v>0.16070000000000001</v>
      </c>
      <c r="H81">
        <v>0.22059999999999999</v>
      </c>
      <c r="I81">
        <v>0.27089999999999997</v>
      </c>
      <c r="J81">
        <v>0.32700000000000001</v>
      </c>
      <c r="K81">
        <v>0.36720000000000003</v>
      </c>
      <c r="L81">
        <v>0.37390000000000001</v>
      </c>
      <c r="M81">
        <v>0.33139999999999997</v>
      </c>
      <c r="N81">
        <v>0.41959999999999997</v>
      </c>
      <c r="O81">
        <v>0.41099999999999998</v>
      </c>
      <c r="P81">
        <v>0.38279999999999997</v>
      </c>
      <c r="Q81">
        <v>0.4345</v>
      </c>
    </row>
    <row r="82" spans="5:18" x14ac:dyDescent="0.35">
      <c r="E82" s="25"/>
      <c r="F82" t="s">
        <v>15</v>
      </c>
      <c r="G82" s="5">
        <v>0.17370099999999999</v>
      </c>
      <c r="H82" s="5">
        <v>0.111846</v>
      </c>
      <c r="I82" s="5">
        <v>0.26494499999999999</v>
      </c>
      <c r="J82" s="5">
        <v>0.52201600000000004</v>
      </c>
      <c r="K82" s="5">
        <v>0.393125</v>
      </c>
      <c r="L82" s="5">
        <v>0.39735199999999998</v>
      </c>
      <c r="M82" s="5">
        <v>0.50036700000000001</v>
      </c>
      <c r="N82" s="5">
        <v>0.475101</v>
      </c>
      <c r="O82" s="5">
        <v>0.47791499999999998</v>
      </c>
      <c r="P82" s="5">
        <v>0.62716499999999997</v>
      </c>
      <c r="Q82" s="5">
        <v>0.86914899999999995</v>
      </c>
      <c r="R82" s="5"/>
    </row>
    <row r="83" spans="5:18" x14ac:dyDescent="0.35">
      <c r="E83" s="25"/>
      <c r="F83" t="s">
        <v>16</v>
      </c>
      <c r="G83" s="5">
        <v>0.34326099999999998</v>
      </c>
      <c r="H83" s="5">
        <v>0.47296100000000002</v>
      </c>
      <c r="I83" s="5">
        <v>0.58082800000000001</v>
      </c>
      <c r="J83" s="5">
        <v>0.70113400000000003</v>
      </c>
      <c r="K83" s="5">
        <v>0.78722700000000001</v>
      </c>
      <c r="L83" s="5">
        <v>0.80171099999999995</v>
      </c>
      <c r="M83" s="5">
        <v>0.71046900000000002</v>
      </c>
      <c r="N83" s="5">
        <v>0.89954100000000004</v>
      </c>
      <c r="O83" s="5">
        <v>0.88166599999999995</v>
      </c>
      <c r="P83" s="5">
        <v>0.82079299999999999</v>
      </c>
      <c r="Q83" s="5">
        <v>0.93388499999999997</v>
      </c>
      <c r="R83" s="5"/>
    </row>
    <row r="84" spans="5:18" x14ac:dyDescent="0.35">
      <c r="E84" s="25"/>
      <c r="F84" t="s">
        <v>17</v>
      </c>
      <c r="G84">
        <v>0.97399999999999998</v>
      </c>
      <c r="H84">
        <v>0.93400000000000005</v>
      </c>
      <c r="I84">
        <v>0.86199999999999999</v>
      </c>
      <c r="J84">
        <v>0.752</v>
      </c>
      <c r="K84">
        <v>0.79500000000000004</v>
      </c>
      <c r="L84">
        <v>0.79200000000000004</v>
      </c>
      <c r="M84">
        <v>0.75600000000000001</v>
      </c>
      <c r="N84">
        <v>0.70599999999999996</v>
      </c>
      <c r="O84">
        <v>0.70699999999999996</v>
      </c>
      <c r="P84">
        <v>0.66600000000000004</v>
      </c>
      <c r="Q84">
        <v>0.51800000000000002</v>
      </c>
    </row>
    <row r="85" spans="5:18" x14ac:dyDescent="0.35">
      <c r="E85" s="25"/>
      <c r="F85" t="s">
        <v>18</v>
      </c>
      <c r="G85">
        <v>0.97299999999999998</v>
      </c>
      <c r="H85">
        <v>0.92700000000000005</v>
      </c>
      <c r="I85">
        <v>0.85699999999999998</v>
      </c>
      <c r="J85">
        <v>0.74199999999999999</v>
      </c>
      <c r="K85">
        <v>0.746</v>
      </c>
      <c r="L85">
        <v>0.74299999999999999</v>
      </c>
      <c r="M85">
        <v>0.74099999999999999</v>
      </c>
      <c r="N85">
        <v>0.70199999999999996</v>
      </c>
      <c r="O85">
        <v>0.70299999999999996</v>
      </c>
      <c r="P85">
        <v>0.64800000000000002</v>
      </c>
      <c r="Q85">
        <v>0.52300000000000002</v>
      </c>
    </row>
    <row r="86" spans="5:18" x14ac:dyDescent="0.35">
      <c r="E86" s="25"/>
      <c r="F86" t="s">
        <v>19</v>
      </c>
      <c r="G86">
        <v>0.97299999999999998</v>
      </c>
      <c r="H86">
        <v>0.92600000000000005</v>
      </c>
      <c r="I86">
        <v>0.85699999999999998</v>
      </c>
      <c r="J86">
        <v>0.74099999999999999</v>
      </c>
      <c r="K86">
        <v>0.73199999999999998</v>
      </c>
      <c r="L86">
        <v>0.72899999999999998</v>
      </c>
      <c r="M86">
        <v>0.73699999999999999</v>
      </c>
      <c r="N86">
        <v>0.70399999999999996</v>
      </c>
      <c r="O86">
        <v>0.70499999999999996</v>
      </c>
      <c r="P86">
        <v>0.65300000000000002</v>
      </c>
      <c r="Q86">
        <v>0.51600000000000001</v>
      </c>
    </row>
    <row r="87" spans="5:18" x14ac:dyDescent="0.35">
      <c r="E87" s="25"/>
      <c r="F87" t="s">
        <v>20</v>
      </c>
      <c r="G87">
        <v>0.997</v>
      </c>
      <c r="H87">
        <v>0.94099999999999995</v>
      </c>
      <c r="I87">
        <v>0.94399999999999995</v>
      </c>
      <c r="J87">
        <v>0.876</v>
      </c>
      <c r="K87">
        <v>0.88600000000000001</v>
      </c>
      <c r="L87">
        <v>0.88100000000000001</v>
      </c>
      <c r="M87">
        <v>0.871</v>
      </c>
      <c r="N87">
        <v>0.79700000000000004</v>
      </c>
      <c r="O87">
        <v>0.79700000000000004</v>
      </c>
      <c r="P87">
        <v>0.81299999999999994</v>
      </c>
      <c r="Q87">
        <v>0.71</v>
      </c>
    </row>
    <row r="88" spans="5:18" x14ac:dyDescent="0.35">
      <c r="E88" s="25" t="s">
        <v>48</v>
      </c>
      <c r="F88" t="s">
        <v>11</v>
      </c>
      <c r="G88">
        <v>29.96</v>
      </c>
      <c r="H88">
        <v>5.41</v>
      </c>
      <c r="I88">
        <v>16.41</v>
      </c>
      <c r="J88">
        <v>14.32</v>
      </c>
      <c r="K88">
        <v>172.59</v>
      </c>
      <c r="L88">
        <v>20.61</v>
      </c>
      <c r="M88">
        <v>5.68</v>
      </c>
      <c r="N88">
        <v>63.02</v>
      </c>
      <c r="O88">
        <v>2.62</v>
      </c>
      <c r="P88">
        <v>131.59</v>
      </c>
      <c r="Q88">
        <v>49.19</v>
      </c>
    </row>
    <row r="89" spans="5:18" x14ac:dyDescent="0.35">
      <c r="E89" s="25"/>
      <c r="F89" t="s">
        <v>12</v>
      </c>
      <c r="G89">
        <v>0.95720000000000005</v>
      </c>
      <c r="H89">
        <v>0.88600000000000001</v>
      </c>
      <c r="I89">
        <v>0.77890000000000004</v>
      </c>
      <c r="J89">
        <v>0.96699999999999997</v>
      </c>
      <c r="K89">
        <v>0.61680000000000001</v>
      </c>
      <c r="L89">
        <v>0.61160000000000003</v>
      </c>
      <c r="M89">
        <v>0.58809999999999996</v>
      </c>
      <c r="N89">
        <v>0.5413</v>
      </c>
      <c r="O89">
        <v>0.53649999999999998</v>
      </c>
      <c r="P89">
        <v>0.43840000000000001</v>
      </c>
      <c r="Q89">
        <v>0.25209999999999999</v>
      </c>
    </row>
    <row r="90" spans="5:18" x14ac:dyDescent="0.35">
      <c r="E90" s="25"/>
      <c r="F90" t="s">
        <v>13</v>
      </c>
      <c r="G90">
        <v>7.7100000000000002E-2</v>
      </c>
      <c r="H90">
        <v>4.9599999999999998E-2</v>
      </c>
      <c r="I90">
        <v>0.1162</v>
      </c>
      <c r="J90">
        <v>9.7900000000000001E-2</v>
      </c>
      <c r="K90">
        <v>0.1709</v>
      </c>
      <c r="L90">
        <v>0.17299999999999999</v>
      </c>
      <c r="M90">
        <v>0.22009999999999999</v>
      </c>
      <c r="N90">
        <v>0.20949999999999999</v>
      </c>
      <c r="O90">
        <v>0.21190000000000001</v>
      </c>
      <c r="P90">
        <v>0.2777</v>
      </c>
      <c r="Q90">
        <v>0.38019999999999998</v>
      </c>
    </row>
    <row r="91" spans="5:18" x14ac:dyDescent="0.35">
      <c r="E91" s="25"/>
      <c r="F91" t="s">
        <v>14</v>
      </c>
      <c r="G91">
        <v>0.16189999999999999</v>
      </c>
      <c r="H91">
        <v>0.22800000000000001</v>
      </c>
      <c r="I91">
        <v>0.27239999999999998</v>
      </c>
      <c r="J91">
        <v>0.16270000000000001</v>
      </c>
      <c r="K91">
        <v>0.3634</v>
      </c>
      <c r="L91">
        <v>0.37130000000000002</v>
      </c>
      <c r="M91">
        <v>0.33329999999999999</v>
      </c>
      <c r="N91">
        <v>0.41639999999999999</v>
      </c>
      <c r="O91">
        <v>0.41360000000000002</v>
      </c>
      <c r="P91">
        <v>0.38979999999999998</v>
      </c>
      <c r="Q91">
        <v>0.4365</v>
      </c>
    </row>
    <row r="92" spans="5:18" x14ac:dyDescent="0.35">
      <c r="E92" s="25"/>
      <c r="F92" t="s">
        <v>15</v>
      </c>
      <c r="G92" s="5">
        <v>0.176732</v>
      </c>
      <c r="H92" s="5">
        <v>0.11374099999999999</v>
      </c>
      <c r="I92" s="5">
        <v>0.26625700000000002</v>
      </c>
      <c r="J92" s="5">
        <v>0.224275</v>
      </c>
      <c r="K92" s="5">
        <v>0.39160099999999998</v>
      </c>
      <c r="L92" s="5">
        <v>0.396507</v>
      </c>
      <c r="M92" s="5">
        <v>0.50422299999999998</v>
      </c>
      <c r="N92" s="5">
        <v>0.47995100000000002</v>
      </c>
      <c r="O92" s="5">
        <v>0.48556899999999997</v>
      </c>
      <c r="P92" s="5">
        <v>0.63640300000000005</v>
      </c>
      <c r="Q92" s="5">
        <v>0.87105200000000005</v>
      </c>
      <c r="R92" s="5"/>
    </row>
    <row r="93" spans="5:18" x14ac:dyDescent="0.35">
      <c r="E93" s="25"/>
      <c r="F93" t="s">
        <v>16</v>
      </c>
      <c r="G93" s="5">
        <v>0.34665600000000002</v>
      </c>
      <c r="H93" s="5">
        <v>0.47695100000000001</v>
      </c>
      <c r="I93" s="5">
        <v>0.58306100000000005</v>
      </c>
      <c r="J93" s="5">
        <v>0.34824500000000003</v>
      </c>
      <c r="K93" s="5">
        <v>0.77783000000000002</v>
      </c>
      <c r="L93" s="5">
        <v>0.79480700000000004</v>
      </c>
      <c r="M93" s="5">
        <v>0.71357599999999999</v>
      </c>
      <c r="N93" s="5">
        <v>0.89146599999999998</v>
      </c>
      <c r="O93" s="5">
        <v>0.88537200000000005</v>
      </c>
      <c r="P93" s="5">
        <v>0.83452800000000005</v>
      </c>
      <c r="Q93" s="5">
        <v>0.93439899999999998</v>
      </c>
      <c r="R93" s="5"/>
    </row>
    <row r="94" spans="5:18" x14ac:dyDescent="0.35">
      <c r="E94" s="25"/>
      <c r="F94" t="s">
        <v>17</v>
      </c>
      <c r="G94">
        <v>0.97299999999999998</v>
      </c>
      <c r="H94">
        <v>0.93300000000000005</v>
      </c>
      <c r="I94">
        <v>0.86</v>
      </c>
      <c r="J94">
        <v>0.97899999999999998</v>
      </c>
      <c r="K94">
        <v>0.78700000000000003</v>
      </c>
      <c r="L94">
        <v>0.78300000000000003</v>
      </c>
      <c r="M94">
        <v>0.745</v>
      </c>
      <c r="N94">
        <v>0.70299999999999996</v>
      </c>
      <c r="O94">
        <v>0.7</v>
      </c>
      <c r="P94">
        <v>0.65500000000000003</v>
      </c>
      <c r="Q94">
        <v>0.51100000000000001</v>
      </c>
    </row>
    <row r="95" spans="5:18" x14ac:dyDescent="0.35">
      <c r="E95" s="25"/>
      <c r="F95" t="s">
        <v>18</v>
      </c>
      <c r="G95">
        <v>0.97199999999999998</v>
      </c>
      <c r="H95">
        <v>0.92600000000000005</v>
      </c>
      <c r="I95">
        <v>0.85599999999999998</v>
      </c>
      <c r="J95">
        <v>0.97799999999999998</v>
      </c>
      <c r="K95">
        <v>0.749</v>
      </c>
      <c r="L95">
        <v>0.745</v>
      </c>
      <c r="M95">
        <v>0.73</v>
      </c>
      <c r="N95">
        <v>0.7</v>
      </c>
      <c r="O95">
        <v>0.69699999999999995</v>
      </c>
      <c r="P95">
        <v>0.63600000000000001</v>
      </c>
      <c r="Q95">
        <v>0.51400000000000001</v>
      </c>
    </row>
    <row r="96" spans="5:18" x14ac:dyDescent="0.35">
      <c r="E96" s="25"/>
      <c r="F96" t="s">
        <v>19</v>
      </c>
      <c r="G96">
        <v>0.97199999999999998</v>
      </c>
      <c r="H96">
        <v>0.92500000000000004</v>
      </c>
      <c r="I96">
        <v>0.85499999999999998</v>
      </c>
      <c r="J96">
        <v>0.97799999999999998</v>
      </c>
      <c r="K96">
        <v>0.73799999999999999</v>
      </c>
      <c r="L96">
        <v>0.73399999999999999</v>
      </c>
      <c r="M96">
        <v>0.72499999999999998</v>
      </c>
      <c r="N96">
        <v>0.70099999999999996</v>
      </c>
      <c r="O96">
        <v>0.69799999999999995</v>
      </c>
      <c r="P96">
        <v>0.63500000000000001</v>
      </c>
      <c r="Q96">
        <v>0.51</v>
      </c>
    </row>
    <row r="97" spans="5:18" x14ac:dyDescent="0.35">
      <c r="E97" s="25"/>
      <c r="F97" t="s">
        <v>20</v>
      </c>
      <c r="G97">
        <v>0.997</v>
      </c>
      <c r="H97">
        <v>0.94099999999999995</v>
      </c>
      <c r="I97">
        <v>0.94299999999999995</v>
      </c>
      <c r="J97">
        <v>0.998</v>
      </c>
      <c r="K97">
        <v>0.88700000000000001</v>
      </c>
      <c r="L97">
        <v>0.88200000000000001</v>
      </c>
      <c r="M97">
        <v>0.86799999999999999</v>
      </c>
      <c r="N97">
        <v>0.79700000000000004</v>
      </c>
      <c r="O97">
        <v>0.79400000000000004</v>
      </c>
      <c r="P97">
        <v>0.80200000000000005</v>
      </c>
      <c r="Q97">
        <v>0.70899999999999996</v>
      </c>
    </row>
    <row r="98" spans="5:18" x14ac:dyDescent="0.35">
      <c r="E98" s="25" t="s">
        <v>49</v>
      </c>
      <c r="F98" t="s">
        <v>11</v>
      </c>
      <c r="G98">
        <v>34.21</v>
      </c>
      <c r="H98">
        <v>6.56</v>
      </c>
      <c r="I98">
        <v>19.670000000000002</v>
      </c>
      <c r="J98">
        <v>12.88</v>
      </c>
      <c r="K98">
        <v>181.14</v>
      </c>
      <c r="L98">
        <v>22.01</v>
      </c>
      <c r="M98">
        <v>7.06</v>
      </c>
      <c r="N98">
        <v>73.150000000000006</v>
      </c>
      <c r="O98">
        <v>2.73</v>
      </c>
      <c r="P98">
        <v>95.26</v>
      </c>
      <c r="Q98">
        <v>38.94</v>
      </c>
    </row>
    <row r="99" spans="5:18" x14ac:dyDescent="0.35">
      <c r="E99" s="25"/>
      <c r="F99" t="s">
        <v>12</v>
      </c>
      <c r="G99">
        <v>0.95499999999999996</v>
      </c>
      <c r="H99">
        <v>0.88339999999999996</v>
      </c>
      <c r="I99">
        <v>0.77229999999999999</v>
      </c>
      <c r="J99">
        <v>0.71309999999999996</v>
      </c>
      <c r="K99">
        <v>0.60460000000000003</v>
      </c>
      <c r="L99">
        <v>0.60009999999999997</v>
      </c>
      <c r="M99">
        <v>0.58250000000000002</v>
      </c>
      <c r="N99">
        <v>0.52510000000000001</v>
      </c>
      <c r="O99">
        <v>0.5272</v>
      </c>
      <c r="P99">
        <v>0.44919999999999999</v>
      </c>
      <c r="Q99">
        <v>0.23680000000000001</v>
      </c>
    </row>
    <row r="100" spans="5:18" x14ac:dyDescent="0.35">
      <c r="E100" s="25"/>
      <c r="F100" t="s">
        <v>13</v>
      </c>
      <c r="G100">
        <v>7.8299999999999995E-2</v>
      </c>
      <c r="H100">
        <v>5.0700000000000002E-2</v>
      </c>
      <c r="I100">
        <v>0.1196</v>
      </c>
      <c r="J100">
        <v>0.2034</v>
      </c>
      <c r="K100">
        <v>0.17610000000000001</v>
      </c>
      <c r="L100">
        <v>0.17810000000000001</v>
      </c>
      <c r="M100">
        <v>0.22620000000000001</v>
      </c>
      <c r="N100">
        <v>0.2137</v>
      </c>
      <c r="O100">
        <v>0.21659999999999999</v>
      </c>
      <c r="P100">
        <v>0.26910000000000001</v>
      </c>
      <c r="Q100">
        <v>0.38390000000000002</v>
      </c>
    </row>
    <row r="101" spans="5:18" x14ac:dyDescent="0.35">
      <c r="E101" s="25"/>
      <c r="F101" t="s">
        <v>14</v>
      </c>
      <c r="G101">
        <v>0.16439999999999999</v>
      </c>
      <c r="H101">
        <v>0.22520000000000001</v>
      </c>
      <c r="I101">
        <v>0.27610000000000001</v>
      </c>
      <c r="J101">
        <v>0.29570000000000002</v>
      </c>
      <c r="K101">
        <v>0.36799999999999999</v>
      </c>
      <c r="L101">
        <v>0.375</v>
      </c>
      <c r="M101">
        <v>0.33579999999999999</v>
      </c>
      <c r="N101">
        <v>0.42209999999999998</v>
      </c>
      <c r="O101">
        <v>0.41410000000000002</v>
      </c>
      <c r="P101">
        <v>0.38290000000000002</v>
      </c>
      <c r="Q101">
        <v>0.43809999999999999</v>
      </c>
    </row>
    <row r="102" spans="5:18" x14ac:dyDescent="0.35">
      <c r="E102" s="25"/>
      <c r="F102" t="s">
        <v>15</v>
      </c>
      <c r="G102" s="5">
        <v>0.179809</v>
      </c>
      <c r="H102" s="5">
        <v>0.116354</v>
      </c>
      <c r="I102" s="5">
        <v>0.27556900000000001</v>
      </c>
      <c r="J102" s="5">
        <v>0.46716600000000003</v>
      </c>
      <c r="K102" s="5">
        <v>0.40429799999999999</v>
      </c>
      <c r="L102" s="5">
        <v>0.40873100000000001</v>
      </c>
      <c r="M102" s="5">
        <v>0.51918500000000001</v>
      </c>
      <c r="N102" s="5">
        <v>0.49056899999999998</v>
      </c>
      <c r="O102" s="5">
        <v>0.49719200000000002</v>
      </c>
      <c r="P102" s="5">
        <v>0.61768299999999998</v>
      </c>
      <c r="Q102" s="5">
        <v>0.88125500000000001</v>
      </c>
      <c r="R102" s="5"/>
    </row>
    <row r="103" spans="5:18" x14ac:dyDescent="0.35">
      <c r="E103" s="25"/>
      <c r="F103" t="s">
        <v>16</v>
      </c>
      <c r="G103" s="5">
        <v>0.35219499999999998</v>
      </c>
      <c r="H103" s="5">
        <v>0.48239799999999999</v>
      </c>
      <c r="I103" s="5">
        <v>0.59147000000000005</v>
      </c>
      <c r="J103" s="5">
        <v>0.63348000000000004</v>
      </c>
      <c r="K103" s="5">
        <v>0.78841600000000001</v>
      </c>
      <c r="L103" s="5">
        <v>0.80340100000000003</v>
      </c>
      <c r="M103" s="5">
        <v>0.71939399999999998</v>
      </c>
      <c r="N103" s="5">
        <v>0.90440799999999999</v>
      </c>
      <c r="O103" s="5">
        <v>0.887127</v>
      </c>
      <c r="P103" s="5">
        <v>0.82035899999999995</v>
      </c>
      <c r="Q103" s="5">
        <v>0.93865600000000005</v>
      </c>
      <c r="R103" s="5"/>
    </row>
    <row r="104" spans="5:18" x14ac:dyDescent="0.35">
      <c r="E104" s="25"/>
      <c r="F104" t="s">
        <v>17</v>
      </c>
      <c r="G104">
        <v>0.97199999999999998</v>
      </c>
      <c r="H104">
        <v>0.93200000000000005</v>
      </c>
      <c r="I104">
        <v>0.85699999999999998</v>
      </c>
      <c r="J104">
        <v>0.81699999999999995</v>
      </c>
      <c r="K104">
        <v>0.77100000000000002</v>
      </c>
      <c r="L104">
        <v>0.76800000000000002</v>
      </c>
      <c r="M104">
        <v>0.747</v>
      </c>
      <c r="N104">
        <v>0.69299999999999995</v>
      </c>
      <c r="O104">
        <v>0.69399999999999995</v>
      </c>
      <c r="P104">
        <v>0.65500000000000003</v>
      </c>
      <c r="Q104">
        <v>0.503</v>
      </c>
    </row>
    <row r="105" spans="5:18" x14ac:dyDescent="0.35">
      <c r="E105" s="25"/>
      <c r="F105" t="s">
        <v>18</v>
      </c>
      <c r="G105">
        <v>0.97099999999999997</v>
      </c>
      <c r="H105">
        <v>0.92400000000000004</v>
      </c>
      <c r="I105">
        <v>0.85199999999999998</v>
      </c>
      <c r="J105">
        <v>0.81299999999999994</v>
      </c>
      <c r="K105">
        <v>0.74099999999999999</v>
      </c>
      <c r="L105">
        <v>0.73799999999999999</v>
      </c>
      <c r="M105">
        <v>0.72699999999999998</v>
      </c>
      <c r="N105">
        <v>0.69</v>
      </c>
      <c r="O105">
        <v>0.69099999999999995</v>
      </c>
      <c r="P105">
        <v>0.64200000000000002</v>
      </c>
      <c r="Q105">
        <v>0.50700000000000001</v>
      </c>
    </row>
    <row r="106" spans="5:18" x14ac:dyDescent="0.35">
      <c r="E106" s="25"/>
      <c r="F106" t="s">
        <v>19</v>
      </c>
      <c r="G106">
        <v>0.97099999999999997</v>
      </c>
      <c r="H106">
        <v>0.92300000000000004</v>
      </c>
      <c r="I106">
        <v>0.85099999999999998</v>
      </c>
      <c r="J106">
        <v>0.81299999999999994</v>
      </c>
      <c r="K106">
        <v>0.73199999999999998</v>
      </c>
      <c r="L106">
        <v>0.72899999999999998</v>
      </c>
      <c r="M106">
        <v>0.71899999999999997</v>
      </c>
      <c r="N106">
        <v>0.69099999999999995</v>
      </c>
      <c r="O106">
        <v>0.69199999999999995</v>
      </c>
      <c r="P106">
        <v>0.64</v>
      </c>
      <c r="Q106">
        <v>0.502</v>
      </c>
    </row>
    <row r="107" spans="5:18" x14ac:dyDescent="0.35">
      <c r="E107" s="25"/>
      <c r="F107" t="s">
        <v>20</v>
      </c>
      <c r="G107">
        <v>0.997</v>
      </c>
      <c r="H107">
        <v>0.93899999999999995</v>
      </c>
      <c r="I107">
        <v>0.94</v>
      </c>
      <c r="J107">
        <v>0.92400000000000004</v>
      </c>
      <c r="K107">
        <v>0.88100000000000001</v>
      </c>
      <c r="L107">
        <v>0.876</v>
      </c>
      <c r="M107">
        <v>0.86299999999999999</v>
      </c>
      <c r="N107">
        <v>0.79100000000000004</v>
      </c>
      <c r="O107">
        <v>0.78700000000000003</v>
      </c>
      <c r="P107">
        <v>0.80900000000000005</v>
      </c>
      <c r="Q107">
        <v>0.70099999999999996</v>
      </c>
    </row>
    <row r="108" spans="5:18" x14ac:dyDescent="0.35">
      <c r="E108" s="25" t="s">
        <v>50</v>
      </c>
      <c r="F108" t="s">
        <v>11</v>
      </c>
      <c r="G108">
        <v>32.85</v>
      </c>
      <c r="H108">
        <v>6.89</v>
      </c>
      <c r="I108">
        <v>17.88</v>
      </c>
      <c r="J108">
        <v>13.74</v>
      </c>
      <c r="K108">
        <v>175.83</v>
      </c>
      <c r="L108">
        <v>19.73</v>
      </c>
      <c r="M108">
        <v>5.96</v>
      </c>
      <c r="N108">
        <v>70.33</v>
      </c>
      <c r="O108">
        <v>2.4</v>
      </c>
      <c r="P108">
        <v>91.04</v>
      </c>
      <c r="Q108">
        <v>28.68</v>
      </c>
    </row>
    <row r="109" spans="5:18" x14ac:dyDescent="0.35">
      <c r="E109" s="25"/>
      <c r="F109" t="s">
        <v>12</v>
      </c>
      <c r="G109">
        <v>0.95479999999999998</v>
      </c>
      <c r="H109">
        <v>0.88329999999999997</v>
      </c>
      <c r="I109">
        <v>0.77310000000000001</v>
      </c>
      <c r="J109">
        <v>0.59750000000000003</v>
      </c>
      <c r="K109">
        <v>0.60940000000000005</v>
      </c>
      <c r="L109">
        <v>0.60129999999999995</v>
      </c>
      <c r="M109">
        <v>0.57999999999999996</v>
      </c>
      <c r="N109">
        <v>0.5252</v>
      </c>
      <c r="O109">
        <v>0.52910000000000001</v>
      </c>
      <c r="P109">
        <v>0.44209999999999999</v>
      </c>
      <c r="Q109">
        <v>0.24</v>
      </c>
    </row>
    <row r="110" spans="5:18" x14ac:dyDescent="0.35">
      <c r="E110" s="25"/>
      <c r="F110" t="s">
        <v>13</v>
      </c>
      <c r="G110">
        <v>7.8700000000000006E-2</v>
      </c>
      <c r="H110">
        <v>5.0799999999999998E-2</v>
      </c>
      <c r="I110">
        <v>0.1191</v>
      </c>
      <c r="J110">
        <v>0.2334</v>
      </c>
      <c r="K110">
        <v>0.17530000000000001</v>
      </c>
      <c r="L110">
        <v>0.1779</v>
      </c>
      <c r="M110">
        <v>0.22559999999999999</v>
      </c>
      <c r="N110">
        <v>0.21560000000000001</v>
      </c>
      <c r="O110">
        <v>0.21579999999999999</v>
      </c>
      <c r="P110">
        <v>0.27010000000000001</v>
      </c>
      <c r="Q110">
        <v>0.38300000000000001</v>
      </c>
    </row>
    <row r="111" spans="5:18" x14ac:dyDescent="0.35">
      <c r="E111" s="25"/>
      <c r="F111" t="s">
        <v>14</v>
      </c>
      <c r="G111">
        <v>0.16450000000000001</v>
      </c>
      <c r="H111">
        <v>0.2253</v>
      </c>
      <c r="I111">
        <v>0.27560000000000001</v>
      </c>
      <c r="J111">
        <v>0.33150000000000002</v>
      </c>
      <c r="K111">
        <v>0.36580000000000001</v>
      </c>
      <c r="L111">
        <v>0.37409999999999999</v>
      </c>
      <c r="M111">
        <v>0.3367</v>
      </c>
      <c r="N111">
        <v>0.42630000000000001</v>
      </c>
      <c r="O111">
        <v>0.4178</v>
      </c>
      <c r="P111">
        <v>0.3821</v>
      </c>
      <c r="Q111">
        <v>0.4385</v>
      </c>
    </row>
    <row r="112" spans="5:18" x14ac:dyDescent="0.35">
      <c r="E112" s="25"/>
      <c r="F112" t="s">
        <v>15</v>
      </c>
      <c r="G112" s="5">
        <v>0.18056900000000001</v>
      </c>
      <c r="H112" s="5">
        <v>0.11644699999999999</v>
      </c>
      <c r="I112" s="5">
        <v>0.27321099999999998</v>
      </c>
      <c r="J112" s="5">
        <v>0.53527800000000003</v>
      </c>
      <c r="K112" s="5">
        <v>0.40210800000000002</v>
      </c>
      <c r="L112" s="5">
        <v>0.40797600000000001</v>
      </c>
      <c r="M112" s="5">
        <v>0.51744400000000002</v>
      </c>
      <c r="N112" s="5">
        <v>0.49432999999999999</v>
      </c>
      <c r="O112" s="5">
        <v>0.494782</v>
      </c>
      <c r="P112" s="5">
        <v>0.61949799999999999</v>
      </c>
      <c r="Q112" s="5">
        <v>0.87828799999999996</v>
      </c>
      <c r="R112" s="5"/>
    </row>
    <row r="113" spans="5:18" x14ac:dyDescent="0.35">
      <c r="E113" s="25"/>
      <c r="F113" t="s">
        <v>16</v>
      </c>
      <c r="G113" s="5">
        <v>0.35229500000000002</v>
      </c>
      <c r="H113" s="5">
        <v>0.48259099999999999</v>
      </c>
      <c r="I113" s="5">
        <v>0.59012600000000004</v>
      </c>
      <c r="J113" s="5">
        <v>0.710005</v>
      </c>
      <c r="K113" s="5">
        <v>0.78337400000000001</v>
      </c>
      <c r="L113" s="5">
        <v>0.801118</v>
      </c>
      <c r="M113" s="5">
        <v>0.72097999999999995</v>
      </c>
      <c r="N113" s="5">
        <v>0.91285300000000003</v>
      </c>
      <c r="O113" s="5">
        <v>0.89465099999999997</v>
      </c>
      <c r="P113" s="5">
        <v>0.81837099999999996</v>
      </c>
      <c r="Q113" s="5">
        <v>0.93898199999999998</v>
      </c>
      <c r="R113" s="5"/>
    </row>
    <row r="114" spans="5:18" x14ac:dyDescent="0.35">
      <c r="E114" s="25"/>
      <c r="F114" t="s">
        <v>17</v>
      </c>
      <c r="G114">
        <v>0.97099999999999997</v>
      </c>
      <c r="H114">
        <v>0.93100000000000005</v>
      </c>
      <c r="I114">
        <v>0.85699999999999998</v>
      </c>
      <c r="J114">
        <v>0.74399999999999999</v>
      </c>
      <c r="K114">
        <v>0.77700000000000002</v>
      </c>
      <c r="L114">
        <v>0.77100000000000002</v>
      </c>
      <c r="M114">
        <v>0.75</v>
      </c>
      <c r="N114">
        <v>0.69099999999999995</v>
      </c>
      <c r="O114">
        <v>0.69599999999999995</v>
      </c>
      <c r="P114">
        <v>0.65400000000000003</v>
      </c>
      <c r="Q114">
        <v>0.504</v>
      </c>
    </row>
    <row r="115" spans="5:18" x14ac:dyDescent="0.35">
      <c r="E115" s="25"/>
      <c r="F115" t="s">
        <v>18</v>
      </c>
      <c r="G115">
        <v>0.97099999999999997</v>
      </c>
      <c r="H115">
        <v>0.92400000000000004</v>
      </c>
      <c r="I115">
        <v>0.85199999999999998</v>
      </c>
      <c r="J115">
        <v>0.73699999999999999</v>
      </c>
      <c r="K115">
        <v>0.74399999999999999</v>
      </c>
      <c r="L115">
        <v>0.73799999999999999</v>
      </c>
      <c r="M115">
        <v>0.72399999999999998</v>
      </c>
      <c r="N115">
        <v>0.69</v>
      </c>
      <c r="O115">
        <v>0.69299999999999995</v>
      </c>
      <c r="P115">
        <v>0.63900000000000001</v>
      </c>
      <c r="Q115">
        <v>0.50800000000000001</v>
      </c>
    </row>
    <row r="116" spans="5:18" x14ac:dyDescent="0.35">
      <c r="E116" s="25"/>
      <c r="F116" t="s">
        <v>19</v>
      </c>
      <c r="G116">
        <v>0.97</v>
      </c>
      <c r="H116">
        <v>0.92300000000000004</v>
      </c>
      <c r="I116">
        <v>0.85199999999999998</v>
      </c>
      <c r="J116">
        <v>0.73699999999999999</v>
      </c>
      <c r="K116">
        <v>0.73399999999999999</v>
      </c>
      <c r="L116">
        <v>0.72899999999999998</v>
      </c>
      <c r="M116">
        <v>0.71499999999999997</v>
      </c>
      <c r="N116">
        <v>0.69099999999999995</v>
      </c>
      <c r="O116">
        <v>0.69399999999999995</v>
      </c>
      <c r="P116">
        <v>0.64400000000000002</v>
      </c>
      <c r="Q116">
        <v>0.504</v>
      </c>
    </row>
    <row r="117" spans="5:18" x14ac:dyDescent="0.35">
      <c r="E117" s="25"/>
      <c r="F117" t="s">
        <v>20</v>
      </c>
      <c r="G117">
        <v>0.997</v>
      </c>
      <c r="H117">
        <v>0.93899999999999995</v>
      </c>
      <c r="I117">
        <v>0.94</v>
      </c>
      <c r="J117">
        <v>0.871</v>
      </c>
      <c r="K117">
        <v>0.88300000000000001</v>
      </c>
      <c r="L117">
        <v>0.878</v>
      </c>
      <c r="M117">
        <v>0.86299999999999999</v>
      </c>
      <c r="N117">
        <v>0.78600000000000003</v>
      </c>
      <c r="O117">
        <v>0.78600000000000003</v>
      </c>
      <c r="P117">
        <v>0.81</v>
      </c>
      <c r="Q117">
        <v>0.70299999999999996</v>
      </c>
    </row>
    <row r="118" spans="5:18" x14ac:dyDescent="0.35">
      <c r="E118" s="24" t="s">
        <v>21</v>
      </c>
      <c r="F118" t="s">
        <v>11</v>
      </c>
      <c r="G118">
        <f t="shared" ref="G118:Q127" si="0">AVERAGE(G8,G18,G28,G38,G48,G58,G68,G78,G88,G98,G108)</f>
        <v>38.593636363636364</v>
      </c>
      <c r="H118">
        <f t="shared" si="0"/>
        <v>6.8136363636363635</v>
      </c>
      <c r="I118">
        <f t="shared" si="0"/>
        <v>21.621818181818181</v>
      </c>
      <c r="J118">
        <f t="shared" si="0"/>
        <v>17.630909090909089</v>
      </c>
      <c r="K118">
        <f t="shared" si="0"/>
        <v>221.48636363636362</v>
      </c>
      <c r="L118">
        <f t="shared" si="0"/>
        <v>24.45</v>
      </c>
      <c r="M118">
        <f t="shared" si="0"/>
        <v>9.8354545454545459</v>
      </c>
      <c r="N118">
        <f t="shared" si="0"/>
        <v>109.23181818181818</v>
      </c>
      <c r="O118">
        <f t="shared" si="0"/>
        <v>3.3454545454545457</v>
      </c>
      <c r="P118">
        <f t="shared" si="0"/>
        <v>122.60181818181817</v>
      </c>
      <c r="Q118">
        <f t="shared" si="0"/>
        <v>40.636363636363633</v>
      </c>
    </row>
    <row r="119" spans="5:18" x14ac:dyDescent="0.35">
      <c r="E119" s="24"/>
      <c r="F119" t="s">
        <v>12</v>
      </c>
      <c r="G119">
        <f t="shared" si="0"/>
        <v>0.95865454545454543</v>
      </c>
      <c r="H119">
        <f t="shared" si="0"/>
        <v>0.89119999999999999</v>
      </c>
      <c r="I119">
        <f t="shared" si="0"/>
        <v>0.78879090909090899</v>
      </c>
      <c r="J119">
        <f t="shared" si="0"/>
        <v>0.73473636363636352</v>
      </c>
      <c r="K119">
        <f t="shared" si="0"/>
        <v>0.63901818181818182</v>
      </c>
      <c r="L119">
        <f t="shared" si="0"/>
        <v>0.63439090909090912</v>
      </c>
      <c r="M119">
        <f t="shared" si="0"/>
        <v>0.62208181818181818</v>
      </c>
      <c r="N119">
        <f t="shared" si="0"/>
        <v>0.59071818181818181</v>
      </c>
      <c r="O119">
        <f t="shared" si="0"/>
        <v>0.5881090909090908</v>
      </c>
      <c r="P119">
        <f t="shared" si="0"/>
        <v>0.48799999999999993</v>
      </c>
      <c r="Q119">
        <f t="shared" si="0"/>
        <v>0.27100909090909098</v>
      </c>
    </row>
    <row r="120" spans="5:18" x14ac:dyDescent="0.35">
      <c r="E120" s="24"/>
      <c r="F120" t="s">
        <v>13</v>
      </c>
      <c r="G120">
        <f t="shared" si="0"/>
        <v>7.4136363636363653E-2</v>
      </c>
      <c r="H120">
        <f t="shared" si="0"/>
        <v>4.7727272727272729E-2</v>
      </c>
      <c r="I120">
        <f t="shared" si="0"/>
        <v>0.11219999999999999</v>
      </c>
      <c r="J120">
        <f t="shared" si="0"/>
        <v>0.18411818181818182</v>
      </c>
      <c r="K120">
        <f t="shared" si="0"/>
        <v>0.16105454545454545</v>
      </c>
      <c r="L120">
        <f t="shared" si="0"/>
        <v>0.1628090909090909</v>
      </c>
      <c r="M120">
        <f t="shared" si="0"/>
        <v>0.2100818181818182</v>
      </c>
      <c r="N120">
        <f t="shared" si="0"/>
        <v>0.18746363636363636</v>
      </c>
      <c r="O120">
        <f t="shared" si="0"/>
        <v>0.19134545454545454</v>
      </c>
      <c r="P120">
        <f t="shared" si="0"/>
        <v>0.25965454545454542</v>
      </c>
      <c r="Q120">
        <f t="shared" si="0"/>
        <v>0.37725454545454545</v>
      </c>
    </row>
    <row r="121" spans="5:18" x14ac:dyDescent="0.35">
      <c r="E121" s="24"/>
      <c r="F121" t="s">
        <v>14</v>
      </c>
      <c r="G121">
        <f t="shared" si="0"/>
        <v>0.15863636363636366</v>
      </c>
      <c r="H121">
        <f t="shared" si="0"/>
        <v>0.21886363636363634</v>
      </c>
      <c r="I121">
        <f t="shared" si="0"/>
        <v>0.2670818181818182</v>
      </c>
      <c r="J121">
        <f t="shared" si="0"/>
        <v>0.2735727272727273</v>
      </c>
      <c r="K121">
        <f t="shared" si="0"/>
        <v>0.35596363636363637</v>
      </c>
      <c r="L121">
        <f t="shared" si="0"/>
        <v>0.36249999999999999</v>
      </c>
      <c r="M121">
        <f t="shared" si="0"/>
        <v>0.32419999999999999</v>
      </c>
      <c r="N121">
        <f t="shared" si="0"/>
        <v>0.39441818181818178</v>
      </c>
      <c r="O121">
        <f t="shared" si="0"/>
        <v>0.38923636363636366</v>
      </c>
      <c r="P121">
        <f t="shared" si="0"/>
        <v>0.37525454545454551</v>
      </c>
      <c r="Q121">
        <f t="shared" si="0"/>
        <v>0.43492727272727283</v>
      </c>
    </row>
    <row r="122" spans="5:18" x14ac:dyDescent="0.35">
      <c r="E122" s="24"/>
      <c r="F122" t="s">
        <v>15</v>
      </c>
      <c r="G122" s="5">
        <f t="shared" si="0"/>
        <v>0.16906509090909091</v>
      </c>
      <c r="H122" s="5">
        <f t="shared" si="0"/>
        <v>0.10874890909090908</v>
      </c>
      <c r="I122" s="5">
        <f t="shared" si="0"/>
        <v>0.25583436363636364</v>
      </c>
      <c r="J122" s="5">
        <f t="shared" si="0"/>
        <v>0.4195250909090909</v>
      </c>
      <c r="K122" s="5">
        <f t="shared" si="0"/>
        <v>0.3671571818181818</v>
      </c>
      <c r="L122" s="5">
        <f t="shared" si="0"/>
        <v>0.37066527272727273</v>
      </c>
      <c r="M122" s="5">
        <f t="shared" si="0"/>
        <v>0.47887690909090908</v>
      </c>
      <c r="N122" s="5">
        <f t="shared" si="0"/>
        <v>0.42717090909090899</v>
      </c>
      <c r="O122" s="5">
        <f t="shared" si="0"/>
        <v>0.43606436363636364</v>
      </c>
      <c r="P122" s="5">
        <f t="shared" si="0"/>
        <v>0.5918102727272726</v>
      </c>
      <c r="Q122" s="5">
        <f t="shared" si="0"/>
        <v>0.85966409090909079</v>
      </c>
    </row>
    <row r="123" spans="5:18" x14ac:dyDescent="0.35">
      <c r="E123" s="24"/>
      <c r="F123" t="s">
        <v>16</v>
      </c>
      <c r="G123" s="5">
        <f t="shared" si="0"/>
        <v>0.33856518181818185</v>
      </c>
      <c r="H123" s="5">
        <f t="shared" si="0"/>
        <v>0.46622636363636366</v>
      </c>
      <c r="I123" s="5">
        <f t="shared" si="0"/>
        <v>0.56111127272727268</v>
      </c>
      <c r="J123" s="5">
        <f t="shared" si="0"/>
        <v>0.58307027272727274</v>
      </c>
      <c r="K123" s="5">
        <f t="shared" si="0"/>
        <v>0.75994681818181808</v>
      </c>
      <c r="L123" s="5">
        <f t="shared" si="0"/>
        <v>0.74937181818181808</v>
      </c>
      <c r="M123" s="5">
        <f t="shared" si="0"/>
        <v>0.69218036363636359</v>
      </c>
      <c r="N123" s="5">
        <f t="shared" si="0"/>
        <v>0.84200209090909095</v>
      </c>
      <c r="O123" s="5">
        <f t="shared" si="0"/>
        <v>0.83094063636363624</v>
      </c>
      <c r="P123" s="5">
        <f t="shared" si="0"/>
        <v>0.80116763636363619</v>
      </c>
      <c r="Q123" s="5">
        <f t="shared" si="0"/>
        <v>0.92865800000000009</v>
      </c>
    </row>
    <row r="124" spans="5:18" x14ac:dyDescent="0.35">
      <c r="E124" s="24"/>
      <c r="F124" t="s">
        <v>17</v>
      </c>
      <c r="G124">
        <f t="shared" si="0"/>
        <v>0.97354545454545449</v>
      </c>
      <c r="H124">
        <f t="shared" si="0"/>
        <v>0.93518181818181845</v>
      </c>
      <c r="I124">
        <f t="shared" si="0"/>
        <v>0.86599999999999999</v>
      </c>
      <c r="J124">
        <f t="shared" si="0"/>
        <v>0.83209090909090899</v>
      </c>
      <c r="K124">
        <f t="shared" si="0"/>
        <v>0.79827272727272713</v>
      </c>
      <c r="L124">
        <f t="shared" si="0"/>
        <v>0.79500000000000004</v>
      </c>
      <c r="M124">
        <f t="shared" si="0"/>
        <v>0.77136363636363636</v>
      </c>
      <c r="N124">
        <f t="shared" si="0"/>
        <v>0.7342727272727273</v>
      </c>
      <c r="O124">
        <f t="shared" si="0"/>
        <v>0.73290909090909084</v>
      </c>
      <c r="P124">
        <f t="shared" si="0"/>
        <v>0.68027272727272736</v>
      </c>
      <c r="Q124">
        <f t="shared" si="0"/>
        <v>0.51909090909090916</v>
      </c>
    </row>
    <row r="125" spans="5:18" x14ac:dyDescent="0.35">
      <c r="E125" s="24"/>
      <c r="F125" t="s">
        <v>18</v>
      </c>
      <c r="G125">
        <f t="shared" si="0"/>
        <v>0.97309090909090912</v>
      </c>
      <c r="H125">
        <f t="shared" si="0"/>
        <v>0.92854545454545445</v>
      </c>
      <c r="I125">
        <f t="shared" si="0"/>
        <v>0.8612727272727273</v>
      </c>
      <c r="J125">
        <f t="shared" si="0"/>
        <v>0.82563636363636372</v>
      </c>
      <c r="K125">
        <f t="shared" si="0"/>
        <v>0.76300000000000001</v>
      </c>
      <c r="L125">
        <f t="shared" si="0"/>
        <v>0.75981818181818184</v>
      </c>
      <c r="M125">
        <f t="shared" si="0"/>
        <v>0.75163636363636366</v>
      </c>
      <c r="N125">
        <f t="shared" si="0"/>
        <v>0.73090909090909084</v>
      </c>
      <c r="O125">
        <f t="shared" si="0"/>
        <v>0.72927272727272729</v>
      </c>
      <c r="P125">
        <f t="shared" si="0"/>
        <v>0.66645454545454552</v>
      </c>
      <c r="Q125">
        <f t="shared" si="0"/>
        <v>0.52400000000000002</v>
      </c>
    </row>
    <row r="126" spans="5:18" x14ac:dyDescent="0.35">
      <c r="E126" s="24"/>
      <c r="F126" t="s">
        <v>19</v>
      </c>
      <c r="G126">
        <f>AVERAGE(G16,G26,G36,G46,G56,G66,G76,G86,G96,G106,G116)</f>
        <v>0.97300000000000009</v>
      </c>
      <c r="H126">
        <f t="shared" si="0"/>
        <v>0.92781818181818199</v>
      </c>
      <c r="I126">
        <f t="shared" si="0"/>
        <v>0.8612727272727273</v>
      </c>
      <c r="J126">
        <f t="shared" si="0"/>
        <v>0.82463636363636361</v>
      </c>
      <c r="K126">
        <f t="shared" si="0"/>
        <v>0.75309090909090937</v>
      </c>
      <c r="L126">
        <f t="shared" si="0"/>
        <v>0.74890909090909086</v>
      </c>
      <c r="M126">
        <f t="shared" si="0"/>
        <v>0.74472727272727279</v>
      </c>
      <c r="N126">
        <f t="shared" si="0"/>
        <v>0.73209090909090901</v>
      </c>
      <c r="O126">
        <f t="shared" si="0"/>
        <v>0.73027272727272741</v>
      </c>
      <c r="P126">
        <f t="shared" si="0"/>
        <v>0.66709090909090907</v>
      </c>
      <c r="Q126">
        <f t="shared" si="0"/>
        <v>0.51854545454545464</v>
      </c>
    </row>
    <row r="127" spans="5:18" x14ac:dyDescent="0.35">
      <c r="E127" s="24"/>
      <c r="F127" t="s">
        <v>20</v>
      </c>
      <c r="G127">
        <f>AVERAGE(G17,G27,G37,G47,G57,G67,G77,G87,G97,G107,G117)</f>
        <v>0.99663636363636354</v>
      </c>
      <c r="H127">
        <f t="shared" si="0"/>
        <v>0.94409090909090909</v>
      </c>
      <c r="I127">
        <f t="shared" si="0"/>
        <v>0.94799999999999995</v>
      </c>
      <c r="J127">
        <f t="shared" si="0"/>
        <v>0.92345454545454553</v>
      </c>
      <c r="K127">
        <f t="shared" si="0"/>
        <v>0.89718181818181819</v>
      </c>
      <c r="L127">
        <f t="shared" si="0"/>
        <v>0.89281818181818184</v>
      </c>
      <c r="M127">
        <f t="shared" si="0"/>
        <v>0.88318181818181818</v>
      </c>
      <c r="N127">
        <f t="shared" si="0"/>
        <v>0.82190909090909092</v>
      </c>
      <c r="O127">
        <f t="shared" si="0"/>
        <v>0.8200909090909092</v>
      </c>
      <c r="P127">
        <f t="shared" si="0"/>
        <v>0.83018181818181813</v>
      </c>
      <c r="Q127">
        <f t="shared" si="0"/>
        <v>0.71836363636363632</v>
      </c>
    </row>
  </sheetData>
  <mergeCells count="12">
    <mergeCell ref="E118:E127"/>
    <mergeCell ref="E8:E17"/>
    <mergeCell ref="E18:E27"/>
    <mergeCell ref="E28:E37"/>
    <mergeCell ref="E38:E47"/>
    <mergeCell ref="E48:E57"/>
    <mergeCell ref="E58:E67"/>
    <mergeCell ref="E68:E77"/>
    <mergeCell ref="E78:E87"/>
    <mergeCell ref="E88:E97"/>
    <mergeCell ref="E98:E107"/>
    <mergeCell ref="E108:E1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R127"/>
  <sheetViews>
    <sheetView zoomScale="85" zoomScaleNormal="85" workbookViewId="0">
      <selection activeCell="E108" sqref="E8:E117"/>
    </sheetView>
  </sheetViews>
  <sheetFormatPr defaultRowHeight="14.5" x14ac:dyDescent="0.35"/>
  <cols>
    <col min="5" max="5" width="9.1796875" style="1"/>
    <col min="6" max="6" width="19.26953125" customWidth="1"/>
    <col min="10" max="10" width="11.1796875" bestFit="1" customWidth="1"/>
  </cols>
  <sheetData>
    <row r="7" spans="5:18" ht="89.5" x14ac:dyDescent="0.35">
      <c r="G7" s="2" t="s">
        <v>0</v>
      </c>
      <c r="H7" s="3" t="s">
        <v>1</v>
      </c>
      <c r="I7" s="3" t="s">
        <v>2</v>
      </c>
      <c r="J7" s="2" t="s">
        <v>3</v>
      </c>
      <c r="K7" s="2" t="s">
        <v>4</v>
      </c>
      <c r="L7" s="4" t="s">
        <v>5</v>
      </c>
      <c r="M7" s="2" t="s">
        <v>6</v>
      </c>
      <c r="N7" s="2" t="s">
        <v>7</v>
      </c>
      <c r="O7" s="2" t="s">
        <v>8</v>
      </c>
      <c r="P7" s="2" t="s">
        <v>9</v>
      </c>
      <c r="Q7" s="2" t="s">
        <v>10</v>
      </c>
    </row>
    <row r="8" spans="5:18" x14ac:dyDescent="0.35">
      <c r="E8" s="25" t="s">
        <v>40</v>
      </c>
      <c r="F8" t="s">
        <v>11</v>
      </c>
      <c r="G8">
        <v>43.78</v>
      </c>
      <c r="H8">
        <v>4.72</v>
      </c>
      <c r="I8">
        <v>11.96</v>
      </c>
      <c r="J8">
        <v>20.329999999999998</v>
      </c>
      <c r="K8">
        <v>122.22</v>
      </c>
      <c r="L8">
        <v>11.88</v>
      </c>
      <c r="M8">
        <v>4.6900000000000004</v>
      </c>
      <c r="N8">
        <v>43.48</v>
      </c>
      <c r="O8">
        <v>2.13</v>
      </c>
      <c r="P8">
        <v>60.05</v>
      </c>
      <c r="Q8">
        <v>6.52</v>
      </c>
    </row>
    <row r="9" spans="5:18" x14ac:dyDescent="0.35">
      <c r="E9" s="25"/>
      <c r="F9" t="s">
        <v>12</v>
      </c>
      <c r="G9">
        <v>0.95789999999999997</v>
      </c>
      <c r="H9">
        <v>0.8992</v>
      </c>
      <c r="I9">
        <v>0.79569999999999996</v>
      </c>
      <c r="J9">
        <v>0.66569999999999996</v>
      </c>
      <c r="K9">
        <v>0.68979999999999997</v>
      </c>
      <c r="L9">
        <v>0.68540000000000001</v>
      </c>
      <c r="M9">
        <v>0.66820000000000002</v>
      </c>
      <c r="N9">
        <v>0.61990000000000001</v>
      </c>
      <c r="O9">
        <v>0.61750000000000005</v>
      </c>
      <c r="P9">
        <v>0.51680000000000004</v>
      </c>
      <c r="Q9">
        <v>0.2898</v>
      </c>
    </row>
    <row r="10" spans="5:18" x14ac:dyDescent="0.35">
      <c r="E10" s="25"/>
      <c r="F10" t="s">
        <v>13</v>
      </c>
      <c r="G10">
        <v>6.88E-2</v>
      </c>
      <c r="H10">
        <v>4.48E-2</v>
      </c>
      <c r="I10">
        <v>0.1103</v>
      </c>
      <c r="J10">
        <v>0.2014</v>
      </c>
      <c r="K10">
        <v>0.151</v>
      </c>
      <c r="L10">
        <v>0.15210000000000001</v>
      </c>
      <c r="M10">
        <v>0.1956</v>
      </c>
      <c r="N10">
        <v>0.18590000000000001</v>
      </c>
      <c r="O10">
        <v>0.18990000000000001</v>
      </c>
      <c r="P10">
        <v>0.26200000000000001</v>
      </c>
      <c r="Q10">
        <v>0.38600000000000001</v>
      </c>
    </row>
    <row r="11" spans="5:18" x14ac:dyDescent="0.35">
      <c r="E11" s="25"/>
      <c r="F11" t="s">
        <v>14</v>
      </c>
      <c r="G11">
        <v>0.15509999999999999</v>
      </c>
      <c r="H11">
        <v>0.21160000000000001</v>
      </c>
      <c r="I11">
        <v>0.26229999999999998</v>
      </c>
      <c r="J11">
        <v>0.30930000000000002</v>
      </c>
      <c r="K11">
        <v>0.30570000000000003</v>
      </c>
      <c r="L11">
        <v>0.30930000000000002</v>
      </c>
      <c r="M11">
        <v>0.31219999999999998</v>
      </c>
      <c r="N11">
        <v>0.36759999999999998</v>
      </c>
      <c r="O11">
        <v>0.36959999999999998</v>
      </c>
      <c r="P11">
        <v>0.36799999999999999</v>
      </c>
      <c r="Q11">
        <v>0.43830000000000002</v>
      </c>
    </row>
    <row r="12" spans="5:18" x14ac:dyDescent="0.35">
      <c r="E12" s="25"/>
      <c r="F12" t="s">
        <v>15</v>
      </c>
      <c r="G12" s="5">
        <v>0.15531700000000001</v>
      </c>
      <c r="H12" s="5">
        <v>0.10109899999999999</v>
      </c>
      <c r="I12" s="5">
        <v>0.24905099999999999</v>
      </c>
      <c r="J12" s="5">
        <v>0.45468599999999998</v>
      </c>
      <c r="K12" s="5">
        <v>0.34100000000000003</v>
      </c>
      <c r="L12" s="5">
        <v>0.34347100000000003</v>
      </c>
      <c r="M12" s="5">
        <v>0.44180000000000003</v>
      </c>
      <c r="N12" s="5">
        <v>0.41973700000000003</v>
      </c>
      <c r="O12" s="5">
        <v>0.42892799999999998</v>
      </c>
      <c r="P12" s="5">
        <v>0.59171899999999999</v>
      </c>
      <c r="Q12" s="5">
        <v>0.87162200000000001</v>
      </c>
      <c r="R12" s="5"/>
    </row>
    <row r="13" spans="5:18" x14ac:dyDescent="0.35">
      <c r="E13" s="25"/>
      <c r="F13" t="s">
        <v>16</v>
      </c>
      <c r="G13" s="5">
        <v>0.32960600000000001</v>
      </c>
      <c r="H13" s="5">
        <v>0.44966499999999998</v>
      </c>
      <c r="I13" s="5">
        <v>0.55743799999999999</v>
      </c>
      <c r="J13" s="5">
        <v>0.65730299999999997</v>
      </c>
      <c r="K13" s="5">
        <v>0.64961500000000005</v>
      </c>
      <c r="L13" s="5">
        <v>0.65728699999999995</v>
      </c>
      <c r="M13" s="5">
        <v>0.66336700000000004</v>
      </c>
      <c r="N13" s="5">
        <v>0.78119300000000003</v>
      </c>
      <c r="O13" s="5">
        <v>0.78553399999999995</v>
      </c>
      <c r="P13" s="5">
        <v>0.78205000000000002</v>
      </c>
      <c r="Q13" s="5">
        <v>0.93154199999999998</v>
      </c>
      <c r="R13" s="5"/>
    </row>
    <row r="14" spans="5:18" x14ac:dyDescent="0.35">
      <c r="E14" s="25"/>
      <c r="F14" t="s">
        <v>17</v>
      </c>
      <c r="G14">
        <v>0.97299999999999998</v>
      </c>
      <c r="H14">
        <v>0.93899999999999995</v>
      </c>
      <c r="I14">
        <v>0.86899999999999999</v>
      </c>
      <c r="J14">
        <v>0.78600000000000003</v>
      </c>
      <c r="K14">
        <v>0.81299999999999994</v>
      </c>
      <c r="L14">
        <v>0.81</v>
      </c>
      <c r="M14">
        <v>0.76600000000000001</v>
      </c>
      <c r="N14">
        <v>0.752</v>
      </c>
      <c r="O14">
        <v>0.75</v>
      </c>
      <c r="P14">
        <v>0.69099999999999995</v>
      </c>
      <c r="Q14">
        <v>0.52400000000000002</v>
      </c>
    </row>
    <row r="15" spans="5:18" x14ac:dyDescent="0.35">
      <c r="E15" s="25"/>
      <c r="F15" t="s">
        <v>18</v>
      </c>
      <c r="G15">
        <v>0.97199999999999998</v>
      </c>
      <c r="H15">
        <v>0.93300000000000005</v>
      </c>
      <c r="I15">
        <v>0.86399999999999999</v>
      </c>
      <c r="J15">
        <v>0.77900000000000003</v>
      </c>
      <c r="K15">
        <v>0.79500000000000004</v>
      </c>
      <c r="L15">
        <v>0.79300000000000004</v>
      </c>
      <c r="M15">
        <v>0.78100000000000003</v>
      </c>
      <c r="N15">
        <v>0.748</v>
      </c>
      <c r="O15">
        <v>0.747</v>
      </c>
      <c r="P15">
        <v>0.68100000000000005</v>
      </c>
      <c r="Q15">
        <v>0.53</v>
      </c>
    </row>
    <row r="16" spans="5:18" x14ac:dyDescent="0.35">
      <c r="E16" s="25"/>
      <c r="F16" t="s">
        <v>19</v>
      </c>
      <c r="G16">
        <v>0.97199999999999998</v>
      </c>
      <c r="H16">
        <v>0.93300000000000005</v>
      </c>
      <c r="I16">
        <v>0.86499999999999999</v>
      </c>
      <c r="J16">
        <v>0.77700000000000002</v>
      </c>
      <c r="K16">
        <v>0.78900000000000003</v>
      </c>
      <c r="L16">
        <v>0.78600000000000003</v>
      </c>
      <c r="M16">
        <v>0.77400000000000002</v>
      </c>
      <c r="N16">
        <v>0.748</v>
      </c>
      <c r="O16">
        <v>0.747</v>
      </c>
      <c r="P16">
        <v>0.68100000000000005</v>
      </c>
      <c r="Q16">
        <v>0.52400000000000002</v>
      </c>
    </row>
    <row r="17" spans="5:18" x14ac:dyDescent="0.35">
      <c r="E17" s="25"/>
      <c r="F17" t="s">
        <v>20</v>
      </c>
      <c r="G17">
        <v>0.996</v>
      </c>
      <c r="H17">
        <v>0.95</v>
      </c>
      <c r="I17">
        <v>0.95299999999999996</v>
      </c>
      <c r="J17">
        <v>0.90700000000000003</v>
      </c>
      <c r="K17">
        <v>0.92</v>
      </c>
      <c r="L17">
        <v>0.91700000000000004</v>
      </c>
      <c r="M17">
        <v>0.89800000000000002</v>
      </c>
      <c r="N17">
        <v>0.85099999999999998</v>
      </c>
      <c r="O17">
        <v>0.84499999999999997</v>
      </c>
      <c r="P17">
        <v>0.84599999999999997</v>
      </c>
      <c r="Q17">
        <v>0.71399999999999997</v>
      </c>
    </row>
    <row r="18" spans="5:18" x14ac:dyDescent="0.35">
      <c r="E18" s="25" t="s">
        <v>41</v>
      </c>
      <c r="F18" t="s">
        <v>11</v>
      </c>
      <c r="G18">
        <v>43.39</v>
      </c>
      <c r="H18">
        <v>5.65</v>
      </c>
      <c r="I18">
        <v>11.61</v>
      </c>
      <c r="J18">
        <v>16.78</v>
      </c>
      <c r="K18">
        <v>125.26</v>
      </c>
      <c r="L18">
        <v>11.48</v>
      </c>
      <c r="M18">
        <v>5.23</v>
      </c>
      <c r="N18">
        <v>42.49</v>
      </c>
      <c r="O18">
        <v>3.19</v>
      </c>
      <c r="P18">
        <v>48.54</v>
      </c>
      <c r="Q18">
        <v>8.9499999999999993</v>
      </c>
    </row>
    <row r="19" spans="5:18" x14ac:dyDescent="0.35">
      <c r="E19" s="25"/>
      <c r="F19" t="s">
        <v>12</v>
      </c>
      <c r="G19">
        <v>0.95630000000000004</v>
      </c>
      <c r="H19">
        <v>0.89859999999999995</v>
      </c>
      <c r="I19">
        <v>0.79759999999999998</v>
      </c>
      <c r="J19">
        <v>0.67020000000000002</v>
      </c>
      <c r="K19">
        <v>0.69320000000000004</v>
      </c>
      <c r="L19">
        <v>0.68889999999999996</v>
      </c>
      <c r="M19">
        <v>0.67279999999999995</v>
      </c>
      <c r="N19">
        <v>0.61639999999999995</v>
      </c>
      <c r="O19">
        <v>0.61129999999999995</v>
      </c>
      <c r="P19">
        <v>0.51249999999999996</v>
      </c>
      <c r="Q19">
        <v>0.28270000000000001</v>
      </c>
    </row>
    <row r="20" spans="5:18" x14ac:dyDescent="0.35">
      <c r="E20" s="25"/>
      <c r="F20" t="s">
        <v>13</v>
      </c>
      <c r="G20">
        <v>6.83E-2</v>
      </c>
      <c r="H20">
        <v>4.5100000000000001E-2</v>
      </c>
      <c r="I20">
        <v>0.1095</v>
      </c>
      <c r="J20">
        <v>0.2006</v>
      </c>
      <c r="K20">
        <v>0.14979999999999999</v>
      </c>
      <c r="L20">
        <v>0.15079999999999999</v>
      </c>
      <c r="M20">
        <v>0.19259999999999999</v>
      </c>
      <c r="N20">
        <v>0.1837</v>
      </c>
      <c r="O20">
        <v>0.1893</v>
      </c>
      <c r="P20">
        <v>0.26400000000000001</v>
      </c>
      <c r="Q20">
        <v>0.38400000000000001</v>
      </c>
    </row>
    <row r="21" spans="5:18" x14ac:dyDescent="0.35">
      <c r="E21" s="25"/>
      <c r="F21" t="s">
        <v>14</v>
      </c>
      <c r="G21">
        <v>0.1555</v>
      </c>
      <c r="H21">
        <v>0.21229999999999999</v>
      </c>
      <c r="I21">
        <v>0.26090000000000002</v>
      </c>
      <c r="J21">
        <v>0.30840000000000001</v>
      </c>
      <c r="K21">
        <v>0.30459999999999998</v>
      </c>
      <c r="L21">
        <v>0.30780000000000002</v>
      </c>
      <c r="M21">
        <v>0.31090000000000001</v>
      </c>
      <c r="N21">
        <v>0.36980000000000002</v>
      </c>
      <c r="O21">
        <v>0.37290000000000001</v>
      </c>
      <c r="P21">
        <v>0.3705</v>
      </c>
      <c r="Q21">
        <v>0.43869999999999998</v>
      </c>
    </row>
    <row r="22" spans="5:18" x14ac:dyDescent="0.35">
      <c r="E22" s="25"/>
      <c r="F22" t="s">
        <v>15</v>
      </c>
      <c r="G22" s="5">
        <v>0.153835</v>
      </c>
      <c r="H22" s="5">
        <v>0.10154199999999999</v>
      </c>
      <c r="I22" s="5">
        <v>0.24676300000000001</v>
      </c>
      <c r="J22" s="5">
        <v>0.45218199999999997</v>
      </c>
      <c r="K22" s="5">
        <v>0.33761200000000002</v>
      </c>
      <c r="L22" s="5">
        <v>0.33977299999999999</v>
      </c>
      <c r="M22" s="5">
        <v>0.43399799999999999</v>
      </c>
      <c r="N22" s="5">
        <v>0.41408400000000001</v>
      </c>
      <c r="O22" s="5">
        <v>0.42662899999999998</v>
      </c>
      <c r="P22" s="5">
        <v>0.59496700000000002</v>
      </c>
      <c r="Q22" s="5">
        <v>0.86541000000000001</v>
      </c>
      <c r="R22" s="5"/>
    </row>
    <row r="23" spans="5:18" x14ac:dyDescent="0.35">
      <c r="E23" s="25"/>
      <c r="F23" t="s">
        <v>16</v>
      </c>
      <c r="G23" s="5">
        <v>0.33011499999999999</v>
      </c>
      <c r="H23" s="5">
        <v>0.45064799999999999</v>
      </c>
      <c r="I23" s="5">
        <v>0.55402399999999996</v>
      </c>
      <c r="J23" s="5">
        <v>0.65480000000000005</v>
      </c>
      <c r="K23" s="5">
        <v>0.64663499999999996</v>
      </c>
      <c r="L23" s="5">
        <v>0.65359800000000012</v>
      </c>
      <c r="M23" s="5">
        <v>0.66008</v>
      </c>
      <c r="N23" s="5">
        <v>0.78510199999999997</v>
      </c>
      <c r="O23" s="5">
        <v>0.79171499999999995</v>
      </c>
      <c r="P23" s="5">
        <v>0.786659</v>
      </c>
      <c r="Q23" s="5">
        <v>0.931419</v>
      </c>
      <c r="R23" s="5"/>
    </row>
    <row r="24" spans="5:18" x14ac:dyDescent="0.35">
      <c r="E24" s="25"/>
      <c r="F24" t="s">
        <v>17</v>
      </c>
      <c r="G24">
        <v>0.97199999999999998</v>
      </c>
      <c r="H24">
        <v>0.93799999999999994</v>
      </c>
      <c r="I24">
        <v>0.86899999999999999</v>
      </c>
      <c r="J24">
        <v>0.78900000000000003</v>
      </c>
      <c r="K24">
        <v>0.81799999999999995</v>
      </c>
      <c r="L24">
        <v>0.81499999999999995</v>
      </c>
      <c r="M24">
        <v>0.80500000000000005</v>
      </c>
      <c r="N24">
        <v>0.749</v>
      </c>
      <c r="O24">
        <v>0.745</v>
      </c>
      <c r="P24">
        <v>0.69299999999999995</v>
      </c>
      <c r="Q24">
        <v>0.51900000000000002</v>
      </c>
    </row>
    <row r="25" spans="5:18" x14ac:dyDescent="0.35">
      <c r="E25" s="25"/>
      <c r="F25" t="s">
        <v>18</v>
      </c>
      <c r="G25">
        <v>0.97099999999999997</v>
      </c>
      <c r="H25">
        <v>0.93200000000000005</v>
      </c>
      <c r="I25">
        <v>0.86499999999999999</v>
      </c>
      <c r="J25">
        <v>0.78100000000000003</v>
      </c>
      <c r="K25">
        <v>0.79700000000000004</v>
      </c>
      <c r="L25">
        <v>0.79400000000000004</v>
      </c>
      <c r="M25">
        <v>0.78300000000000003</v>
      </c>
      <c r="N25">
        <v>0.745</v>
      </c>
      <c r="O25">
        <v>0.74199999999999999</v>
      </c>
      <c r="P25">
        <v>0.67700000000000005</v>
      </c>
      <c r="Q25">
        <v>0.52300000000000002</v>
      </c>
    </row>
    <row r="26" spans="5:18" x14ac:dyDescent="0.35">
      <c r="E26" s="25"/>
      <c r="F26" t="s">
        <v>19</v>
      </c>
      <c r="G26">
        <v>0.97099999999999997</v>
      </c>
      <c r="H26">
        <v>0.93200000000000005</v>
      </c>
      <c r="I26">
        <v>0.86599999999999999</v>
      </c>
      <c r="J26">
        <v>0.78</v>
      </c>
      <c r="K26">
        <v>0.79100000000000004</v>
      </c>
      <c r="L26">
        <v>0.78800000000000003</v>
      </c>
      <c r="M26">
        <v>0.77600000000000002</v>
      </c>
      <c r="N26">
        <v>0.745</v>
      </c>
      <c r="O26">
        <v>0.74199999999999999</v>
      </c>
      <c r="P26">
        <v>0.67</v>
      </c>
      <c r="Q26">
        <v>0.52</v>
      </c>
    </row>
    <row r="27" spans="5:18" x14ac:dyDescent="0.35">
      <c r="E27" s="25"/>
      <c r="F27" t="s">
        <v>20</v>
      </c>
      <c r="G27">
        <v>0.996</v>
      </c>
      <c r="H27">
        <v>0.94899999999999995</v>
      </c>
      <c r="I27">
        <v>0.95399999999999996</v>
      </c>
      <c r="J27">
        <v>0.90900000000000003</v>
      </c>
      <c r="K27">
        <v>0.92300000000000004</v>
      </c>
      <c r="L27">
        <v>0.92</v>
      </c>
      <c r="M27">
        <v>0.90100000000000002</v>
      </c>
      <c r="N27">
        <v>0.85299999999999998</v>
      </c>
      <c r="O27">
        <v>0.84399999999999997</v>
      </c>
      <c r="P27">
        <v>0.84599999999999997</v>
      </c>
      <c r="Q27">
        <v>0.71399999999999997</v>
      </c>
    </row>
    <row r="28" spans="5:18" x14ac:dyDescent="0.35">
      <c r="E28" s="25" t="s">
        <v>42</v>
      </c>
      <c r="F28" t="s">
        <v>11</v>
      </c>
      <c r="G28">
        <v>40.26</v>
      </c>
      <c r="H28">
        <v>3.9</v>
      </c>
      <c r="I28">
        <v>10.74</v>
      </c>
      <c r="J28">
        <v>15.4</v>
      </c>
      <c r="K28">
        <v>120.51</v>
      </c>
      <c r="L28">
        <v>10.83</v>
      </c>
      <c r="M28">
        <v>6.69</v>
      </c>
      <c r="N28">
        <v>42.08</v>
      </c>
      <c r="O28">
        <v>2.91</v>
      </c>
      <c r="P28">
        <v>46.86</v>
      </c>
      <c r="Q28">
        <v>6.82</v>
      </c>
    </row>
    <row r="29" spans="5:18" x14ac:dyDescent="0.35">
      <c r="E29" s="25"/>
      <c r="F29" t="s">
        <v>12</v>
      </c>
      <c r="G29">
        <v>0.95730000000000004</v>
      </c>
      <c r="H29">
        <v>0.89790000000000003</v>
      </c>
      <c r="I29">
        <v>0.79400000000000004</v>
      </c>
      <c r="J29">
        <v>0.65659999999999996</v>
      </c>
      <c r="K29">
        <v>0.68910000000000005</v>
      </c>
      <c r="L29">
        <v>0.67700000000000005</v>
      </c>
      <c r="M29">
        <v>0.65759999999999996</v>
      </c>
      <c r="N29">
        <v>0.60599999999999998</v>
      </c>
      <c r="O29">
        <v>0.60429999999999995</v>
      </c>
      <c r="P29">
        <v>0.50460000000000005</v>
      </c>
      <c r="Q29">
        <v>0.2893</v>
      </c>
    </row>
    <row r="30" spans="5:18" x14ac:dyDescent="0.35">
      <c r="E30" s="25"/>
      <c r="F30" t="s">
        <v>13</v>
      </c>
      <c r="G30">
        <v>6.9400000000000003E-2</v>
      </c>
      <c r="H30">
        <v>4.53E-2</v>
      </c>
      <c r="I30">
        <v>0.111</v>
      </c>
      <c r="J30">
        <v>0.20369999999999999</v>
      </c>
      <c r="K30">
        <v>0.15390000000000001</v>
      </c>
      <c r="L30">
        <v>0.15509999999999999</v>
      </c>
      <c r="M30">
        <v>0.1973</v>
      </c>
      <c r="N30">
        <v>0.19040000000000001</v>
      </c>
      <c r="O30">
        <v>0.1925</v>
      </c>
      <c r="P30">
        <v>0.26700000000000002</v>
      </c>
      <c r="Q30">
        <v>0.38279999999999997</v>
      </c>
    </row>
    <row r="31" spans="5:18" x14ac:dyDescent="0.35">
      <c r="E31" s="25"/>
      <c r="F31" t="s">
        <v>14</v>
      </c>
      <c r="G31">
        <v>0.15640000000000001</v>
      </c>
      <c r="H31">
        <v>0.2127</v>
      </c>
      <c r="I31">
        <v>0.26269999999999999</v>
      </c>
      <c r="J31">
        <v>0.311</v>
      </c>
      <c r="K31">
        <v>0.30959999999999999</v>
      </c>
      <c r="L31">
        <v>0.313</v>
      </c>
      <c r="M31">
        <v>0.31380000000000002</v>
      </c>
      <c r="N31">
        <v>0.37230000000000002</v>
      </c>
      <c r="O31">
        <v>0.37430000000000002</v>
      </c>
      <c r="P31">
        <v>0.37090000000000001</v>
      </c>
      <c r="Q31">
        <v>0.43709999999999999</v>
      </c>
    </row>
    <row r="32" spans="5:18" x14ac:dyDescent="0.35">
      <c r="E32" s="25"/>
      <c r="F32" t="s">
        <v>15</v>
      </c>
      <c r="G32" s="5">
        <v>0.15648500000000001</v>
      </c>
      <c r="H32" s="5">
        <v>0.102119</v>
      </c>
      <c r="I32" s="5">
        <v>0.25053199999999998</v>
      </c>
      <c r="J32" s="5">
        <v>0.459675</v>
      </c>
      <c r="K32" s="5">
        <v>0.34733399999999998</v>
      </c>
      <c r="L32" s="5">
        <v>0.34993299999999999</v>
      </c>
      <c r="M32" s="5">
        <v>0.44523099999999999</v>
      </c>
      <c r="N32" s="5">
        <v>0.429701</v>
      </c>
      <c r="O32" s="5">
        <v>0.43430000000000002</v>
      </c>
      <c r="P32" s="5">
        <v>0.60237300000000005</v>
      </c>
      <c r="Q32" s="5">
        <v>0.86365400000000003</v>
      </c>
      <c r="R32" s="5"/>
    </row>
    <row r="33" spans="5:18" x14ac:dyDescent="0.35">
      <c r="E33" s="25"/>
      <c r="F33" t="s">
        <v>16</v>
      </c>
      <c r="G33" s="5">
        <v>0.33229199999999998</v>
      </c>
      <c r="H33" s="5">
        <v>0.45192599999999999</v>
      </c>
      <c r="I33" s="5">
        <v>0.558141</v>
      </c>
      <c r="J33" s="5">
        <v>0.66061400000000003</v>
      </c>
      <c r="K33" s="5">
        <v>0.65771900000000005</v>
      </c>
      <c r="L33" s="5">
        <v>0.66486800000000001</v>
      </c>
      <c r="M33" s="5">
        <v>0.66659400000000002</v>
      </c>
      <c r="N33" s="5">
        <v>0.79098400000000002</v>
      </c>
      <c r="O33" s="5">
        <v>0.79518500000000003</v>
      </c>
      <c r="P33" s="5">
        <v>0.78800899999999996</v>
      </c>
      <c r="Q33" s="5">
        <v>0.92862299999999998</v>
      </c>
      <c r="R33" s="5"/>
    </row>
    <row r="34" spans="5:18" x14ac:dyDescent="0.35">
      <c r="E34" s="25"/>
      <c r="F34" t="s">
        <v>17</v>
      </c>
      <c r="G34">
        <v>0.97299999999999998</v>
      </c>
      <c r="H34">
        <v>0.93799999999999994</v>
      </c>
      <c r="I34">
        <v>0.86699999999999999</v>
      </c>
      <c r="J34">
        <v>0.78</v>
      </c>
      <c r="K34">
        <v>0.81899999999999995</v>
      </c>
      <c r="L34">
        <v>0.81499999999999995</v>
      </c>
      <c r="M34">
        <v>0.79500000000000004</v>
      </c>
      <c r="N34">
        <v>0.74399999999999999</v>
      </c>
      <c r="O34">
        <v>0.74099999999999999</v>
      </c>
      <c r="P34">
        <v>0.69799999999999995</v>
      </c>
      <c r="Q34">
        <v>0.52400000000000002</v>
      </c>
    </row>
    <row r="35" spans="5:18" x14ac:dyDescent="0.35">
      <c r="E35" s="25"/>
      <c r="F35" t="s">
        <v>18</v>
      </c>
      <c r="G35">
        <v>0.97199999999999998</v>
      </c>
      <c r="H35">
        <v>0.93200000000000005</v>
      </c>
      <c r="I35">
        <v>0.86299999999999999</v>
      </c>
      <c r="J35">
        <v>0.77200000000000002</v>
      </c>
      <c r="K35">
        <v>0.78900000000000003</v>
      </c>
      <c r="L35">
        <v>0.78600000000000003</v>
      </c>
      <c r="M35">
        <v>0.77300000000000002</v>
      </c>
      <c r="N35">
        <v>0.73899999999999999</v>
      </c>
      <c r="O35">
        <v>0.73699999999999999</v>
      </c>
      <c r="P35">
        <v>0.67300000000000004</v>
      </c>
      <c r="Q35">
        <v>0.52800000000000002</v>
      </c>
    </row>
    <row r="36" spans="5:18" x14ac:dyDescent="0.35">
      <c r="E36" s="25"/>
      <c r="F36" t="s">
        <v>19</v>
      </c>
      <c r="G36">
        <v>0.97199999999999998</v>
      </c>
      <c r="H36">
        <v>0.93200000000000005</v>
      </c>
      <c r="I36">
        <v>0.86399999999999999</v>
      </c>
      <c r="J36">
        <v>0.77100000000000002</v>
      </c>
      <c r="K36">
        <v>0.78100000000000003</v>
      </c>
      <c r="L36">
        <v>0.77800000000000002</v>
      </c>
      <c r="M36">
        <v>0.76600000000000001</v>
      </c>
      <c r="N36">
        <v>0.73899999999999999</v>
      </c>
      <c r="O36">
        <v>0.73799999999999999</v>
      </c>
      <c r="P36">
        <v>0.67200000000000004</v>
      </c>
      <c r="Q36">
        <v>0.52400000000000002</v>
      </c>
    </row>
    <row r="37" spans="5:18" x14ac:dyDescent="0.35">
      <c r="E37" s="25"/>
      <c r="F37" t="s">
        <v>20</v>
      </c>
      <c r="G37">
        <v>0.996</v>
      </c>
      <c r="H37">
        <v>0.94799999999999995</v>
      </c>
      <c r="I37">
        <v>0.95299999999999996</v>
      </c>
      <c r="J37">
        <v>0.90500000000000003</v>
      </c>
      <c r="K37">
        <v>0.91900000000000004</v>
      </c>
      <c r="L37">
        <v>0.91600000000000004</v>
      </c>
      <c r="M37">
        <v>0.89400000000000002</v>
      </c>
      <c r="N37">
        <v>0.84699999999999998</v>
      </c>
      <c r="O37">
        <v>0.84199999999999997</v>
      </c>
      <c r="P37">
        <v>0.83899999999999997</v>
      </c>
      <c r="Q37">
        <v>0.71799999999999997</v>
      </c>
    </row>
    <row r="38" spans="5:18" x14ac:dyDescent="0.35">
      <c r="E38" s="25" t="s">
        <v>43</v>
      </c>
      <c r="F38" t="s">
        <v>11</v>
      </c>
      <c r="G38">
        <v>35.270000000000003</v>
      </c>
      <c r="H38">
        <v>3.38</v>
      </c>
      <c r="I38">
        <v>8.6</v>
      </c>
      <c r="J38">
        <v>13.94</v>
      </c>
      <c r="K38">
        <v>104.56</v>
      </c>
      <c r="L38">
        <v>10.119999999999999</v>
      </c>
      <c r="M38">
        <v>3.98</v>
      </c>
      <c r="N38">
        <v>32.39</v>
      </c>
      <c r="O38">
        <v>2.56</v>
      </c>
      <c r="P38">
        <v>40.840000000000003</v>
      </c>
      <c r="Q38">
        <v>6.97</v>
      </c>
    </row>
    <row r="39" spans="5:18" x14ac:dyDescent="0.35">
      <c r="E39" s="25"/>
      <c r="F39" t="s">
        <v>12</v>
      </c>
      <c r="G39">
        <v>0.95660000000000001</v>
      </c>
      <c r="H39">
        <v>0.89490000000000003</v>
      </c>
      <c r="I39">
        <v>0.78849999999999998</v>
      </c>
      <c r="J39">
        <v>0.65049999999999997</v>
      </c>
      <c r="K39">
        <v>0.67559999999999998</v>
      </c>
      <c r="L39">
        <v>0.6714</v>
      </c>
      <c r="M39">
        <v>0.65459999999999996</v>
      </c>
      <c r="N39">
        <v>0.59250000000000003</v>
      </c>
      <c r="O39">
        <v>0.59889999999999999</v>
      </c>
      <c r="P39">
        <v>0.50149999999999995</v>
      </c>
      <c r="Q39">
        <v>0.25259999999999999</v>
      </c>
    </row>
    <row r="40" spans="5:18" x14ac:dyDescent="0.35">
      <c r="E40" s="25"/>
      <c r="F40" t="s">
        <v>13</v>
      </c>
      <c r="G40">
        <v>7.0900000000000005E-2</v>
      </c>
      <c r="H40">
        <v>4.6399999999999997E-2</v>
      </c>
      <c r="I40">
        <v>0.1137</v>
      </c>
      <c r="J40">
        <v>0.21</v>
      </c>
      <c r="K40">
        <v>0.15820000000000001</v>
      </c>
      <c r="L40">
        <v>0.15909999999999999</v>
      </c>
      <c r="M40">
        <v>0.20069999999999999</v>
      </c>
      <c r="N40">
        <v>0.19389999999999999</v>
      </c>
      <c r="O40">
        <v>0.19539999999999999</v>
      </c>
      <c r="P40">
        <v>0.27010000000000001</v>
      </c>
      <c r="Q40">
        <v>0.38950000000000001</v>
      </c>
    </row>
    <row r="41" spans="5:18" x14ac:dyDescent="0.35">
      <c r="E41" s="25"/>
      <c r="F41" t="s">
        <v>14</v>
      </c>
      <c r="G41">
        <v>0.15790000000000001</v>
      </c>
      <c r="H41">
        <v>0.21540000000000001</v>
      </c>
      <c r="I41">
        <v>0.26619999999999999</v>
      </c>
      <c r="J41">
        <v>0.31559999999999999</v>
      </c>
      <c r="K41">
        <v>0.31119999999999998</v>
      </c>
      <c r="L41">
        <v>0.3145</v>
      </c>
      <c r="M41">
        <v>0.31719999999999998</v>
      </c>
      <c r="N41">
        <v>0.38169999999999998</v>
      </c>
      <c r="O41">
        <v>0.38019999999999998</v>
      </c>
      <c r="P41">
        <v>0.373</v>
      </c>
      <c r="Q41">
        <v>0.44169999999999998</v>
      </c>
    </row>
    <row r="42" spans="5:18" x14ac:dyDescent="0.35">
      <c r="E42" s="25"/>
      <c r="F42" t="s">
        <v>15</v>
      </c>
      <c r="G42" s="5">
        <v>0.16050800000000001</v>
      </c>
      <c r="H42" s="5">
        <v>0.105083</v>
      </c>
      <c r="I42" s="5">
        <v>0.257494</v>
      </c>
      <c r="J42" s="5">
        <v>0.475636</v>
      </c>
      <c r="K42" s="5">
        <v>0.35855199999999998</v>
      </c>
      <c r="L42" s="5">
        <v>0.36020799999999997</v>
      </c>
      <c r="M42" s="5">
        <v>0.45437899999999998</v>
      </c>
      <c r="N42" s="5">
        <v>0.43918499999999999</v>
      </c>
      <c r="O42" s="5">
        <v>0.44247700000000001</v>
      </c>
      <c r="P42" s="5">
        <v>0.61169399999999996</v>
      </c>
      <c r="Q42" s="5">
        <v>0.88207199999999997</v>
      </c>
      <c r="R42" s="5"/>
    </row>
    <row r="43" spans="5:18" x14ac:dyDescent="0.35">
      <c r="E43" s="25"/>
      <c r="F43" t="s">
        <v>16</v>
      </c>
      <c r="G43" s="5">
        <v>0.33599099999999998</v>
      </c>
      <c r="H43" s="5">
        <v>0.45843800000000001</v>
      </c>
      <c r="I43" s="5">
        <v>0.56647400000000003</v>
      </c>
      <c r="J43" s="5">
        <v>0.67173300000000002</v>
      </c>
      <c r="K43" s="5">
        <v>0.66830100000000003</v>
      </c>
      <c r="L43" s="5">
        <v>0.66926699999999995</v>
      </c>
      <c r="M43" s="5">
        <v>0.67510199999999998</v>
      </c>
      <c r="N43" s="5">
        <v>0.81222000000000005</v>
      </c>
      <c r="O43" s="5">
        <v>0.80921299999999996</v>
      </c>
      <c r="P43" s="5">
        <v>0.79381299999999999</v>
      </c>
      <c r="Q43" s="5">
        <v>0.94003800000000004</v>
      </c>
      <c r="R43" s="5"/>
    </row>
    <row r="44" spans="5:18" x14ac:dyDescent="0.35">
      <c r="E44" s="25"/>
      <c r="F44" t="s">
        <v>17</v>
      </c>
      <c r="G44">
        <v>0.97199999999999998</v>
      </c>
      <c r="H44">
        <v>0.93700000000000006</v>
      </c>
      <c r="I44">
        <v>0.86399999999999999</v>
      </c>
      <c r="J44">
        <v>0.77700000000000002</v>
      </c>
      <c r="K44">
        <v>0.80700000000000005</v>
      </c>
      <c r="L44">
        <v>0.80400000000000005</v>
      </c>
      <c r="M44">
        <v>0.79500000000000004</v>
      </c>
      <c r="N44">
        <v>0.73399999999999999</v>
      </c>
      <c r="O44">
        <v>0.73899999999999999</v>
      </c>
      <c r="P44">
        <v>0.69399999999999995</v>
      </c>
      <c r="Q44">
        <v>0.504</v>
      </c>
    </row>
    <row r="45" spans="5:18" x14ac:dyDescent="0.35">
      <c r="E45" s="25"/>
      <c r="F45" t="s">
        <v>18</v>
      </c>
      <c r="G45">
        <v>0.97099999999999997</v>
      </c>
      <c r="H45">
        <v>0.93</v>
      </c>
      <c r="I45">
        <v>0.86</v>
      </c>
      <c r="J45">
        <v>0.76900000000000002</v>
      </c>
      <c r="K45">
        <v>0.78600000000000003</v>
      </c>
      <c r="L45">
        <v>0.78300000000000003</v>
      </c>
      <c r="M45">
        <v>0.77200000000000002</v>
      </c>
      <c r="N45">
        <v>0.73099999999999998</v>
      </c>
      <c r="O45">
        <v>0.73499999999999999</v>
      </c>
      <c r="P45">
        <v>0.67300000000000004</v>
      </c>
      <c r="Q45">
        <v>0.50700000000000001</v>
      </c>
    </row>
    <row r="46" spans="5:18" x14ac:dyDescent="0.35">
      <c r="E46" s="25"/>
      <c r="F46" t="s">
        <v>19</v>
      </c>
      <c r="G46">
        <v>0.97099999999999997</v>
      </c>
      <c r="H46">
        <v>0.93</v>
      </c>
      <c r="I46">
        <v>0.86</v>
      </c>
      <c r="J46">
        <v>0.76800000000000002</v>
      </c>
      <c r="K46">
        <v>0.78</v>
      </c>
      <c r="L46">
        <v>0.77700000000000002</v>
      </c>
      <c r="M46">
        <v>0.76500000000000001</v>
      </c>
      <c r="N46">
        <v>0.73199999999999998</v>
      </c>
      <c r="O46">
        <v>0.73499999999999999</v>
      </c>
      <c r="P46">
        <v>0.67300000000000004</v>
      </c>
      <c r="Q46">
        <v>0.504</v>
      </c>
    </row>
    <row r="47" spans="5:18" x14ac:dyDescent="0.35">
      <c r="E47" s="25"/>
      <c r="F47" t="s">
        <v>20</v>
      </c>
      <c r="G47">
        <v>0.996</v>
      </c>
      <c r="H47">
        <v>0.94599999999999995</v>
      </c>
      <c r="I47">
        <v>0.95</v>
      </c>
      <c r="J47">
        <v>0.89800000000000002</v>
      </c>
      <c r="K47">
        <v>0.91300000000000003</v>
      </c>
      <c r="L47">
        <v>0.91100000000000003</v>
      </c>
      <c r="M47">
        <v>0.89100000000000001</v>
      </c>
      <c r="N47">
        <v>0.83599999999999997</v>
      </c>
      <c r="O47">
        <v>0.83199999999999996</v>
      </c>
      <c r="P47">
        <v>0.83399999999999996</v>
      </c>
      <c r="Q47">
        <v>0.70099999999999996</v>
      </c>
    </row>
    <row r="48" spans="5:18" x14ac:dyDescent="0.35">
      <c r="E48" s="25" t="s">
        <v>44</v>
      </c>
      <c r="F48" t="s">
        <v>11</v>
      </c>
      <c r="G48">
        <v>31.04</v>
      </c>
      <c r="H48">
        <v>3.01</v>
      </c>
      <c r="I48">
        <v>8.2200000000000006</v>
      </c>
      <c r="J48">
        <v>13.3</v>
      </c>
      <c r="K48">
        <v>97.17</v>
      </c>
      <c r="L48">
        <v>8.52</v>
      </c>
      <c r="M48">
        <v>3.34</v>
      </c>
      <c r="N48">
        <v>24.02</v>
      </c>
      <c r="O48">
        <v>2.17</v>
      </c>
      <c r="P48">
        <v>48.04</v>
      </c>
      <c r="Q48">
        <v>6.46</v>
      </c>
    </row>
    <row r="49" spans="5:18" x14ac:dyDescent="0.35">
      <c r="E49" s="25"/>
      <c r="F49" t="s">
        <v>12</v>
      </c>
      <c r="G49">
        <v>0.95579999999999998</v>
      </c>
      <c r="H49">
        <v>0.89349999999999996</v>
      </c>
      <c r="I49">
        <v>0.78239999999999998</v>
      </c>
      <c r="J49">
        <v>0.63070000000000004</v>
      </c>
      <c r="K49">
        <v>0.66110000000000002</v>
      </c>
      <c r="L49">
        <v>0.6573</v>
      </c>
      <c r="M49">
        <v>0.63690000000000002</v>
      </c>
      <c r="N49">
        <v>0.58020000000000005</v>
      </c>
      <c r="O49">
        <v>0.5766</v>
      </c>
      <c r="P49">
        <v>0.4844</v>
      </c>
      <c r="Q49">
        <v>0.25590000000000002</v>
      </c>
    </row>
    <row r="50" spans="5:18" x14ac:dyDescent="0.35">
      <c r="E50" s="25"/>
      <c r="F50" t="s">
        <v>13</v>
      </c>
      <c r="G50">
        <v>7.2300000000000003E-2</v>
      </c>
      <c r="H50">
        <v>4.6800000000000001E-2</v>
      </c>
      <c r="I50">
        <v>0.11600000000000001</v>
      </c>
      <c r="J50">
        <v>0.2155</v>
      </c>
      <c r="K50">
        <v>0.1641</v>
      </c>
      <c r="L50">
        <v>0.16500000000000001</v>
      </c>
      <c r="M50">
        <v>0.20699999999999999</v>
      </c>
      <c r="N50">
        <v>0.2009</v>
      </c>
      <c r="O50">
        <v>0.2034</v>
      </c>
      <c r="P50">
        <v>0.26819999999999999</v>
      </c>
      <c r="Q50">
        <v>0.38619999999999999</v>
      </c>
    </row>
    <row r="51" spans="5:18" x14ac:dyDescent="0.35">
      <c r="E51" s="25"/>
      <c r="F51" t="s">
        <v>14</v>
      </c>
      <c r="G51">
        <v>0.159</v>
      </c>
      <c r="H51">
        <v>0.21640000000000001</v>
      </c>
      <c r="I51">
        <v>0.26950000000000002</v>
      </c>
      <c r="J51">
        <v>0.32090000000000002</v>
      </c>
      <c r="K51">
        <v>0.31540000000000001</v>
      </c>
      <c r="L51">
        <v>0.31859999999999999</v>
      </c>
      <c r="M51">
        <v>0.32240000000000002</v>
      </c>
      <c r="N51">
        <v>0.38109999999999999</v>
      </c>
      <c r="O51">
        <v>0.38450000000000001</v>
      </c>
      <c r="P51">
        <v>0.372</v>
      </c>
      <c r="Q51">
        <v>0.43980000000000002</v>
      </c>
    </row>
    <row r="52" spans="5:18" x14ac:dyDescent="0.35">
      <c r="E52" s="25"/>
      <c r="F52" t="s">
        <v>15</v>
      </c>
      <c r="G52" s="5">
        <v>0.16439000000000001</v>
      </c>
      <c r="H52" s="5">
        <v>0.106504</v>
      </c>
      <c r="I52" s="5">
        <v>0.26394699999999999</v>
      </c>
      <c r="J52" s="5">
        <v>0.49030899999999999</v>
      </c>
      <c r="K52" s="5">
        <v>0.37322</v>
      </c>
      <c r="L52" s="5">
        <v>0.37548599999999999</v>
      </c>
      <c r="M52" s="5">
        <v>0.471001</v>
      </c>
      <c r="N52" s="5">
        <v>0.45701000000000003</v>
      </c>
      <c r="O52" s="5">
        <v>0.462899</v>
      </c>
      <c r="P52" s="5">
        <v>0.61034600000000006</v>
      </c>
      <c r="Q52" s="5">
        <v>0.87870599999999999</v>
      </c>
      <c r="R52" s="5"/>
    </row>
    <row r="53" spans="5:18" x14ac:dyDescent="0.35">
      <c r="E53" s="25"/>
      <c r="F53" t="s">
        <v>16</v>
      </c>
      <c r="G53" s="5">
        <v>0.339285</v>
      </c>
      <c r="H53" s="5">
        <v>0.46152900000000002</v>
      </c>
      <c r="I53" s="5">
        <v>0.57491499999999995</v>
      </c>
      <c r="J53" s="5">
        <v>0.684639</v>
      </c>
      <c r="K53" s="5">
        <v>0.67279800000000001</v>
      </c>
      <c r="L53" s="5">
        <v>0.67959999999999998</v>
      </c>
      <c r="M53" s="5">
        <v>0.68774900000000005</v>
      </c>
      <c r="N53" s="5">
        <v>0.81296000000000002</v>
      </c>
      <c r="O53" s="5">
        <v>0.82027399999999995</v>
      </c>
      <c r="P53" s="5">
        <v>0.79346499999999998</v>
      </c>
      <c r="Q53" s="5">
        <v>0.93809399999999998</v>
      </c>
      <c r="R53" s="5"/>
    </row>
    <row r="54" spans="5:18" x14ac:dyDescent="0.35">
      <c r="E54" s="25"/>
      <c r="F54" t="s">
        <v>17</v>
      </c>
      <c r="G54">
        <v>0.97199999999999998</v>
      </c>
      <c r="H54">
        <v>0.93600000000000005</v>
      </c>
      <c r="I54">
        <v>0.86099999999999999</v>
      </c>
      <c r="J54">
        <v>0.76500000000000001</v>
      </c>
      <c r="K54">
        <v>0.8</v>
      </c>
      <c r="L54">
        <v>0.79700000000000004</v>
      </c>
      <c r="M54">
        <v>0.78500000000000003</v>
      </c>
      <c r="N54">
        <v>0.72799999999999998</v>
      </c>
      <c r="O54">
        <v>0.72599999999999998</v>
      </c>
      <c r="P54">
        <v>0.67800000000000005</v>
      </c>
      <c r="Q54">
        <v>0.51</v>
      </c>
    </row>
    <row r="55" spans="5:18" x14ac:dyDescent="0.35">
      <c r="E55" s="25"/>
      <c r="F55" t="s">
        <v>18</v>
      </c>
      <c r="G55">
        <v>0.97099999999999997</v>
      </c>
      <c r="H55">
        <v>0.93</v>
      </c>
      <c r="I55">
        <v>0.85699999999999998</v>
      </c>
      <c r="J55">
        <v>0.75700000000000001</v>
      </c>
      <c r="K55">
        <v>0.77800000000000002</v>
      </c>
      <c r="L55">
        <v>0.77500000000000002</v>
      </c>
      <c r="M55">
        <v>0.76100000000000001</v>
      </c>
      <c r="N55">
        <v>0.72399999999999998</v>
      </c>
      <c r="O55">
        <v>0.72199999999999998</v>
      </c>
      <c r="P55">
        <v>0.66300000000000003</v>
      </c>
      <c r="Q55">
        <v>0.51300000000000001</v>
      </c>
    </row>
    <row r="56" spans="5:18" x14ac:dyDescent="0.35">
      <c r="E56" s="25"/>
      <c r="F56" t="s">
        <v>19</v>
      </c>
      <c r="G56">
        <v>0.97099999999999997</v>
      </c>
      <c r="H56">
        <v>0.92900000000000005</v>
      </c>
      <c r="I56">
        <v>0.85699999999999998</v>
      </c>
      <c r="J56">
        <v>0.75600000000000001</v>
      </c>
      <c r="K56">
        <v>0.77200000000000002</v>
      </c>
      <c r="L56">
        <v>0.76900000000000002</v>
      </c>
      <c r="M56">
        <v>0.753</v>
      </c>
      <c r="N56">
        <v>0.72399999999999998</v>
      </c>
      <c r="O56">
        <v>0.72199999999999998</v>
      </c>
      <c r="P56">
        <v>0.66500000000000004</v>
      </c>
      <c r="Q56">
        <v>0.51</v>
      </c>
    </row>
    <row r="57" spans="5:18" x14ac:dyDescent="0.35">
      <c r="E57" s="25"/>
      <c r="F57" t="s">
        <v>20</v>
      </c>
      <c r="G57">
        <v>0.996</v>
      </c>
      <c r="H57">
        <v>0.94499999999999995</v>
      </c>
      <c r="I57">
        <v>0.94699999999999995</v>
      </c>
      <c r="J57">
        <v>0.88800000000000001</v>
      </c>
      <c r="K57">
        <v>0.90700000000000003</v>
      </c>
      <c r="L57">
        <v>0.90400000000000003</v>
      </c>
      <c r="M57">
        <v>0.88200000000000001</v>
      </c>
      <c r="N57">
        <v>0.83</v>
      </c>
      <c r="O57">
        <v>0.82299999999999995</v>
      </c>
      <c r="P57">
        <v>0.83299999999999996</v>
      </c>
      <c r="Q57">
        <v>0.70399999999999996</v>
      </c>
    </row>
    <row r="58" spans="5:18" x14ac:dyDescent="0.35">
      <c r="E58" s="25" t="s">
        <v>45</v>
      </c>
      <c r="F58" t="s">
        <v>11</v>
      </c>
      <c r="G58">
        <v>28.87</v>
      </c>
      <c r="H58">
        <v>2.67</v>
      </c>
      <c r="I58">
        <v>7.03</v>
      </c>
      <c r="J58">
        <v>10.07</v>
      </c>
      <c r="K58">
        <v>84.51</v>
      </c>
      <c r="L58">
        <v>7.37</v>
      </c>
      <c r="M58">
        <v>3.75</v>
      </c>
      <c r="N58">
        <v>25.08</v>
      </c>
      <c r="O58">
        <v>1.43</v>
      </c>
      <c r="P58">
        <v>51.66</v>
      </c>
      <c r="Q58">
        <v>6.59</v>
      </c>
    </row>
    <row r="59" spans="5:18" x14ac:dyDescent="0.35">
      <c r="E59" s="25"/>
      <c r="F59" t="s">
        <v>12</v>
      </c>
      <c r="G59">
        <v>0.95640000000000003</v>
      </c>
      <c r="H59">
        <v>0.89039999999999997</v>
      </c>
      <c r="I59">
        <v>0.77210000000000001</v>
      </c>
      <c r="J59">
        <v>0.96560000000000001</v>
      </c>
      <c r="K59">
        <v>0.64780000000000004</v>
      </c>
      <c r="L59">
        <v>0.64180000000000004</v>
      </c>
      <c r="M59">
        <v>0.62860000000000005</v>
      </c>
      <c r="N59">
        <v>0.8569</v>
      </c>
      <c r="O59">
        <v>0.84079999999999999</v>
      </c>
      <c r="P59">
        <v>0.45229999999999998</v>
      </c>
      <c r="Q59">
        <v>0.24790000000000001</v>
      </c>
    </row>
    <row r="60" spans="5:18" x14ac:dyDescent="0.35">
      <c r="E60" s="25"/>
      <c r="F60" t="s">
        <v>13</v>
      </c>
      <c r="G60">
        <v>7.4099999999999999E-2</v>
      </c>
      <c r="H60">
        <v>4.7800000000000002E-2</v>
      </c>
      <c r="I60">
        <v>0.11990000000000001</v>
      </c>
      <c r="J60">
        <v>9.1200000000000003E-2</v>
      </c>
      <c r="K60">
        <v>0.16980000000000001</v>
      </c>
      <c r="L60">
        <v>0.17100000000000001</v>
      </c>
      <c r="M60">
        <v>0.20930000000000001</v>
      </c>
      <c r="N60">
        <v>6.8599999999999994E-2</v>
      </c>
      <c r="O60">
        <v>7.7899999999999997E-2</v>
      </c>
      <c r="P60">
        <v>0.28089999999999998</v>
      </c>
      <c r="Q60">
        <v>0.38550000000000001</v>
      </c>
    </row>
    <row r="61" spans="5:18" x14ac:dyDescent="0.35">
      <c r="E61" s="25"/>
      <c r="F61" t="s">
        <v>14</v>
      </c>
      <c r="G61">
        <v>0.16</v>
      </c>
      <c r="H61">
        <v>0.21870000000000001</v>
      </c>
      <c r="I61">
        <v>0.27429999999999999</v>
      </c>
      <c r="J61">
        <v>0.158</v>
      </c>
      <c r="K61">
        <v>0.31969999999999998</v>
      </c>
      <c r="L61">
        <v>0.32329999999999998</v>
      </c>
      <c r="M61">
        <v>0.32300000000000001</v>
      </c>
      <c r="N61">
        <v>0.24249999999999999</v>
      </c>
      <c r="O61">
        <v>0.25319999999999998</v>
      </c>
      <c r="P61">
        <v>0.3805</v>
      </c>
      <c r="Q61">
        <v>0.43919999999999998</v>
      </c>
    </row>
    <row r="62" spans="5:18" x14ac:dyDescent="0.35">
      <c r="E62" s="25"/>
      <c r="F62" t="s">
        <v>15</v>
      </c>
      <c r="G62" s="5">
        <v>0.16988900000000001</v>
      </c>
      <c r="H62" s="5">
        <v>0.109651</v>
      </c>
      <c r="I62" s="5">
        <v>0.27498299999999998</v>
      </c>
      <c r="J62" s="5">
        <v>0.20918999999999999</v>
      </c>
      <c r="K62" s="5">
        <v>0.389351</v>
      </c>
      <c r="L62" s="5">
        <v>0.39202900000000002</v>
      </c>
      <c r="M62" s="5">
        <v>0.48008400000000001</v>
      </c>
      <c r="N62" s="5">
        <v>0.55724499999999999</v>
      </c>
      <c r="O62" s="5">
        <v>0.178565</v>
      </c>
      <c r="P62" s="5">
        <v>0.64406799999999997</v>
      </c>
      <c r="Q62" s="5">
        <v>0.88397499999999996</v>
      </c>
      <c r="R62" s="5"/>
    </row>
    <row r="63" spans="5:18" x14ac:dyDescent="0.35">
      <c r="E63" s="25"/>
      <c r="F63" t="s">
        <v>16</v>
      </c>
      <c r="G63" s="5">
        <v>0.34259099999999998</v>
      </c>
      <c r="H63" s="5">
        <v>0.46829599999999999</v>
      </c>
      <c r="I63" s="5">
        <v>0.58736900000000003</v>
      </c>
      <c r="J63" s="5">
        <v>0.338389</v>
      </c>
      <c r="K63" s="5">
        <v>0.68463200000000002</v>
      </c>
      <c r="L63" s="5">
        <v>0.69245000000000001</v>
      </c>
      <c r="M63" s="5">
        <v>0.69184100000000004</v>
      </c>
      <c r="N63" s="5">
        <v>0.51929999999999998</v>
      </c>
      <c r="O63" s="5">
        <v>0.54225199999999996</v>
      </c>
      <c r="P63" s="5">
        <v>0.81493599999999999</v>
      </c>
      <c r="Q63" s="5">
        <v>0.94109299999999996</v>
      </c>
      <c r="R63" s="5"/>
    </row>
    <row r="64" spans="5:18" x14ac:dyDescent="0.35">
      <c r="E64" s="25"/>
      <c r="F64" t="s">
        <v>17</v>
      </c>
      <c r="G64">
        <v>0.97199999999999998</v>
      </c>
      <c r="H64">
        <v>0.93500000000000005</v>
      </c>
      <c r="I64">
        <v>0.85499999999999998</v>
      </c>
      <c r="J64">
        <v>0.97799999999999998</v>
      </c>
      <c r="K64">
        <v>0.79400000000000004</v>
      </c>
      <c r="L64">
        <v>0.79</v>
      </c>
      <c r="M64">
        <v>0.78</v>
      </c>
      <c r="N64">
        <v>0.91500000000000004</v>
      </c>
      <c r="O64">
        <v>0.90500000000000003</v>
      </c>
      <c r="P64">
        <v>0.66800000000000004</v>
      </c>
      <c r="Q64">
        <v>0.50900000000000001</v>
      </c>
    </row>
    <row r="65" spans="5:18" x14ac:dyDescent="0.35">
      <c r="E65" s="25"/>
      <c r="F65" t="s">
        <v>18</v>
      </c>
      <c r="G65">
        <v>0.97199999999999998</v>
      </c>
      <c r="H65">
        <v>0.92800000000000005</v>
      </c>
      <c r="I65">
        <v>0.85099999999999998</v>
      </c>
      <c r="J65">
        <v>0.97799999999999998</v>
      </c>
      <c r="K65">
        <v>0.77100000000000002</v>
      </c>
      <c r="L65">
        <v>0.76700000000000002</v>
      </c>
      <c r="M65">
        <v>0.75800000000000001</v>
      </c>
      <c r="N65">
        <v>0.90700000000000003</v>
      </c>
      <c r="O65">
        <v>0.89600000000000002</v>
      </c>
      <c r="P65">
        <v>0.64700000000000002</v>
      </c>
      <c r="Q65">
        <v>0.51400000000000001</v>
      </c>
    </row>
    <row r="66" spans="5:18" x14ac:dyDescent="0.35">
      <c r="E66" s="25"/>
      <c r="F66" t="s">
        <v>19</v>
      </c>
      <c r="G66">
        <v>0.97199999999999998</v>
      </c>
      <c r="H66">
        <v>0.92800000000000005</v>
      </c>
      <c r="I66">
        <v>0.85199999999999998</v>
      </c>
      <c r="J66">
        <v>0.97699999999999998</v>
      </c>
      <c r="K66">
        <v>0.76300000000000001</v>
      </c>
      <c r="L66">
        <v>0.75900000000000001</v>
      </c>
      <c r="M66">
        <v>0.75</v>
      </c>
      <c r="N66">
        <v>0.90600000000000003</v>
      </c>
      <c r="O66">
        <v>0.89500000000000002</v>
      </c>
      <c r="P66">
        <v>0.64</v>
      </c>
      <c r="Q66">
        <v>0.50900000000000001</v>
      </c>
    </row>
    <row r="67" spans="5:18" x14ac:dyDescent="0.35">
      <c r="E67" s="25"/>
      <c r="F67" t="s">
        <v>20</v>
      </c>
      <c r="G67">
        <v>0.996</v>
      </c>
      <c r="H67">
        <v>0.94399999999999995</v>
      </c>
      <c r="I67">
        <v>0.94199999999999995</v>
      </c>
      <c r="J67">
        <v>0.998</v>
      </c>
      <c r="K67">
        <v>0.89800000000000002</v>
      </c>
      <c r="L67">
        <v>0.89500000000000002</v>
      </c>
      <c r="M67">
        <v>0.877</v>
      </c>
      <c r="N67">
        <v>0.94299999999999995</v>
      </c>
      <c r="O67">
        <v>0.93799999999999994</v>
      </c>
      <c r="P67">
        <v>0.81699999999999995</v>
      </c>
      <c r="Q67">
        <v>0.70199999999999996</v>
      </c>
    </row>
    <row r="68" spans="5:18" x14ac:dyDescent="0.35">
      <c r="E68" s="25" t="s">
        <v>46</v>
      </c>
      <c r="F68" t="s">
        <v>11</v>
      </c>
      <c r="G68">
        <v>28.68</v>
      </c>
      <c r="H68">
        <v>2.5499999999999998</v>
      </c>
      <c r="I68">
        <v>7.45</v>
      </c>
      <c r="J68">
        <v>11.1</v>
      </c>
      <c r="K68">
        <v>81.03</v>
      </c>
      <c r="L68">
        <v>8.23</v>
      </c>
      <c r="M68">
        <v>4.6100000000000003</v>
      </c>
      <c r="N68">
        <v>22.97</v>
      </c>
      <c r="O68">
        <v>2.21</v>
      </c>
      <c r="P68">
        <v>40.65</v>
      </c>
      <c r="Q68">
        <v>6.24</v>
      </c>
    </row>
    <row r="69" spans="5:18" x14ac:dyDescent="0.35">
      <c r="E69" s="25"/>
      <c r="F69" t="s">
        <v>12</v>
      </c>
      <c r="G69">
        <v>0.95389999999999997</v>
      </c>
      <c r="H69">
        <v>0.89029999999999998</v>
      </c>
      <c r="I69">
        <v>0.77290000000000003</v>
      </c>
      <c r="J69">
        <v>0.62129999999999996</v>
      </c>
      <c r="K69">
        <v>0.64390000000000003</v>
      </c>
      <c r="L69">
        <v>0.63770000000000004</v>
      </c>
      <c r="M69">
        <v>0.61639999999999995</v>
      </c>
      <c r="N69">
        <v>0.57150000000000001</v>
      </c>
      <c r="O69">
        <v>0.56169999999999998</v>
      </c>
      <c r="P69">
        <v>0.46600000000000003</v>
      </c>
      <c r="Q69">
        <v>0.25380000000000003</v>
      </c>
    </row>
    <row r="70" spans="5:18" x14ac:dyDescent="0.35">
      <c r="E70" s="25"/>
      <c r="F70" t="s">
        <v>13</v>
      </c>
      <c r="G70">
        <v>7.4499999999999997E-2</v>
      </c>
      <c r="H70">
        <v>4.7899999999999998E-2</v>
      </c>
      <c r="I70">
        <v>0.1197</v>
      </c>
      <c r="J70">
        <v>0.21929999999999999</v>
      </c>
      <c r="K70">
        <v>0.1719</v>
      </c>
      <c r="L70">
        <v>0.17319999999999999</v>
      </c>
      <c r="M70">
        <v>0.21490000000000001</v>
      </c>
      <c r="N70">
        <v>0.2041</v>
      </c>
      <c r="O70">
        <v>0.2072</v>
      </c>
      <c r="P70">
        <v>0.2742</v>
      </c>
      <c r="Q70">
        <v>0.38419999999999999</v>
      </c>
    </row>
    <row r="71" spans="5:18" x14ac:dyDescent="0.35">
      <c r="E71" s="25"/>
      <c r="F71" t="s">
        <v>14</v>
      </c>
      <c r="G71">
        <v>0.16209999999999999</v>
      </c>
      <c r="H71">
        <v>0.219</v>
      </c>
      <c r="I71">
        <v>0.27379999999999999</v>
      </c>
      <c r="J71">
        <v>0.32419999999999999</v>
      </c>
      <c r="K71">
        <v>0.3216</v>
      </c>
      <c r="L71">
        <v>0.32519999999999999</v>
      </c>
      <c r="M71">
        <v>0.32750000000000001</v>
      </c>
      <c r="N71">
        <v>0.38159999999999999</v>
      </c>
      <c r="O71">
        <v>0.39019999999999999</v>
      </c>
      <c r="P71">
        <v>0.38059999999999999</v>
      </c>
      <c r="Q71">
        <v>0.43869999999999998</v>
      </c>
    </row>
    <row r="72" spans="5:18" x14ac:dyDescent="0.35">
      <c r="E72" s="25"/>
      <c r="F72" t="s">
        <v>15</v>
      </c>
      <c r="G72" s="5">
        <v>0.17027800000000001</v>
      </c>
      <c r="H72" s="5">
        <v>0.109597</v>
      </c>
      <c r="I72" s="5">
        <v>0.27355400000000002</v>
      </c>
      <c r="J72" s="5">
        <v>0.50124500000000005</v>
      </c>
      <c r="K72" s="5">
        <v>0.39284200000000002</v>
      </c>
      <c r="L72" s="5">
        <v>0.39585100000000001</v>
      </c>
      <c r="M72" s="5">
        <v>0.491259</v>
      </c>
      <c r="N72" s="5">
        <v>0.46657999999999999</v>
      </c>
      <c r="O72" s="5">
        <v>0.47359000000000001</v>
      </c>
      <c r="P72" s="5">
        <v>0.62687000000000004</v>
      </c>
      <c r="Q72" s="5">
        <v>0.87819499999999995</v>
      </c>
      <c r="R72" s="5"/>
    </row>
    <row r="73" spans="5:18" x14ac:dyDescent="0.35">
      <c r="E73" s="25"/>
      <c r="F73" t="s">
        <v>16</v>
      </c>
      <c r="G73" s="5">
        <v>0.34651100000000001</v>
      </c>
      <c r="H73" s="5">
        <v>0.46818100000000001</v>
      </c>
      <c r="I73" s="5">
        <v>0.58531699999999998</v>
      </c>
      <c r="J73" s="5">
        <v>0.69318900000000006</v>
      </c>
      <c r="K73" s="5">
        <v>0.68762999999999996</v>
      </c>
      <c r="L73" s="5">
        <v>0.69541399999999998</v>
      </c>
      <c r="M73" s="5">
        <v>0.70024699999999995</v>
      </c>
      <c r="N73" s="5">
        <v>0.81581400000000004</v>
      </c>
      <c r="O73" s="5">
        <v>0.83426299999999998</v>
      </c>
      <c r="P73" s="5">
        <v>0.81371099999999996</v>
      </c>
      <c r="Q73" s="5">
        <v>0.93790700000000005</v>
      </c>
      <c r="R73" s="5"/>
    </row>
    <row r="74" spans="5:18" x14ac:dyDescent="0.35">
      <c r="E74" s="25"/>
      <c r="F74" t="s">
        <v>17</v>
      </c>
      <c r="G74">
        <v>0.97099999999999997</v>
      </c>
      <c r="H74">
        <v>0.93500000000000005</v>
      </c>
      <c r="I74">
        <v>0.85599999999999998</v>
      </c>
      <c r="J74">
        <v>0.76</v>
      </c>
      <c r="K74">
        <v>0.78800000000000003</v>
      </c>
      <c r="L74">
        <v>0.78400000000000003</v>
      </c>
      <c r="M74">
        <v>0.77500000000000002</v>
      </c>
      <c r="N74">
        <v>0.72299999999999998</v>
      </c>
      <c r="O74">
        <v>0.71699999999999997</v>
      </c>
      <c r="P74">
        <v>0.67500000000000004</v>
      </c>
      <c r="Q74">
        <v>0.51300000000000001</v>
      </c>
    </row>
    <row r="75" spans="5:18" x14ac:dyDescent="0.35">
      <c r="E75" s="25"/>
      <c r="F75" t="s">
        <v>18</v>
      </c>
      <c r="G75">
        <v>0.97</v>
      </c>
      <c r="H75">
        <v>0.92800000000000005</v>
      </c>
      <c r="I75">
        <v>0.85099999999999998</v>
      </c>
      <c r="J75">
        <v>0.752</v>
      </c>
      <c r="K75">
        <v>0.76700000000000002</v>
      </c>
      <c r="L75">
        <v>0.76200000000000001</v>
      </c>
      <c r="M75">
        <v>0.748</v>
      </c>
      <c r="N75">
        <v>0.71899999999999997</v>
      </c>
      <c r="O75">
        <v>0.71299999999999997</v>
      </c>
      <c r="P75">
        <v>0.65400000000000003</v>
      </c>
      <c r="Q75">
        <v>0.51400000000000001</v>
      </c>
    </row>
    <row r="76" spans="5:18" x14ac:dyDescent="0.35">
      <c r="E76" s="25"/>
      <c r="F76" t="s">
        <v>19</v>
      </c>
      <c r="G76">
        <v>0.97</v>
      </c>
      <c r="H76">
        <v>0.92700000000000005</v>
      </c>
      <c r="I76">
        <v>0.85099999999999998</v>
      </c>
      <c r="J76">
        <v>0.751</v>
      </c>
      <c r="K76">
        <v>0.76100000000000001</v>
      </c>
      <c r="L76">
        <v>0.75700000000000001</v>
      </c>
      <c r="M76">
        <v>0.74</v>
      </c>
      <c r="N76">
        <v>0.72</v>
      </c>
      <c r="O76">
        <v>0.71399999999999997</v>
      </c>
      <c r="P76">
        <v>0.65200000000000002</v>
      </c>
      <c r="Q76">
        <v>0.51200000000000001</v>
      </c>
    </row>
    <row r="77" spans="5:18" x14ac:dyDescent="0.35">
      <c r="E77" s="25"/>
      <c r="F77" t="s">
        <v>20</v>
      </c>
      <c r="G77">
        <v>0.996</v>
      </c>
      <c r="H77">
        <v>0.94299999999999995</v>
      </c>
      <c r="I77">
        <v>0.94299999999999995</v>
      </c>
      <c r="J77">
        <v>0.88100000000000001</v>
      </c>
      <c r="K77">
        <v>0.89800000000000002</v>
      </c>
      <c r="L77">
        <v>0.89500000000000002</v>
      </c>
      <c r="M77">
        <v>0.871</v>
      </c>
      <c r="N77">
        <v>0.82699999999999996</v>
      </c>
      <c r="O77">
        <v>0.81499999999999995</v>
      </c>
      <c r="P77">
        <v>0.81399999999999995</v>
      </c>
      <c r="Q77">
        <v>0.70699999999999996</v>
      </c>
    </row>
    <row r="78" spans="5:18" x14ac:dyDescent="0.35">
      <c r="E78" s="25" t="s">
        <v>47</v>
      </c>
      <c r="F78" t="s">
        <v>11</v>
      </c>
      <c r="G78">
        <v>26.7</v>
      </c>
      <c r="H78">
        <v>2.82</v>
      </c>
      <c r="I78">
        <v>7.17</v>
      </c>
      <c r="J78">
        <v>10.17</v>
      </c>
      <c r="K78">
        <v>77.260000000000005</v>
      </c>
      <c r="L78">
        <v>6.69</v>
      </c>
      <c r="M78">
        <v>3.83</v>
      </c>
      <c r="N78">
        <v>41.86</v>
      </c>
      <c r="O78">
        <v>1.48</v>
      </c>
      <c r="P78">
        <v>34.659999999999997</v>
      </c>
      <c r="Q78">
        <v>5.25</v>
      </c>
    </row>
    <row r="79" spans="5:18" x14ac:dyDescent="0.35">
      <c r="E79" s="25"/>
      <c r="F79" t="s">
        <v>12</v>
      </c>
      <c r="G79">
        <v>0.95330000000000004</v>
      </c>
      <c r="H79">
        <v>0.88759999999999994</v>
      </c>
      <c r="I79">
        <v>0.77190000000000003</v>
      </c>
      <c r="J79">
        <v>0.60550000000000004</v>
      </c>
      <c r="K79">
        <v>0.63239999999999996</v>
      </c>
      <c r="L79">
        <v>0.62629999999999997</v>
      </c>
      <c r="M79">
        <v>0.60070000000000001</v>
      </c>
      <c r="N79">
        <v>0.60970000000000002</v>
      </c>
      <c r="O79">
        <v>0.61150000000000004</v>
      </c>
      <c r="P79">
        <v>0.45179999999999998</v>
      </c>
      <c r="Q79">
        <v>0.22850000000000001</v>
      </c>
    </row>
    <row r="80" spans="5:18" x14ac:dyDescent="0.35">
      <c r="E80" s="25"/>
      <c r="F80" t="s">
        <v>13</v>
      </c>
      <c r="G80">
        <v>7.51E-2</v>
      </c>
      <c r="H80">
        <v>4.8800000000000003E-2</v>
      </c>
      <c r="I80">
        <v>0.1197</v>
      </c>
      <c r="J80">
        <v>0.22189999999999999</v>
      </c>
      <c r="K80">
        <v>0.17580000000000001</v>
      </c>
      <c r="L80">
        <v>0.1772</v>
      </c>
      <c r="M80">
        <v>0.21790000000000001</v>
      </c>
      <c r="N80">
        <v>0.1827</v>
      </c>
      <c r="O80">
        <v>0.182</v>
      </c>
      <c r="P80">
        <v>0.27739999999999998</v>
      </c>
      <c r="Q80">
        <v>0.39119999999999999</v>
      </c>
    </row>
    <row r="81" spans="5:18" x14ac:dyDescent="0.35">
      <c r="E81" s="25"/>
      <c r="F81" t="s">
        <v>14</v>
      </c>
      <c r="G81">
        <v>0.16270000000000001</v>
      </c>
      <c r="H81">
        <v>0.22090000000000001</v>
      </c>
      <c r="I81">
        <v>0.27360000000000001</v>
      </c>
      <c r="J81">
        <v>0.32640000000000002</v>
      </c>
      <c r="K81">
        <v>0.32529999999999998</v>
      </c>
      <c r="L81">
        <v>0.32890000000000003</v>
      </c>
      <c r="M81">
        <v>0.33139999999999997</v>
      </c>
      <c r="N81">
        <v>0.37090000000000001</v>
      </c>
      <c r="O81">
        <v>0.37469999999999998</v>
      </c>
      <c r="P81">
        <v>0.38069999999999998</v>
      </c>
      <c r="Q81">
        <v>0.44159999999999999</v>
      </c>
    </row>
    <row r="82" spans="5:18" x14ac:dyDescent="0.35">
      <c r="E82" s="25"/>
      <c r="F82" t="s">
        <v>15</v>
      </c>
      <c r="G82" s="5">
        <v>0.17268900000000001</v>
      </c>
      <c r="H82" s="5">
        <v>0.11214</v>
      </c>
      <c r="I82" s="5">
        <v>0.27504699999999999</v>
      </c>
      <c r="J82" s="5">
        <v>0.50986100000000001</v>
      </c>
      <c r="K82" s="5">
        <v>0.40406999999999998</v>
      </c>
      <c r="L82" s="5">
        <v>0.40713899999999997</v>
      </c>
      <c r="M82" s="5">
        <v>0.50079700000000005</v>
      </c>
      <c r="N82" s="5">
        <v>0.419983</v>
      </c>
      <c r="O82" s="5">
        <v>0.41834399999999999</v>
      </c>
      <c r="P82" s="5">
        <v>0.63750300000000004</v>
      </c>
      <c r="Q82" s="5">
        <v>0.89894600000000002</v>
      </c>
      <c r="R82" s="5"/>
    </row>
    <row r="83" spans="5:18" x14ac:dyDescent="0.35">
      <c r="E83" s="25"/>
      <c r="F83" t="s">
        <v>16</v>
      </c>
      <c r="G83" s="5">
        <v>0.34876600000000002</v>
      </c>
      <c r="H83" s="5">
        <v>0.473582</v>
      </c>
      <c r="I83" s="5">
        <v>0.586557</v>
      </c>
      <c r="J83" s="5">
        <v>0.69982299999999997</v>
      </c>
      <c r="K83" s="5">
        <v>0.69737000000000005</v>
      </c>
      <c r="L83" s="5">
        <v>0.70504199999999995</v>
      </c>
      <c r="M83" s="5">
        <v>0.710565</v>
      </c>
      <c r="N83" s="5">
        <v>0.79514300000000004</v>
      </c>
      <c r="O83" s="5">
        <v>0.80326699999999995</v>
      </c>
      <c r="P83" s="5">
        <v>0.81628999999999996</v>
      </c>
      <c r="Q83" s="5">
        <v>0.94681599999999999</v>
      </c>
      <c r="R83" s="5"/>
    </row>
    <row r="84" spans="5:18" x14ac:dyDescent="0.35">
      <c r="E84" s="25"/>
      <c r="F84" t="s">
        <v>17</v>
      </c>
      <c r="G84">
        <v>0.97099999999999997</v>
      </c>
      <c r="H84">
        <v>0.93400000000000005</v>
      </c>
      <c r="I84">
        <v>0.85599999999999998</v>
      </c>
      <c r="J84">
        <v>0.751</v>
      </c>
      <c r="K84">
        <v>0.78900000000000003</v>
      </c>
      <c r="L84">
        <v>0.78500000000000003</v>
      </c>
      <c r="M84">
        <v>0.76400000000000001</v>
      </c>
      <c r="N84">
        <v>0.749</v>
      </c>
      <c r="O84">
        <v>0.75</v>
      </c>
      <c r="P84">
        <v>0.66700000000000004</v>
      </c>
      <c r="Q84">
        <v>0.502</v>
      </c>
    </row>
    <row r="85" spans="5:18" x14ac:dyDescent="0.35">
      <c r="E85" s="25"/>
      <c r="F85" t="s">
        <v>18</v>
      </c>
      <c r="G85">
        <v>0.97</v>
      </c>
      <c r="H85">
        <v>0.92700000000000005</v>
      </c>
      <c r="I85">
        <v>0.85199999999999998</v>
      </c>
      <c r="J85">
        <v>0.74299999999999999</v>
      </c>
      <c r="K85">
        <v>0.75900000000000001</v>
      </c>
      <c r="L85">
        <v>0.755</v>
      </c>
      <c r="M85">
        <v>0.73899999999999999</v>
      </c>
      <c r="N85">
        <v>0.746</v>
      </c>
      <c r="O85">
        <v>0.747</v>
      </c>
      <c r="P85">
        <v>0.64700000000000002</v>
      </c>
      <c r="Q85">
        <v>0.50600000000000001</v>
      </c>
    </row>
    <row r="86" spans="5:18" x14ac:dyDescent="0.35">
      <c r="E86" s="25"/>
      <c r="F86" t="s">
        <v>19</v>
      </c>
      <c r="G86">
        <v>0.97</v>
      </c>
      <c r="H86">
        <v>0.92600000000000005</v>
      </c>
      <c r="I86">
        <v>0.85099999999999998</v>
      </c>
      <c r="J86">
        <v>0.74299999999999999</v>
      </c>
      <c r="K86">
        <v>0.753</v>
      </c>
      <c r="L86">
        <v>0.748</v>
      </c>
      <c r="M86">
        <v>0.73199999999999998</v>
      </c>
      <c r="N86">
        <v>0.747</v>
      </c>
      <c r="O86">
        <v>0.749</v>
      </c>
      <c r="P86">
        <v>0.65100000000000002</v>
      </c>
      <c r="Q86">
        <v>0.499</v>
      </c>
    </row>
    <row r="87" spans="5:18" x14ac:dyDescent="0.35">
      <c r="E87" s="25"/>
      <c r="F87" t="s">
        <v>20</v>
      </c>
      <c r="G87">
        <v>0.996</v>
      </c>
      <c r="H87">
        <v>0.94099999999999995</v>
      </c>
      <c r="I87">
        <v>0.94099999999999995</v>
      </c>
      <c r="J87">
        <v>0.877</v>
      </c>
      <c r="K87">
        <v>0.89300000000000002</v>
      </c>
      <c r="L87">
        <v>0.88900000000000001</v>
      </c>
      <c r="M87">
        <v>0.86499999999999999</v>
      </c>
      <c r="N87">
        <v>0.84599999999999997</v>
      </c>
      <c r="O87">
        <v>0.84</v>
      </c>
      <c r="P87">
        <v>0.81100000000000005</v>
      </c>
      <c r="Q87">
        <v>0.69199999999999995</v>
      </c>
    </row>
    <row r="88" spans="5:18" x14ac:dyDescent="0.35">
      <c r="E88" s="25" t="s">
        <v>48</v>
      </c>
      <c r="F88" t="s">
        <v>11</v>
      </c>
      <c r="G88">
        <v>26.63</v>
      </c>
      <c r="H88">
        <v>2.42</v>
      </c>
      <c r="I88">
        <v>6.42</v>
      </c>
      <c r="J88">
        <v>8.81</v>
      </c>
      <c r="K88">
        <v>66.42</v>
      </c>
      <c r="L88">
        <v>6.44</v>
      </c>
      <c r="M88">
        <v>2.63</v>
      </c>
      <c r="N88">
        <v>25.68</v>
      </c>
      <c r="O88">
        <v>1.1000000000000001</v>
      </c>
      <c r="P88">
        <v>33.65</v>
      </c>
      <c r="Q88">
        <v>7.25</v>
      </c>
    </row>
    <row r="89" spans="5:18" x14ac:dyDescent="0.35">
      <c r="E89" s="25"/>
      <c r="F89" t="s">
        <v>12</v>
      </c>
      <c r="G89">
        <v>0.95340000000000003</v>
      </c>
      <c r="H89">
        <v>0.88680000000000003</v>
      </c>
      <c r="I89">
        <v>0.76739999999999997</v>
      </c>
      <c r="J89">
        <v>0.9577</v>
      </c>
      <c r="K89">
        <v>0.63219999999999998</v>
      </c>
      <c r="L89">
        <v>0.62519999999999998</v>
      </c>
      <c r="M89">
        <v>0.58760000000000001</v>
      </c>
      <c r="N89">
        <v>0.55959999999999999</v>
      </c>
      <c r="O89">
        <v>0.54830000000000001</v>
      </c>
      <c r="P89">
        <v>0.44379999999999997</v>
      </c>
      <c r="Q89">
        <v>0.23200000000000001</v>
      </c>
    </row>
    <row r="90" spans="5:18" x14ac:dyDescent="0.35">
      <c r="E90" s="25"/>
      <c r="F90" t="s">
        <v>13</v>
      </c>
      <c r="G90">
        <v>7.6200000000000004E-2</v>
      </c>
      <c r="H90">
        <v>4.9299999999999997E-2</v>
      </c>
      <c r="I90">
        <v>0.12189999999999999</v>
      </c>
      <c r="J90">
        <v>9.35E-2</v>
      </c>
      <c r="K90">
        <v>0.17730000000000001</v>
      </c>
      <c r="L90">
        <v>0.17860000000000001</v>
      </c>
      <c r="M90">
        <v>0.22239999999999999</v>
      </c>
      <c r="N90">
        <v>0.20860000000000001</v>
      </c>
      <c r="O90">
        <v>0.2137</v>
      </c>
      <c r="P90">
        <v>0.2762</v>
      </c>
      <c r="Q90">
        <v>0.38800000000000001</v>
      </c>
    </row>
    <row r="91" spans="5:18" x14ac:dyDescent="0.35">
      <c r="E91" s="25"/>
      <c r="F91" t="s">
        <v>14</v>
      </c>
      <c r="G91">
        <v>0.1638</v>
      </c>
      <c r="H91">
        <v>0.22209999999999999</v>
      </c>
      <c r="I91">
        <v>0.2767</v>
      </c>
      <c r="J91">
        <v>0.16350000000000001</v>
      </c>
      <c r="K91">
        <v>0.3236</v>
      </c>
      <c r="L91">
        <v>0.32740000000000002</v>
      </c>
      <c r="M91">
        <v>0.33350000000000002</v>
      </c>
      <c r="N91">
        <v>0.38819999999999999</v>
      </c>
      <c r="O91">
        <v>0.39500000000000002</v>
      </c>
      <c r="P91">
        <v>0.3821</v>
      </c>
      <c r="Q91">
        <v>0.44109999999999999</v>
      </c>
    </row>
    <row r="92" spans="5:18" x14ac:dyDescent="0.35">
      <c r="E92" s="25"/>
      <c r="F92" t="s">
        <v>15</v>
      </c>
      <c r="G92" s="5">
        <v>0.174709</v>
      </c>
      <c r="H92" s="5">
        <v>0.113023</v>
      </c>
      <c r="I92" s="5">
        <v>0.279416</v>
      </c>
      <c r="J92" s="5">
        <v>0.21415999999999999</v>
      </c>
      <c r="K92" s="5">
        <v>0.40633900000000001</v>
      </c>
      <c r="L92" s="5">
        <v>0.40924100000000002</v>
      </c>
      <c r="M92" s="5">
        <v>0.50967200000000001</v>
      </c>
      <c r="N92" s="5">
        <v>0.47792400000000002</v>
      </c>
      <c r="O92" s="5">
        <v>0.48966199999999999</v>
      </c>
      <c r="P92" s="5">
        <v>0.63293299999999997</v>
      </c>
      <c r="Q92" s="5">
        <v>0.88956199999999996</v>
      </c>
      <c r="R92" s="5"/>
    </row>
    <row r="93" spans="5:18" x14ac:dyDescent="0.35">
      <c r="E93" s="25"/>
      <c r="F93" t="s">
        <v>16</v>
      </c>
      <c r="G93" s="5">
        <v>0.35065800000000003</v>
      </c>
      <c r="H93" s="5">
        <v>0.475443</v>
      </c>
      <c r="I93" s="5">
        <v>0.59235899999999997</v>
      </c>
      <c r="J93" s="5">
        <v>0.35006300000000001</v>
      </c>
      <c r="K93" s="5">
        <v>0.69282299999999997</v>
      </c>
      <c r="L93" s="5">
        <v>0.70091899999999996</v>
      </c>
      <c r="M93" s="5">
        <v>0.71401800000000004</v>
      </c>
      <c r="N93" s="5">
        <v>0.83107600000000004</v>
      </c>
      <c r="O93" s="5">
        <v>0.84555100000000005</v>
      </c>
      <c r="P93" s="5">
        <v>0.81800600000000001</v>
      </c>
      <c r="Q93" s="5">
        <v>0.94421999999999995</v>
      </c>
      <c r="R93" s="5"/>
    </row>
    <row r="94" spans="5:18" x14ac:dyDescent="0.35">
      <c r="E94" s="25"/>
      <c r="F94" t="s">
        <v>17</v>
      </c>
      <c r="G94">
        <v>0.97099999999999997</v>
      </c>
      <c r="H94">
        <v>0.93300000000000005</v>
      </c>
      <c r="I94">
        <v>0.85299999999999998</v>
      </c>
      <c r="J94">
        <v>0.97299999999999998</v>
      </c>
      <c r="K94">
        <v>0.78700000000000003</v>
      </c>
      <c r="L94">
        <v>0.78100000000000003</v>
      </c>
      <c r="M94">
        <v>0.748</v>
      </c>
      <c r="N94">
        <v>0.71799999999999997</v>
      </c>
      <c r="O94">
        <v>0.70899999999999996</v>
      </c>
      <c r="P94">
        <v>0.66900000000000004</v>
      </c>
      <c r="Q94">
        <v>0.501</v>
      </c>
    </row>
    <row r="95" spans="5:18" x14ac:dyDescent="0.35">
      <c r="E95" s="25"/>
      <c r="F95" t="s">
        <v>18</v>
      </c>
      <c r="G95">
        <v>0.97</v>
      </c>
      <c r="H95">
        <v>0.92600000000000005</v>
      </c>
      <c r="I95">
        <v>0.84799999999999998</v>
      </c>
      <c r="J95">
        <v>0.97199999999999998</v>
      </c>
      <c r="K95">
        <v>0.75900000000000001</v>
      </c>
      <c r="L95">
        <v>0.754</v>
      </c>
      <c r="M95">
        <v>0.73</v>
      </c>
      <c r="N95">
        <v>0.71199999999999997</v>
      </c>
      <c r="O95">
        <v>0.70499999999999996</v>
      </c>
      <c r="P95">
        <v>0.64100000000000001</v>
      </c>
      <c r="Q95">
        <v>0.502</v>
      </c>
    </row>
    <row r="96" spans="5:18" x14ac:dyDescent="0.35">
      <c r="E96" s="25"/>
      <c r="F96" t="s">
        <v>19</v>
      </c>
      <c r="G96">
        <v>0.97</v>
      </c>
      <c r="H96">
        <v>0.92500000000000004</v>
      </c>
      <c r="I96">
        <v>0.84799999999999998</v>
      </c>
      <c r="J96">
        <v>0.97199999999999998</v>
      </c>
      <c r="K96">
        <v>0.752</v>
      </c>
      <c r="L96">
        <v>0.747</v>
      </c>
      <c r="M96">
        <v>0.72399999999999998</v>
      </c>
      <c r="N96">
        <v>0.71299999999999997</v>
      </c>
      <c r="O96">
        <v>0.70499999999999996</v>
      </c>
      <c r="P96">
        <v>0.64400000000000002</v>
      </c>
      <c r="Q96">
        <v>0.5</v>
      </c>
    </row>
    <row r="97" spans="5:18" x14ac:dyDescent="0.35">
      <c r="E97" s="25"/>
      <c r="F97" t="s">
        <v>20</v>
      </c>
      <c r="G97">
        <v>0.996</v>
      </c>
      <c r="H97">
        <v>0.94099999999999995</v>
      </c>
      <c r="I97">
        <v>0.94</v>
      </c>
      <c r="J97">
        <v>0.998</v>
      </c>
      <c r="K97">
        <v>0.89400000000000002</v>
      </c>
      <c r="L97">
        <v>0.89</v>
      </c>
      <c r="M97">
        <v>0.86299999999999999</v>
      </c>
      <c r="N97">
        <v>0.81799999999999995</v>
      </c>
      <c r="O97">
        <v>0.80800000000000005</v>
      </c>
      <c r="P97">
        <v>0.81</v>
      </c>
      <c r="Q97">
        <v>0.69699999999999995</v>
      </c>
    </row>
    <row r="98" spans="5:18" x14ac:dyDescent="0.35">
      <c r="E98" s="25" t="s">
        <v>49</v>
      </c>
      <c r="F98" t="s">
        <v>11</v>
      </c>
      <c r="G98">
        <v>28.09</v>
      </c>
      <c r="H98">
        <v>3.37</v>
      </c>
      <c r="I98">
        <v>7.42</v>
      </c>
      <c r="J98">
        <v>9.43</v>
      </c>
      <c r="K98">
        <v>85.71</v>
      </c>
      <c r="L98">
        <v>7.54</v>
      </c>
      <c r="M98">
        <v>4.0999999999999996</v>
      </c>
      <c r="N98">
        <v>38.15</v>
      </c>
      <c r="O98">
        <v>1.36</v>
      </c>
      <c r="P98">
        <v>34.950000000000003</v>
      </c>
      <c r="Q98">
        <v>5.43</v>
      </c>
    </row>
    <row r="99" spans="5:18" x14ac:dyDescent="0.35">
      <c r="E99" s="25"/>
      <c r="F99" t="s">
        <v>12</v>
      </c>
      <c r="G99">
        <v>0.95</v>
      </c>
      <c r="H99">
        <v>0.88390000000000002</v>
      </c>
      <c r="I99">
        <v>0.75939999999999996</v>
      </c>
      <c r="J99">
        <v>0.8659</v>
      </c>
      <c r="K99">
        <v>0.62090000000000001</v>
      </c>
      <c r="L99">
        <v>0.61529999999999996</v>
      </c>
      <c r="M99">
        <v>0.58960000000000001</v>
      </c>
      <c r="N99">
        <v>0.5907</v>
      </c>
      <c r="O99">
        <v>0.59530000000000005</v>
      </c>
      <c r="P99">
        <v>0.45290000000000002</v>
      </c>
      <c r="Q99">
        <v>0.2072</v>
      </c>
    </row>
    <row r="100" spans="5:18" x14ac:dyDescent="0.35">
      <c r="E100" s="25"/>
      <c r="F100" t="s">
        <v>13</v>
      </c>
      <c r="G100">
        <v>7.8200000000000006E-2</v>
      </c>
      <c r="H100">
        <v>5.0500000000000003E-2</v>
      </c>
      <c r="I100">
        <v>0.12609999999999999</v>
      </c>
      <c r="J100">
        <v>0.15740000000000001</v>
      </c>
      <c r="K100">
        <v>0.18190000000000001</v>
      </c>
      <c r="L100">
        <v>0.1832</v>
      </c>
      <c r="M100">
        <v>0.22650000000000001</v>
      </c>
      <c r="N100">
        <v>0.1888</v>
      </c>
      <c r="O100">
        <v>0.18890000000000001</v>
      </c>
      <c r="P100">
        <v>0.28189999999999998</v>
      </c>
      <c r="Q100">
        <v>0.39439999999999997</v>
      </c>
    </row>
    <row r="101" spans="5:18" x14ac:dyDescent="0.35">
      <c r="E101" s="25"/>
      <c r="F101" t="s">
        <v>14</v>
      </c>
      <c r="G101">
        <v>0.16750000000000001</v>
      </c>
      <c r="H101">
        <v>0.22470000000000001</v>
      </c>
      <c r="I101">
        <v>0.28039999999999998</v>
      </c>
      <c r="J101">
        <v>0.23899999999999999</v>
      </c>
      <c r="K101">
        <v>0.32750000000000001</v>
      </c>
      <c r="L101">
        <v>0.33100000000000002</v>
      </c>
      <c r="M101">
        <v>0.33700000000000002</v>
      </c>
      <c r="N101">
        <v>0.37580000000000002</v>
      </c>
      <c r="O101">
        <v>0.37990000000000002</v>
      </c>
      <c r="P101">
        <v>0.38479999999999998</v>
      </c>
      <c r="Q101">
        <v>0.44479999999999997</v>
      </c>
    </row>
    <row r="102" spans="5:18" x14ac:dyDescent="0.35">
      <c r="E102" s="25"/>
      <c r="F102" t="s">
        <v>15</v>
      </c>
      <c r="G102" s="5">
        <v>0.17941599999999999</v>
      </c>
      <c r="H102" s="5">
        <v>0.115911</v>
      </c>
      <c r="I102" s="5">
        <v>0.28940199999999999</v>
      </c>
      <c r="J102" s="5">
        <v>0.36126200000000003</v>
      </c>
      <c r="K102" s="5">
        <v>0.417547</v>
      </c>
      <c r="L102" s="5">
        <v>0.42042200000000002</v>
      </c>
      <c r="M102" s="5">
        <v>0.51997899999999997</v>
      </c>
      <c r="N102" s="5">
        <v>0.43330099999999999</v>
      </c>
      <c r="O102" s="5">
        <v>0.433614</v>
      </c>
      <c r="P102" s="5">
        <v>0.64694200000000002</v>
      </c>
      <c r="Q102" s="5">
        <v>0.90536499999999998</v>
      </c>
      <c r="R102" s="5"/>
    </row>
    <row r="103" spans="5:18" x14ac:dyDescent="0.35">
      <c r="E103" s="25"/>
      <c r="F103" t="s">
        <v>16</v>
      </c>
      <c r="G103" s="5">
        <v>0.35880600000000001</v>
      </c>
      <c r="H103" s="5">
        <v>0.48147899999999999</v>
      </c>
      <c r="I103" s="5">
        <v>0.60075199999999995</v>
      </c>
      <c r="J103" s="5">
        <v>0.51200199999999996</v>
      </c>
      <c r="K103" s="5">
        <v>0.70158299999999996</v>
      </c>
      <c r="L103" s="5">
        <v>0.70916299999999999</v>
      </c>
      <c r="M103" s="5">
        <v>0.72198099999999998</v>
      </c>
      <c r="N103" s="5">
        <v>0.80524499999999999</v>
      </c>
      <c r="O103" s="5">
        <v>0.81394699999999998</v>
      </c>
      <c r="P103" s="5">
        <v>0.82455000000000001</v>
      </c>
      <c r="Q103" s="5">
        <v>0.95296999999999998</v>
      </c>
      <c r="R103" s="5"/>
    </row>
    <row r="104" spans="5:18" x14ac:dyDescent="0.35">
      <c r="E104" s="25"/>
      <c r="F104" t="s">
        <v>17</v>
      </c>
      <c r="G104">
        <v>0.96899999999999997</v>
      </c>
      <c r="H104">
        <v>0.93200000000000005</v>
      </c>
      <c r="I104">
        <v>0.84799999999999998</v>
      </c>
      <c r="J104">
        <v>0.91600000000000004</v>
      </c>
      <c r="K104">
        <v>0.77200000000000002</v>
      </c>
      <c r="L104">
        <v>0.76900000000000002</v>
      </c>
      <c r="M104">
        <v>0.75</v>
      </c>
      <c r="N104">
        <v>0.73699999999999999</v>
      </c>
      <c r="O104">
        <v>0.73899999999999999</v>
      </c>
      <c r="P104">
        <v>0.66700000000000004</v>
      </c>
      <c r="Q104">
        <v>0.48699999999999999</v>
      </c>
    </row>
    <row r="105" spans="5:18" x14ac:dyDescent="0.35">
      <c r="E105" s="25"/>
      <c r="F105" t="s">
        <v>18</v>
      </c>
      <c r="G105">
        <v>0.96699999999999997</v>
      </c>
      <c r="H105">
        <v>0.92400000000000004</v>
      </c>
      <c r="I105">
        <v>0.84299999999999997</v>
      </c>
      <c r="J105">
        <v>0.91300000000000003</v>
      </c>
      <c r="K105">
        <v>0.752</v>
      </c>
      <c r="L105">
        <v>0.748</v>
      </c>
      <c r="M105">
        <v>0.73199999999999998</v>
      </c>
      <c r="N105">
        <v>0.73299999999999998</v>
      </c>
      <c r="O105">
        <v>0.73599999999999999</v>
      </c>
      <c r="P105">
        <v>0.64600000000000002</v>
      </c>
      <c r="Q105">
        <v>0.48899999999999999</v>
      </c>
    </row>
    <row r="106" spans="5:18" x14ac:dyDescent="0.35">
      <c r="E106" s="25"/>
      <c r="F106" t="s">
        <v>19</v>
      </c>
      <c r="G106">
        <v>0.96699999999999997</v>
      </c>
      <c r="H106">
        <v>0.92300000000000004</v>
      </c>
      <c r="I106">
        <v>0.84299999999999997</v>
      </c>
      <c r="J106">
        <v>0.91300000000000003</v>
      </c>
      <c r="K106">
        <v>0.747</v>
      </c>
      <c r="L106">
        <v>0.74299999999999999</v>
      </c>
      <c r="M106">
        <v>0.72599999999999998</v>
      </c>
      <c r="N106">
        <v>0.73499999999999999</v>
      </c>
      <c r="O106">
        <v>0.73799999999999999</v>
      </c>
      <c r="P106">
        <v>0.64300000000000002</v>
      </c>
      <c r="Q106">
        <v>0.48499999999999999</v>
      </c>
    </row>
    <row r="107" spans="5:18" x14ac:dyDescent="0.35">
      <c r="E107" s="25"/>
      <c r="F107" t="s">
        <v>20</v>
      </c>
      <c r="G107">
        <v>0.996</v>
      </c>
      <c r="H107">
        <v>0.93899999999999995</v>
      </c>
      <c r="I107">
        <v>0.93600000000000005</v>
      </c>
      <c r="J107">
        <v>0.98199999999999998</v>
      </c>
      <c r="K107">
        <v>0.88900000000000001</v>
      </c>
      <c r="L107">
        <v>0.88500000000000001</v>
      </c>
      <c r="M107">
        <v>0.85699999999999998</v>
      </c>
      <c r="N107">
        <v>0.84099999999999997</v>
      </c>
      <c r="O107">
        <v>0.83399999999999996</v>
      </c>
      <c r="P107">
        <v>0.80700000000000005</v>
      </c>
      <c r="Q107">
        <v>0.68100000000000005</v>
      </c>
    </row>
    <row r="108" spans="5:18" x14ac:dyDescent="0.35">
      <c r="E108" s="25" t="s">
        <v>50</v>
      </c>
      <c r="F108" t="s">
        <v>11</v>
      </c>
      <c r="G108">
        <v>28.6</v>
      </c>
      <c r="H108">
        <v>2.41</v>
      </c>
      <c r="I108">
        <v>7.38</v>
      </c>
      <c r="J108">
        <v>10.69</v>
      </c>
      <c r="K108">
        <v>73.55</v>
      </c>
      <c r="L108">
        <v>6.59</v>
      </c>
      <c r="M108">
        <v>3.11</v>
      </c>
      <c r="N108">
        <v>31.47</v>
      </c>
      <c r="O108">
        <v>1.51</v>
      </c>
      <c r="P108">
        <v>44.59</v>
      </c>
      <c r="Q108">
        <v>5.59</v>
      </c>
    </row>
    <row r="109" spans="5:18" x14ac:dyDescent="0.35">
      <c r="E109" s="25"/>
      <c r="F109" t="s">
        <v>12</v>
      </c>
      <c r="G109">
        <v>0.9506</v>
      </c>
      <c r="H109">
        <v>0.8841</v>
      </c>
      <c r="I109">
        <v>0.75939999999999996</v>
      </c>
      <c r="J109">
        <v>0.59350000000000003</v>
      </c>
      <c r="K109">
        <v>0.62529999999999997</v>
      </c>
      <c r="L109">
        <v>0.61829999999999996</v>
      </c>
      <c r="M109">
        <v>0.59219999999999995</v>
      </c>
      <c r="N109">
        <v>0.54210000000000003</v>
      </c>
      <c r="O109">
        <v>0.53320000000000001</v>
      </c>
      <c r="P109">
        <v>0.43440000000000001</v>
      </c>
      <c r="Q109">
        <v>0.22900000000000001</v>
      </c>
    </row>
    <row r="110" spans="5:18" x14ac:dyDescent="0.35">
      <c r="E110" s="25"/>
      <c r="F110" t="s">
        <v>13</v>
      </c>
      <c r="G110">
        <v>7.8200000000000006E-2</v>
      </c>
      <c r="H110">
        <v>5.04E-2</v>
      </c>
      <c r="I110">
        <v>0.1258</v>
      </c>
      <c r="J110">
        <v>0.22850000000000001</v>
      </c>
      <c r="K110">
        <v>0.18099999999999999</v>
      </c>
      <c r="L110">
        <v>0.1827</v>
      </c>
      <c r="M110">
        <v>0.22600000000000001</v>
      </c>
      <c r="N110">
        <v>0.21379999999999999</v>
      </c>
      <c r="O110">
        <v>0.21809999999999999</v>
      </c>
      <c r="P110">
        <v>0.28520000000000001</v>
      </c>
      <c r="Q110">
        <v>0.38979999999999998</v>
      </c>
    </row>
    <row r="111" spans="5:18" x14ac:dyDescent="0.35">
      <c r="E111" s="25"/>
      <c r="F111" t="s">
        <v>14</v>
      </c>
      <c r="G111">
        <v>0.16700000000000001</v>
      </c>
      <c r="H111">
        <v>0.22450000000000001</v>
      </c>
      <c r="I111">
        <v>0.28100000000000003</v>
      </c>
      <c r="J111">
        <v>0.33200000000000002</v>
      </c>
      <c r="K111">
        <v>0.32650000000000001</v>
      </c>
      <c r="L111">
        <v>0.33069999999999999</v>
      </c>
      <c r="M111">
        <v>0.33550000000000002</v>
      </c>
      <c r="N111">
        <v>0.39250000000000002</v>
      </c>
      <c r="O111">
        <v>0.4</v>
      </c>
      <c r="P111">
        <v>0.38329999999999997</v>
      </c>
      <c r="Q111">
        <v>0.4425</v>
      </c>
    </row>
    <row r="112" spans="5:18" x14ac:dyDescent="0.35">
      <c r="E112" s="25"/>
      <c r="F112" t="s">
        <v>15</v>
      </c>
      <c r="G112" s="5">
        <v>0.17937500000000001</v>
      </c>
      <c r="H112" s="5">
        <v>0.115603</v>
      </c>
      <c r="I112" s="5">
        <v>0.28848099999999999</v>
      </c>
      <c r="J112" s="5">
        <v>0.52407400000000004</v>
      </c>
      <c r="K112" s="5">
        <v>0.41506799999999999</v>
      </c>
      <c r="L112" s="5">
        <v>0.418881</v>
      </c>
      <c r="M112" s="5">
        <v>0.51817000000000002</v>
      </c>
      <c r="N112" s="5">
        <v>0.490228</v>
      </c>
      <c r="O112" s="5">
        <v>0.50005999999999995</v>
      </c>
      <c r="P112" s="5">
        <v>0.65402400000000005</v>
      </c>
      <c r="Q112" s="5">
        <v>0.89396200000000003</v>
      </c>
      <c r="R112" s="5"/>
    </row>
    <row r="113" spans="5:18" x14ac:dyDescent="0.35">
      <c r="E113" s="25"/>
      <c r="F113" t="s">
        <v>16</v>
      </c>
      <c r="G113" s="5">
        <v>0.357686</v>
      </c>
      <c r="H113" s="5">
        <v>0.48083999999999999</v>
      </c>
      <c r="I113" s="5">
        <v>0.60187500000000005</v>
      </c>
      <c r="J113" s="5">
        <v>0.71090799999999998</v>
      </c>
      <c r="K113" s="5">
        <v>0.69917700000000005</v>
      </c>
      <c r="L113" s="5">
        <v>0.70832700000000004</v>
      </c>
      <c r="M113" s="5">
        <v>0.718472</v>
      </c>
      <c r="N113" s="5">
        <v>0.84051500000000001</v>
      </c>
      <c r="O113" s="5">
        <v>0.856707</v>
      </c>
      <c r="P113" s="5">
        <v>0.82090399999999997</v>
      </c>
      <c r="Q113" s="5">
        <v>0.94760599999999995</v>
      </c>
      <c r="R113" s="5"/>
    </row>
    <row r="114" spans="5:18" x14ac:dyDescent="0.35">
      <c r="E114" s="25"/>
      <c r="F114" t="s">
        <v>17</v>
      </c>
      <c r="G114">
        <v>0.96899999999999997</v>
      </c>
      <c r="H114">
        <v>0.93200000000000005</v>
      </c>
      <c r="I114">
        <v>0.84799999999999998</v>
      </c>
      <c r="J114">
        <v>0.74</v>
      </c>
      <c r="K114">
        <v>0.77500000000000002</v>
      </c>
      <c r="L114">
        <v>0.77</v>
      </c>
      <c r="M114">
        <v>0.755</v>
      </c>
      <c r="N114">
        <v>0.70499999999999996</v>
      </c>
      <c r="O114">
        <v>0.69899999999999995</v>
      </c>
      <c r="P114">
        <v>0.65400000000000003</v>
      </c>
      <c r="Q114">
        <v>0.502</v>
      </c>
    </row>
    <row r="115" spans="5:18" x14ac:dyDescent="0.35">
      <c r="E115" s="25"/>
      <c r="F115" t="s">
        <v>18</v>
      </c>
      <c r="G115">
        <v>0.96799999999999997</v>
      </c>
      <c r="H115">
        <v>0.92400000000000004</v>
      </c>
      <c r="I115">
        <v>0.84299999999999997</v>
      </c>
      <c r="J115">
        <v>0.73399999999999999</v>
      </c>
      <c r="K115">
        <v>0.754</v>
      </c>
      <c r="L115">
        <v>0.75</v>
      </c>
      <c r="M115">
        <v>0.73299999999999998</v>
      </c>
      <c r="N115">
        <v>0.70099999999999996</v>
      </c>
      <c r="O115">
        <v>0.69499999999999995</v>
      </c>
      <c r="P115">
        <v>0.63500000000000001</v>
      </c>
      <c r="Q115">
        <v>0.502</v>
      </c>
    </row>
    <row r="116" spans="5:18" x14ac:dyDescent="0.35">
      <c r="E116" s="25"/>
      <c r="F116" t="s">
        <v>19</v>
      </c>
      <c r="G116">
        <v>0.96799999999999997</v>
      </c>
      <c r="H116">
        <v>0.92400000000000004</v>
      </c>
      <c r="I116">
        <v>0.84299999999999997</v>
      </c>
      <c r="J116">
        <v>0.73499999999999999</v>
      </c>
      <c r="K116">
        <v>0.75</v>
      </c>
      <c r="L116">
        <v>0.745</v>
      </c>
      <c r="M116">
        <v>0.72599999999999998</v>
      </c>
      <c r="N116">
        <v>0.70199999999999996</v>
      </c>
      <c r="O116">
        <v>0.69699999999999995</v>
      </c>
      <c r="P116">
        <v>0.63900000000000001</v>
      </c>
      <c r="Q116">
        <v>0.499</v>
      </c>
    </row>
    <row r="117" spans="5:18" x14ac:dyDescent="0.35">
      <c r="E117" s="25"/>
      <c r="F117" t="s">
        <v>20</v>
      </c>
      <c r="G117">
        <v>0.996</v>
      </c>
      <c r="H117">
        <v>0.93899999999999995</v>
      </c>
      <c r="I117">
        <v>0.93500000000000005</v>
      </c>
      <c r="J117">
        <v>0.87</v>
      </c>
      <c r="K117">
        <v>0.89</v>
      </c>
      <c r="L117">
        <v>0.88500000000000001</v>
      </c>
      <c r="M117">
        <v>0.85799999999999998</v>
      </c>
      <c r="N117">
        <v>0.81</v>
      </c>
      <c r="O117">
        <v>0.79600000000000004</v>
      </c>
      <c r="P117">
        <v>0.80600000000000005</v>
      </c>
      <c r="Q117">
        <v>0.69099999999999995</v>
      </c>
    </row>
    <row r="118" spans="5:18" x14ac:dyDescent="0.35">
      <c r="E118" s="24" t="s">
        <v>21</v>
      </c>
      <c r="F118" t="s">
        <v>11</v>
      </c>
      <c r="G118">
        <f t="shared" ref="G118:Q127" si="0">AVERAGE(G8,G18,G28,G38,G48,G58,G68,G78,G88,G98,G108)</f>
        <v>32.846363636363634</v>
      </c>
      <c r="H118">
        <f t="shared" si="0"/>
        <v>3.3545454545454549</v>
      </c>
      <c r="I118">
        <f t="shared" si="0"/>
        <v>8.545454545454545</v>
      </c>
      <c r="J118">
        <f t="shared" si="0"/>
        <v>12.729090909090907</v>
      </c>
      <c r="K118">
        <f t="shared" si="0"/>
        <v>94.38181818181819</v>
      </c>
      <c r="L118">
        <f t="shared" si="0"/>
        <v>8.6990909090909092</v>
      </c>
      <c r="M118">
        <f t="shared" si="0"/>
        <v>4.1781818181818187</v>
      </c>
      <c r="N118">
        <f t="shared" si="0"/>
        <v>33.606363636363632</v>
      </c>
      <c r="O118">
        <f t="shared" si="0"/>
        <v>2.0045454545454549</v>
      </c>
      <c r="P118">
        <f t="shared" si="0"/>
        <v>44.044545454545442</v>
      </c>
      <c r="Q118">
        <f t="shared" si="0"/>
        <v>6.5518181818181827</v>
      </c>
    </row>
    <row r="119" spans="5:18" x14ac:dyDescent="0.35">
      <c r="E119" s="25"/>
      <c r="F119" t="s">
        <v>12</v>
      </c>
      <c r="G119">
        <f t="shared" si="0"/>
        <v>0.95468181818181819</v>
      </c>
      <c r="H119">
        <f t="shared" si="0"/>
        <v>0.89156363636363634</v>
      </c>
      <c r="I119">
        <f t="shared" si="0"/>
        <v>0.7783000000000001</v>
      </c>
      <c r="J119">
        <f t="shared" si="0"/>
        <v>0.71665454545454543</v>
      </c>
      <c r="K119">
        <f t="shared" si="0"/>
        <v>0.65557272727272731</v>
      </c>
      <c r="L119">
        <f t="shared" si="0"/>
        <v>0.64950909090909081</v>
      </c>
      <c r="M119">
        <f t="shared" si="0"/>
        <v>0.6277454545454545</v>
      </c>
      <c r="N119">
        <f t="shared" si="0"/>
        <v>0.61322727272727273</v>
      </c>
      <c r="O119">
        <f t="shared" si="0"/>
        <v>0.60903636363636371</v>
      </c>
      <c r="P119">
        <f t="shared" si="0"/>
        <v>0.47463636363636363</v>
      </c>
      <c r="Q119">
        <f t="shared" si="0"/>
        <v>0.25170000000000003</v>
      </c>
    </row>
    <row r="120" spans="5:18" x14ac:dyDescent="0.35">
      <c r="E120" s="25"/>
      <c r="F120" t="s">
        <v>13</v>
      </c>
      <c r="G120">
        <f t="shared" si="0"/>
        <v>7.3272727272727281E-2</v>
      </c>
      <c r="H120">
        <f t="shared" si="0"/>
        <v>4.7554545454545454E-2</v>
      </c>
      <c r="I120">
        <f t="shared" si="0"/>
        <v>0.11760000000000001</v>
      </c>
      <c r="J120">
        <f t="shared" si="0"/>
        <v>0.18572727272727271</v>
      </c>
      <c r="K120">
        <f t="shared" si="0"/>
        <v>0.1667909090909091</v>
      </c>
      <c r="L120">
        <f t="shared" si="0"/>
        <v>0.16800000000000004</v>
      </c>
      <c r="M120">
        <f t="shared" si="0"/>
        <v>0.21001818181818183</v>
      </c>
      <c r="N120">
        <f t="shared" si="0"/>
        <v>0.18376363636363638</v>
      </c>
      <c r="O120">
        <f t="shared" si="0"/>
        <v>0.18711818181818182</v>
      </c>
      <c r="P120">
        <f t="shared" si="0"/>
        <v>0.27337272727272721</v>
      </c>
      <c r="Q120">
        <f t="shared" si="0"/>
        <v>0.38741818181818177</v>
      </c>
    </row>
    <row r="121" spans="5:18" x14ac:dyDescent="0.35">
      <c r="E121" s="25"/>
      <c r="F121" t="s">
        <v>14</v>
      </c>
      <c r="G121">
        <f t="shared" si="0"/>
        <v>0.16063636363636366</v>
      </c>
      <c r="H121">
        <f t="shared" si="0"/>
        <v>0.21802727272727276</v>
      </c>
      <c r="I121">
        <f t="shared" si="0"/>
        <v>0.27103636363636369</v>
      </c>
      <c r="J121">
        <f t="shared" si="0"/>
        <v>0.2825727272727272</v>
      </c>
      <c r="K121">
        <f t="shared" si="0"/>
        <v>0.31733636363636369</v>
      </c>
      <c r="L121">
        <f t="shared" si="0"/>
        <v>0.32088181818181821</v>
      </c>
      <c r="M121">
        <f t="shared" si="0"/>
        <v>0.32403636363636362</v>
      </c>
      <c r="N121">
        <f t="shared" si="0"/>
        <v>0.36581818181818182</v>
      </c>
      <c r="O121">
        <f t="shared" si="0"/>
        <v>0.37040909090909097</v>
      </c>
      <c r="P121">
        <f t="shared" si="0"/>
        <v>0.37694545454545453</v>
      </c>
      <c r="Q121">
        <f t="shared" si="0"/>
        <v>0.44031818181818189</v>
      </c>
    </row>
    <row r="122" spans="5:18" x14ac:dyDescent="0.35">
      <c r="E122" s="25"/>
      <c r="F122" t="s">
        <v>15</v>
      </c>
      <c r="G122" s="5">
        <f t="shared" si="0"/>
        <v>0.16699009090909092</v>
      </c>
      <c r="H122" s="5">
        <f t="shared" si="0"/>
        <v>0.10838836363636363</v>
      </c>
      <c r="I122" s="5">
        <f t="shared" si="0"/>
        <v>0.26806090909090902</v>
      </c>
      <c r="J122" s="5">
        <f t="shared" si="0"/>
        <v>0.42293454545454545</v>
      </c>
      <c r="K122" s="5">
        <f t="shared" si="0"/>
        <v>0.38026681818181812</v>
      </c>
      <c r="L122" s="5">
        <f t="shared" si="0"/>
        <v>0.38294854545454543</v>
      </c>
      <c r="M122" s="5">
        <f t="shared" si="0"/>
        <v>0.47876090909090913</v>
      </c>
      <c r="N122" s="5">
        <f t="shared" si="0"/>
        <v>0.45499800000000001</v>
      </c>
      <c r="O122" s="5">
        <f t="shared" si="0"/>
        <v>0.42627890909090915</v>
      </c>
      <c r="P122" s="5">
        <f t="shared" si="0"/>
        <v>0.62303990909090901</v>
      </c>
      <c r="Q122" s="5">
        <f t="shared" si="0"/>
        <v>0.88286081818181816</v>
      </c>
    </row>
    <row r="123" spans="5:18" x14ac:dyDescent="0.35">
      <c r="E123" s="25"/>
      <c r="F123" t="s">
        <v>16</v>
      </c>
      <c r="G123" s="5">
        <f t="shared" si="0"/>
        <v>0.34293699999999999</v>
      </c>
      <c r="H123" s="5">
        <f t="shared" si="0"/>
        <v>0.46545700000000001</v>
      </c>
      <c r="I123" s="5">
        <f t="shared" si="0"/>
        <v>0.57865645454545445</v>
      </c>
      <c r="J123" s="5">
        <f t="shared" si="0"/>
        <v>0.60304209090909089</v>
      </c>
      <c r="K123" s="5">
        <f t="shared" si="0"/>
        <v>0.67802572727272736</v>
      </c>
      <c r="L123" s="5">
        <f t="shared" si="0"/>
        <v>0.68508499999999994</v>
      </c>
      <c r="M123" s="5">
        <f t="shared" si="0"/>
        <v>0.6918196363636363</v>
      </c>
      <c r="N123" s="5">
        <f t="shared" si="0"/>
        <v>0.78086836363636369</v>
      </c>
      <c r="O123" s="5">
        <f t="shared" si="0"/>
        <v>0.79071890909090892</v>
      </c>
      <c r="P123" s="5">
        <f t="shared" si="0"/>
        <v>0.80476300000000012</v>
      </c>
      <c r="Q123" s="5">
        <f t="shared" si="0"/>
        <v>0.9400298181818183</v>
      </c>
    </row>
    <row r="124" spans="5:18" x14ac:dyDescent="0.35">
      <c r="E124" s="25"/>
      <c r="F124" t="s">
        <v>17</v>
      </c>
      <c r="G124">
        <f t="shared" si="0"/>
        <v>0.97136363636363621</v>
      </c>
      <c r="H124">
        <f t="shared" si="0"/>
        <v>0.93536363636363651</v>
      </c>
      <c r="I124">
        <f t="shared" si="0"/>
        <v>0.85872727272727289</v>
      </c>
      <c r="J124">
        <f t="shared" si="0"/>
        <v>0.81954545454545458</v>
      </c>
      <c r="K124">
        <f t="shared" si="0"/>
        <v>0.79654545454545445</v>
      </c>
      <c r="L124">
        <f t="shared" si="0"/>
        <v>0.79272727272727261</v>
      </c>
      <c r="M124">
        <f t="shared" si="0"/>
        <v>0.77436363636363648</v>
      </c>
      <c r="N124">
        <f t="shared" si="0"/>
        <v>0.75036363636363634</v>
      </c>
      <c r="O124">
        <f t="shared" si="0"/>
        <v>0.7472727272727272</v>
      </c>
      <c r="P124">
        <f t="shared" si="0"/>
        <v>0.67763636363636348</v>
      </c>
      <c r="Q124">
        <f t="shared" si="0"/>
        <v>0.50863636363636366</v>
      </c>
    </row>
    <row r="125" spans="5:18" x14ac:dyDescent="0.35">
      <c r="E125" s="25"/>
      <c r="F125" t="s">
        <v>18</v>
      </c>
      <c r="G125">
        <f t="shared" si="0"/>
        <v>0.97036363636363643</v>
      </c>
      <c r="H125">
        <f t="shared" si="0"/>
        <v>0.92854545454545445</v>
      </c>
      <c r="I125">
        <f t="shared" si="0"/>
        <v>0.85427272727272729</v>
      </c>
      <c r="J125">
        <f t="shared" si="0"/>
        <v>0.81363636363636371</v>
      </c>
      <c r="K125">
        <f t="shared" si="0"/>
        <v>0.77336363636363648</v>
      </c>
      <c r="L125">
        <f t="shared" si="0"/>
        <v>0.76972727272727293</v>
      </c>
      <c r="M125">
        <f t="shared" si="0"/>
        <v>0.75545454545454549</v>
      </c>
      <c r="N125">
        <f t="shared" si="0"/>
        <v>0.74590909090909074</v>
      </c>
      <c r="O125">
        <f t="shared" si="0"/>
        <v>0.74318181818181805</v>
      </c>
      <c r="P125">
        <f t="shared" si="0"/>
        <v>0.65790909090909089</v>
      </c>
      <c r="Q125">
        <f t="shared" si="0"/>
        <v>0.51163636363636367</v>
      </c>
    </row>
    <row r="126" spans="5:18" x14ac:dyDescent="0.35">
      <c r="E126" s="25"/>
      <c r="F126" t="s">
        <v>19</v>
      </c>
      <c r="G126">
        <f>AVERAGE(G16,G26,G36,G46,G56,G66,G76,G86,G96,G106,G116)</f>
        <v>0.97036363636363643</v>
      </c>
      <c r="H126">
        <f t="shared" si="0"/>
        <v>0.92809090909090919</v>
      </c>
      <c r="I126">
        <f t="shared" si="0"/>
        <v>0.85454545454545439</v>
      </c>
      <c r="J126">
        <f t="shared" si="0"/>
        <v>0.81300000000000017</v>
      </c>
      <c r="K126">
        <f t="shared" si="0"/>
        <v>0.76718181818181819</v>
      </c>
      <c r="L126">
        <f t="shared" si="0"/>
        <v>0.76336363636363636</v>
      </c>
      <c r="M126">
        <f t="shared" si="0"/>
        <v>0.74836363636363634</v>
      </c>
      <c r="N126">
        <f t="shared" si="0"/>
        <v>0.74645454545454537</v>
      </c>
      <c r="O126">
        <f t="shared" si="0"/>
        <v>0.74381818181818171</v>
      </c>
      <c r="P126">
        <f t="shared" si="0"/>
        <v>0.65727272727272734</v>
      </c>
      <c r="Q126">
        <f t="shared" si="0"/>
        <v>0.50781818181818172</v>
      </c>
    </row>
    <row r="127" spans="5:18" x14ac:dyDescent="0.35">
      <c r="E127" s="25"/>
      <c r="F127" t="s">
        <v>20</v>
      </c>
      <c r="G127">
        <f>AVERAGE(G17,G27,G37,G47,G57,G67,G77,G87,G97,G107,G117)</f>
        <v>0.99600000000000033</v>
      </c>
      <c r="H127">
        <f t="shared" si="0"/>
        <v>0.94409090909090909</v>
      </c>
      <c r="I127">
        <f t="shared" si="0"/>
        <v>0.94490909090909092</v>
      </c>
      <c r="J127">
        <f t="shared" si="0"/>
        <v>0.91936363636363627</v>
      </c>
      <c r="K127">
        <f t="shared" si="0"/>
        <v>0.90399999999999991</v>
      </c>
      <c r="L127">
        <f t="shared" si="0"/>
        <v>0.90063636363636368</v>
      </c>
      <c r="M127">
        <f t="shared" si="0"/>
        <v>0.87790909090909086</v>
      </c>
      <c r="N127">
        <f t="shared" si="0"/>
        <v>0.84563636363636363</v>
      </c>
      <c r="O127">
        <f t="shared" si="0"/>
        <v>0.83790909090909083</v>
      </c>
      <c r="P127">
        <f t="shared" si="0"/>
        <v>0.82390909090909081</v>
      </c>
      <c r="Q127">
        <f t="shared" si="0"/>
        <v>0.70190909090909093</v>
      </c>
    </row>
  </sheetData>
  <mergeCells count="12">
    <mergeCell ref="E118:E127"/>
    <mergeCell ref="E8:E17"/>
    <mergeCell ref="E18:E27"/>
    <mergeCell ref="E28:E37"/>
    <mergeCell ref="E38:E47"/>
    <mergeCell ref="E48:E57"/>
    <mergeCell ref="E58:E67"/>
    <mergeCell ref="E68:E77"/>
    <mergeCell ref="E78:E87"/>
    <mergeCell ref="E88:E97"/>
    <mergeCell ref="E98:E107"/>
    <mergeCell ref="E108:E117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R147"/>
  <sheetViews>
    <sheetView zoomScale="70" zoomScaleNormal="70" workbookViewId="0">
      <selection activeCell="W8" sqref="W8"/>
    </sheetView>
  </sheetViews>
  <sheetFormatPr defaultRowHeight="14.5" x14ac:dyDescent="0.35"/>
  <cols>
    <col min="4" max="4" width="4.7265625" customWidth="1"/>
    <col min="5" max="5" width="14" style="1" customWidth="1"/>
    <col min="6" max="6" width="19.26953125" customWidth="1"/>
    <col min="10" max="10" width="11.1796875" bestFit="1" customWidth="1"/>
  </cols>
  <sheetData>
    <row r="7" spans="5:18" ht="86" x14ac:dyDescent="0.35">
      <c r="E7" s="7"/>
      <c r="F7" s="8"/>
      <c r="G7" s="2" t="s">
        <v>0</v>
      </c>
      <c r="H7" s="3" t="s">
        <v>1</v>
      </c>
      <c r="I7" s="3" t="s">
        <v>2</v>
      </c>
      <c r="J7" s="2" t="s">
        <v>3</v>
      </c>
      <c r="K7" s="2" t="s">
        <v>4</v>
      </c>
      <c r="L7" s="2" t="s">
        <v>5</v>
      </c>
      <c r="M7" s="2" t="s">
        <v>6</v>
      </c>
      <c r="N7" s="2" t="s">
        <v>7</v>
      </c>
      <c r="O7" s="2" t="s">
        <v>8</v>
      </c>
      <c r="P7" s="2" t="s">
        <v>9</v>
      </c>
      <c r="Q7" s="2" t="s">
        <v>10</v>
      </c>
      <c r="R7" s="6" t="s">
        <v>34</v>
      </c>
    </row>
    <row r="8" spans="5:18" x14ac:dyDescent="0.35">
      <c r="E8" s="26" t="s">
        <v>22</v>
      </c>
      <c r="F8" s="8" t="s">
        <v>11</v>
      </c>
      <c r="G8" s="8">
        <v>36.844545454545454</v>
      </c>
      <c r="H8" s="8">
        <v>5.080909090909091</v>
      </c>
      <c r="I8" s="8">
        <v>14.07090909090909</v>
      </c>
      <c r="J8" s="8">
        <v>28.214545454545444</v>
      </c>
      <c r="K8" s="8">
        <v>96.010909090909081</v>
      </c>
      <c r="L8" s="8">
        <v>10.076363636363636</v>
      </c>
      <c r="M8" s="8">
        <v>7.2972727272727278</v>
      </c>
      <c r="N8" s="8">
        <v>80.03636363636366</v>
      </c>
      <c r="O8" s="8">
        <v>2.9009090909090913</v>
      </c>
      <c r="P8" s="8">
        <v>43.452727272727266</v>
      </c>
      <c r="Q8" s="8">
        <v>7.1172727272727263</v>
      </c>
      <c r="R8" s="9">
        <f>MAX(G8:Q8)</f>
        <v>96.010909090909081</v>
      </c>
    </row>
    <row r="9" spans="5:18" x14ac:dyDescent="0.35">
      <c r="E9" s="26"/>
      <c r="F9" s="8" t="s">
        <v>12</v>
      </c>
      <c r="G9" s="8">
        <v>0.94796363636363634</v>
      </c>
      <c r="H9" s="8">
        <v>0.88878181818181834</v>
      </c>
      <c r="I9" s="8">
        <v>0.75530000000000008</v>
      </c>
      <c r="J9" s="8">
        <v>0.70427272727272716</v>
      </c>
      <c r="K9" s="8">
        <v>0.63561818181818175</v>
      </c>
      <c r="L9" s="8">
        <v>0.63554545454545452</v>
      </c>
      <c r="M9" s="8">
        <v>0.62422727272727263</v>
      </c>
      <c r="N9" s="8">
        <v>0.58899999999999997</v>
      </c>
      <c r="O9" s="8">
        <v>0.58970909090909096</v>
      </c>
      <c r="P9" s="8">
        <v>0.46560909090909086</v>
      </c>
      <c r="Q9" s="8">
        <v>0.22685454545454542</v>
      </c>
      <c r="R9" s="9">
        <f t="shared" ref="R9:R72" si="0">MAX(G9:Q9)</f>
        <v>0.94796363636363634</v>
      </c>
    </row>
    <row r="10" spans="5:18" x14ac:dyDescent="0.35">
      <c r="E10" s="26"/>
      <c r="F10" s="8" t="s">
        <v>13</v>
      </c>
      <c r="G10" s="8">
        <v>7.5318181818181826E-2</v>
      </c>
      <c r="H10" s="8">
        <v>4.9227272727272738E-2</v>
      </c>
      <c r="I10" s="8">
        <v>0.12905454545454542</v>
      </c>
      <c r="J10" s="8">
        <v>0.18804090909090912</v>
      </c>
      <c r="K10" s="8">
        <v>0.18064545454545453</v>
      </c>
      <c r="L10" s="8">
        <v>0.18061818181818182</v>
      </c>
      <c r="M10" s="8">
        <v>0.217</v>
      </c>
      <c r="N10" s="8">
        <v>0.19510909090909093</v>
      </c>
      <c r="O10" s="8">
        <v>0.19768181818181815</v>
      </c>
      <c r="P10" s="8">
        <v>0.27815454545454549</v>
      </c>
      <c r="Q10" s="8">
        <v>0.39941818181818184</v>
      </c>
      <c r="R10" s="9">
        <f t="shared" si="0"/>
        <v>0.39941818181818184</v>
      </c>
    </row>
    <row r="11" spans="5:18" x14ac:dyDescent="0.35">
      <c r="E11" s="26"/>
      <c r="F11" s="8" t="s">
        <v>14</v>
      </c>
      <c r="G11" s="8">
        <v>0.16677272727272729</v>
      </c>
      <c r="H11" s="8">
        <v>0.22047272727272729</v>
      </c>
      <c r="I11" s="8">
        <v>0.2801727272727273</v>
      </c>
      <c r="J11" s="8">
        <v>0.28739090909090909</v>
      </c>
      <c r="K11" s="8">
        <v>0.31918181818181818</v>
      </c>
      <c r="L11" s="8">
        <v>0.31923636363636365</v>
      </c>
      <c r="M11" s="8">
        <v>0.32852727272727278</v>
      </c>
      <c r="N11" s="8">
        <v>0.37378181818181822</v>
      </c>
      <c r="O11" s="8">
        <v>0.37201818181818175</v>
      </c>
      <c r="P11" s="8">
        <v>0.38072727272727269</v>
      </c>
      <c r="Q11" s="8">
        <v>0.44681818181818184</v>
      </c>
      <c r="R11" s="9">
        <f t="shared" si="0"/>
        <v>0.44681818181818184</v>
      </c>
    </row>
    <row r="12" spans="5:18" x14ac:dyDescent="0.35">
      <c r="E12" s="26"/>
      <c r="F12" s="8" t="s">
        <v>15</v>
      </c>
      <c r="G12" s="10">
        <v>0.17169190909090909</v>
      </c>
      <c r="H12" s="10">
        <v>0.11217281818181819</v>
      </c>
      <c r="I12" s="10">
        <v>0.29417854545454547</v>
      </c>
      <c r="J12" s="10">
        <v>0.42819418181818186</v>
      </c>
      <c r="K12" s="10">
        <v>0.41179809090909097</v>
      </c>
      <c r="L12" s="10">
        <v>0.41173599999999999</v>
      </c>
      <c r="M12" s="10">
        <v>0.49467054545454553</v>
      </c>
      <c r="N12" s="10">
        <v>0.44457645454545447</v>
      </c>
      <c r="O12" s="10">
        <v>0.45049481818181825</v>
      </c>
      <c r="P12" s="10">
        <v>0.63398427272727276</v>
      </c>
      <c r="Q12" s="10">
        <v>0.91015090909090901</v>
      </c>
      <c r="R12" s="9">
        <f t="shared" si="0"/>
        <v>0.91015090909090901</v>
      </c>
    </row>
    <row r="13" spans="5:18" x14ac:dyDescent="0.35">
      <c r="E13" s="26"/>
      <c r="F13" s="8" t="s">
        <v>16</v>
      </c>
      <c r="G13" s="10">
        <v>0.35603836363636365</v>
      </c>
      <c r="H13" s="10">
        <v>0.47048390909090898</v>
      </c>
      <c r="I13" s="10">
        <v>0.59785645454545455</v>
      </c>
      <c r="J13" s="10">
        <v>0.61330454545454538</v>
      </c>
      <c r="K13" s="10">
        <v>0.68145272727272743</v>
      </c>
      <c r="L13" s="10">
        <v>0.68155209090909097</v>
      </c>
      <c r="M13" s="10">
        <v>0.70138936363636373</v>
      </c>
      <c r="N13" s="10">
        <v>0.79771745454545462</v>
      </c>
      <c r="O13" s="10">
        <v>0.79421572727272727</v>
      </c>
      <c r="P13" s="10">
        <v>0.81282018181818172</v>
      </c>
      <c r="Q13" s="10">
        <v>0.95385581818181819</v>
      </c>
      <c r="R13" s="9">
        <f t="shared" si="0"/>
        <v>0.95385581818181819</v>
      </c>
    </row>
    <row r="14" spans="5:18" x14ac:dyDescent="0.35">
      <c r="E14" s="26"/>
      <c r="F14" s="8" t="s">
        <v>17</v>
      </c>
      <c r="G14" s="8">
        <v>0.96727272727272728</v>
      </c>
      <c r="H14" s="8">
        <v>0.93390909090909091</v>
      </c>
      <c r="I14" s="8">
        <v>0.84318181818181825</v>
      </c>
      <c r="J14" s="8">
        <v>0.81209090909090909</v>
      </c>
      <c r="K14" s="8">
        <v>0.78172727272727272</v>
      </c>
      <c r="L14" s="8">
        <v>0.78154545454545465</v>
      </c>
      <c r="M14" s="8">
        <v>0.7791818181818182</v>
      </c>
      <c r="N14" s="8">
        <v>0.73563636363636353</v>
      </c>
      <c r="O14" s="8">
        <v>0.73681818181818182</v>
      </c>
      <c r="P14" s="10">
        <v>0.67345454545454553</v>
      </c>
      <c r="Q14" s="8">
        <v>0.49372727272727263</v>
      </c>
      <c r="R14" s="9">
        <f t="shared" si="0"/>
        <v>0.96727272727272728</v>
      </c>
    </row>
    <row r="15" spans="5:18" x14ac:dyDescent="0.35">
      <c r="E15" s="26"/>
      <c r="F15" s="8" t="s">
        <v>18</v>
      </c>
      <c r="G15" s="8">
        <v>0.96581818181818169</v>
      </c>
      <c r="H15" s="8">
        <v>0.92672727272727262</v>
      </c>
      <c r="I15" s="8">
        <v>0.83927272727272739</v>
      </c>
      <c r="J15" s="8">
        <v>0.80554545454545456</v>
      </c>
      <c r="K15" s="8">
        <v>0.76063636363636355</v>
      </c>
      <c r="L15" s="8">
        <v>0.76072727272727281</v>
      </c>
      <c r="M15" s="8">
        <v>0.75409090909090903</v>
      </c>
      <c r="N15" s="8">
        <v>0.72909090909090901</v>
      </c>
      <c r="O15" s="8">
        <v>0.73063636363636353</v>
      </c>
      <c r="P15" s="8">
        <v>0.65190909090909088</v>
      </c>
      <c r="Q15" s="8">
        <v>0.49663636363636365</v>
      </c>
      <c r="R15" s="9">
        <f t="shared" si="0"/>
        <v>0.96581818181818169</v>
      </c>
    </row>
    <row r="16" spans="5:18" x14ac:dyDescent="0.35">
      <c r="E16" s="26"/>
      <c r="F16" s="8" t="s">
        <v>19</v>
      </c>
      <c r="G16" s="8">
        <v>0.96427272727272717</v>
      </c>
      <c r="H16" s="8">
        <v>0.92627272727272747</v>
      </c>
      <c r="I16" s="8">
        <v>0.83963636363636374</v>
      </c>
      <c r="J16" s="8">
        <v>0.80481818181818177</v>
      </c>
      <c r="K16" s="8">
        <v>0.75436363636363624</v>
      </c>
      <c r="L16" s="8">
        <v>0.75427272727272721</v>
      </c>
      <c r="M16" s="8">
        <v>0.74781818181818194</v>
      </c>
      <c r="N16" s="8">
        <v>0.73036363636363621</v>
      </c>
      <c r="O16" s="8">
        <v>0.73209090909090901</v>
      </c>
      <c r="P16" s="8">
        <v>0.65054545454545454</v>
      </c>
      <c r="Q16" s="8">
        <v>0.49209090909090913</v>
      </c>
      <c r="R16" s="9">
        <f t="shared" si="0"/>
        <v>0.96427272727272717</v>
      </c>
    </row>
    <row r="17" spans="5:18" x14ac:dyDescent="0.35">
      <c r="E17" s="26"/>
      <c r="F17" s="8" t="s">
        <v>20</v>
      </c>
      <c r="G17" s="8">
        <v>0.99399999999999988</v>
      </c>
      <c r="H17" s="8">
        <v>0.94327272727272726</v>
      </c>
      <c r="I17" s="8">
        <v>0.93845454545454565</v>
      </c>
      <c r="J17" s="8">
        <v>0.91190909090909078</v>
      </c>
      <c r="K17" s="8">
        <v>0.88827272727272721</v>
      </c>
      <c r="L17" s="8">
        <v>0.88818181818181818</v>
      </c>
      <c r="M17" s="8">
        <v>0.86718181818181816</v>
      </c>
      <c r="N17" s="8">
        <v>0.83436363636363642</v>
      </c>
      <c r="O17" s="8">
        <v>0.83218181818181813</v>
      </c>
      <c r="P17" s="8">
        <v>0.81354545454545457</v>
      </c>
      <c r="Q17" s="8">
        <v>0.68118181818181822</v>
      </c>
      <c r="R17" s="9">
        <f t="shared" si="0"/>
        <v>0.99399999999999988</v>
      </c>
    </row>
    <row r="18" spans="5:18" x14ac:dyDescent="0.35">
      <c r="E18" s="26" t="s">
        <v>23</v>
      </c>
      <c r="F18" s="8" t="s">
        <v>11</v>
      </c>
      <c r="G18" s="8">
        <v>52.488181818181822</v>
      </c>
      <c r="H18" s="8">
        <v>4.3463636363636358</v>
      </c>
      <c r="I18" s="8">
        <v>11.866363636363637</v>
      </c>
      <c r="J18" s="8">
        <v>6.8554545454545455</v>
      </c>
      <c r="K18" s="8">
        <v>95.722727272727255</v>
      </c>
      <c r="L18" s="8">
        <v>7.8209090909090921</v>
      </c>
      <c r="M18" s="8">
        <v>6.0381818181818181</v>
      </c>
      <c r="N18" s="8">
        <v>83.298181818181817</v>
      </c>
      <c r="O18" s="8">
        <v>3.8327272727272725</v>
      </c>
      <c r="P18" s="8">
        <v>111.2790909090909</v>
      </c>
      <c r="Q18" s="8">
        <v>7.3436363636363637</v>
      </c>
      <c r="R18" s="9">
        <f t="shared" si="0"/>
        <v>111.2790909090909</v>
      </c>
    </row>
    <row r="19" spans="5:18" x14ac:dyDescent="0.35">
      <c r="E19" s="26"/>
      <c r="F19" s="8" t="s">
        <v>12</v>
      </c>
      <c r="G19" s="8">
        <v>0.94706363636363633</v>
      </c>
      <c r="H19" s="8">
        <v>0.88789090909090906</v>
      </c>
      <c r="I19" s="8">
        <v>0.75257272727272706</v>
      </c>
      <c r="J19" s="8">
        <v>0.70429090909090908</v>
      </c>
      <c r="K19" s="8">
        <v>0.63548181818181826</v>
      </c>
      <c r="L19" s="8">
        <v>0.63551818181818187</v>
      </c>
      <c r="M19" s="8">
        <v>0.62350000000000005</v>
      </c>
      <c r="N19" s="8">
        <v>0.5901909090909091</v>
      </c>
      <c r="O19" s="8">
        <v>0.59223636363636356</v>
      </c>
      <c r="P19" s="8">
        <v>0.46112727272727272</v>
      </c>
      <c r="Q19" s="8">
        <v>0.22729090909090904</v>
      </c>
      <c r="R19" s="9">
        <f t="shared" si="0"/>
        <v>0.94706363636363633</v>
      </c>
    </row>
    <row r="20" spans="5:18" x14ac:dyDescent="0.35">
      <c r="E20" s="26"/>
      <c r="F20" s="8" t="s">
        <v>13</v>
      </c>
      <c r="G20" s="8">
        <v>7.5509090909090915E-2</v>
      </c>
      <c r="H20" s="8">
        <v>4.9718181818181814E-2</v>
      </c>
      <c r="I20" s="8">
        <v>0.13010909090909092</v>
      </c>
      <c r="J20" s="8">
        <v>0.18986363636363637</v>
      </c>
      <c r="K20" s="8">
        <v>0.18118181818181819</v>
      </c>
      <c r="L20" s="8">
        <v>0.18117272727272729</v>
      </c>
      <c r="M20" s="8">
        <v>0.21857272727272728</v>
      </c>
      <c r="N20" s="8">
        <v>0.19517272727272728</v>
      </c>
      <c r="O20" s="8">
        <v>0.19749090909090911</v>
      </c>
      <c r="P20" s="8">
        <v>0.28033636363636361</v>
      </c>
      <c r="Q20" s="8">
        <v>0.39913636363636357</v>
      </c>
      <c r="R20" s="9">
        <f t="shared" si="0"/>
        <v>0.39913636363636357</v>
      </c>
    </row>
    <row r="21" spans="5:18" x14ac:dyDescent="0.35">
      <c r="E21" s="26"/>
      <c r="F21" s="8" t="s">
        <v>14</v>
      </c>
      <c r="G21" s="8">
        <v>0.16741818181818183</v>
      </c>
      <c r="H21" s="8">
        <v>0.22125454545454543</v>
      </c>
      <c r="I21" s="8">
        <v>0.28107272727272731</v>
      </c>
      <c r="J21" s="8">
        <v>0.28862727272727273</v>
      </c>
      <c r="K21" s="8">
        <v>0.31853636363636367</v>
      </c>
      <c r="L21" s="8">
        <v>0.31858181818181819</v>
      </c>
      <c r="M21" s="8">
        <v>0.32800909090909092</v>
      </c>
      <c r="N21" s="8">
        <v>0.37128181818181821</v>
      </c>
      <c r="O21" s="8">
        <v>0.36980000000000002</v>
      </c>
      <c r="P21" s="8">
        <v>0.38214545454545451</v>
      </c>
      <c r="Q21" s="8">
        <v>0.44671818181818179</v>
      </c>
      <c r="R21" s="9">
        <f t="shared" si="0"/>
        <v>0.44671818181818179</v>
      </c>
    </row>
    <row r="22" spans="5:18" x14ac:dyDescent="0.35">
      <c r="E22" s="26"/>
      <c r="F22" s="8" t="s">
        <v>15</v>
      </c>
      <c r="G22" s="10">
        <v>0.17213790909090909</v>
      </c>
      <c r="H22" s="10">
        <v>0.11330727272727271</v>
      </c>
      <c r="I22" s="10">
        <v>0.29659845454545458</v>
      </c>
      <c r="J22" s="10">
        <v>0.43234772727272724</v>
      </c>
      <c r="K22" s="10">
        <v>0.41304590909090905</v>
      </c>
      <c r="L22" s="10">
        <v>0.41299018181818181</v>
      </c>
      <c r="M22" s="10">
        <v>0.49828027272727271</v>
      </c>
      <c r="N22" s="10">
        <v>0.4447255454545454</v>
      </c>
      <c r="O22" s="10">
        <v>0.45000236363636376</v>
      </c>
      <c r="P22" s="10">
        <v>0.63891154545454543</v>
      </c>
      <c r="Q22" s="10">
        <v>0.90952954545454545</v>
      </c>
      <c r="R22" s="9">
        <f t="shared" si="0"/>
        <v>0.90952954545454545</v>
      </c>
    </row>
    <row r="23" spans="5:18" x14ac:dyDescent="0.35">
      <c r="E23" s="26"/>
      <c r="F23" s="8" t="s">
        <v>16</v>
      </c>
      <c r="G23" s="10">
        <v>0.35743981818181819</v>
      </c>
      <c r="H23" s="10">
        <v>0.47236236363636358</v>
      </c>
      <c r="I23" s="10">
        <v>0.60007172727272728</v>
      </c>
      <c r="J23" s="10">
        <v>0.61593663636363638</v>
      </c>
      <c r="K23" s="10">
        <v>0.68007736363636362</v>
      </c>
      <c r="L23" s="10">
        <v>0.68017972727272724</v>
      </c>
      <c r="M23" s="10">
        <v>0.70025499999999996</v>
      </c>
      <c r="N23" s="10">
        <v>0.79258090909090906</v>
      </c>
      <c r="O23" s="10">
        <v>0.78944981818181825</v>
      </c>
      <c r="P23" s="10">
        <v>0.81584245454545445</v>
      </c>
      <c r="Q23" s="10">
        <v>0.95365354545454539</v>
      </c>
      <c r="R23" s="9">
        <f t="shared" si="0"/>
        <v>0.95365354545454539</v>
      </c>
    </row>
    <row r="24" spans="5:18" x14ac:dyDescent="0.35">
      <c r="E24" s="26"/>
      <c r="F24" s="8" t="s">
        <v>17</v>
      </c>
      <c r="G24" s="8">
        <v>0.96672727272727277</v>
      </c>
      <c r="H24" s="8">
        <v>0.93336363636363651</v>
      </c>
      <c r="I24" s="8">
        <v>0.84127272727272728</v>
      </c>
      <c r="J24" s="8">
        <v>0.81200000000000006</v>
      </c>
      <c r="K24" s="8">
        <v>0.78590909090909089</v>
      </c>
      <c r="L24" s="8">
        <v>0.78572727272727283</v>
      </c>
      <c r="M24" s="8">
        <v>0.77436363636363648</v>
      </c>
      <c r="N24" s="8">
        <v>0.73672727272727279</v>
      </c>
      <c r="O24" s="8">
        <v>0.73836363636363633</v>
      </c>
      <c r="P24" s="8">
        <v>0.66981818181818176</v>
      </c>
      <c r="Q24" s="8">
        <v>0.49418181818181811</v>
      </c>
      <c r="R24" s="9">
        <f t="shared" si="0"/>
        <v>0.96672727272727277</v>
      </c>
    </row>
    <row r="25" spans="5:18" x14ac:dyDescent="0.35">
      <c r="E25" s="26"/>
      <c r="F25" s="8" t="s">
        <v>18</v>
      </c>
      <c r="G25" s="8">
        <v>0.96527272727272717</v>
      </c>
      <c r="H25" s="8">
        <v>0.92636363636363628</v>
      </c>
      <c r="I25" s="8">
        <v>0.83745454545454545</v>
      </c>
      <c r="J25" s="8">
        <v>0.80554545454545445</v>
      </c>
      <c r="K25" s="8">
        <v>0.76045454545454549</v>
      </c>
      <c r="L25" s="8">
        <v>0.76063636363636355</v>
      </c>
      <c r="M25" s="8">
        <v>0.75281818181818183</v>
      </c>
      <c r="N25" s="8">
        <v>0.73090909090909095</v>
      </c>
      <c r="O25" s="8">
        <v>0.73218181818181816</v>
      </c>
      <c r="P25" s="8">
        <v>0.64890909090909088</v>
      </c>
      <c r="Q25" s="8">
        <v>0.49699999999999994</v>
      </c>
      <c r="R25" s="9">
        <f t="shared" si="0"/>
        <v>0.96527272727272717</v>
      </c>
    </row>
    <row r="26" spans="5:18" x14ac:dyDescent="0.35">
      <c r="E26" s="26"/>
      <c r="F26" s="8" t="s">
        <v>19</v>
      </c>
      <c r="G26" s="8">
        <v>0.9653636363636362</v>
      </c>
      <c r="H26" s="8">
        <v>0.9256363636363637</v>
      </c>
      <c r="I26" s="8">
        <v>0.83790909090909094</v>
      </c>
      <c r="J26" s="8">
        <v>0.80500000000000005</v>
      </c>
      <c r="K26" s="8">
        <v>0.75336363636363646</v>
      </c>
      <c r="L26" s="8">
        <v>0.75290909090909086</v>
      </c>
      <c r="M26" s="8">
        <v>0.7467272727272728</v>
      </c>
      <c r="N26" s="8">
        <v>0.73118181818181827</v>
      </c>
      <c r="O26" s="8">
        <v>0.7328181818181817</v>
      </c>
      <c r="P26" s="8">
        <v>0.64709090909090916</v>
      </c>
      <c r="Q26" s="8">
        <v>0.49218181818181816</v>
      </c>
      <c r="R26" s="9">
        <f t="shared" si="0"/>
        <v>0.9653636363636362</v>
      </c>
    </row>
    <row r="27" spans="5:18" x14ac:dyDescent="0.35">
      <c r="E27" s="26"/>
      <c r="F27" s="8" t="s">
        <v>20</v>
      </c>
      <c r="G27" s="8">
        <v>0.99399999999999988</v>
      </c>
      <c r="H27" s="8">
        <v>0.9429090909090907</v>
      </c>
      <c r="I27" s="8">
        <v>0.93781818181818188</v>
      </c>
      <c r="J27" s="8">
        <v>0.91154545454545444</v>
      </c>
      <c r="K27" s="8">
        <v>0.87663636363636366</v>
      </c>
      <c r="L27" s="8">
        <v>0.88863636363636367</v>
      </c>
      <c r="M27" s="8">
        <v>0.86709090909090913</v>
      </c>
      <c r="N27" s="8">
        <v>0.83636363636363631</v>
      </c>
      <c r="O27" s="8">
        <v>0.83400000000000007</v>
      </c>
      <c r="P27" s="8">
        <v>0.811181818181818</v>
      </c>
      <c r="Q27" s="8">
        <v>0.68145454545454553</v>
      </c>
      <c r="R27" s="9">
        <f t="shared" si="0"/>
        <v>0.99399999999999988</v>
      </c>
    </row>
    <row r="28" spans="5:18" x14ac:dyDescent="0.35">
      <c r="E28" s="26" t="s">
        <v>24</v>
      </c>
      <c r="F28" s="8" t="s">
        <v>11</v>
      </c>
      <c r="G28" s="11">
        <v>60.704545454545446</v>
      </c>
      <c r="H28" s="11">
        <v>4.5536363636363637</v>
      </c>
      <c r="I28" s="11">
        <v>27.941818181818181</v>
      </c>
      <c r="J28" s="11">
        <v>20.688181818181818</v>
      </c>
      <c r="K28" s="11">
        <v>179.33599999999996</v>
      </c>
      <c r="L28" s="11">
        <v>16.141818181818181</v>
      </c>
      <c r="M28" s="11">
        <v>5.8590909090909085</v>
      </c>
      <c r="N28" s="11">
        <v>30.099999999999998</v>
      </c>
      <c r="O28" s="11">
        <v>10.913636363636364</v>
      </c>
      <c r="P28" s="11">
        <v>67.179090909090917</v>
      </c>
      <c r="Q28" s="11">
        <v>11.556363636363637</v>
      </c>
      <c r="R28" s="9">
        <f t="shared" si="0"/>
        <v>179.33599999999996</v>
      </c>
    </row>
    <row r="29" spans="5:18" x14ac:dyDescent="0.35">
      <c r="E29" s="26"/>
      <c r="F29" s="8" t="s">
        <v>12</v>
      </c>
      <c r="G29" s="11">
        <v>0.94789999999999996</v>
      </c>
      <c r="H29" s="11">
        <v>0.88870000000000005</v>
      </c>
      <c r="I29" s="11">
        <v>0.7790636363636364</v>
      </c>
      <c r="J29" s="11">
        <v>0.68772727272727263</v>
      </c>
      <c r="K29" s="11">
        <v>0.63248181818181815</v>
      </c>
      <c r="L29" s="11">
        <v>0.62855454545454537</v>
      </c>
      <c r="M29" s="11">
        <v>0.61510000000000009</v>
      </c>
      <c r="N29" s="11">
        <v>0.61001818181818179</v>
      </c>
      <c r="O29" s="11">
        <v>0.59643636363636365</v>
      </c>
      <c r="P29" s="11">
        <v>0.34290909090909094</v>
      </c>
      <c r="Q29" s="11">
        <v>0.21374545454545454</v>
      </c>
      <c r="R29" s="9">
        <f t="shared" si="0"/>
        <v>0.94789999999999996</v>
      </c>
    </row>
    <row r="30" spans="5:18" x14ac:dyDescent="0.35">
      <c r="E30" s="26"/>
      <c r="F30" s="8" t="s">
        <v>13</v>
      </c>
      <c r="G30" s="11">
        <v>7.5872727272727286E-2</v>
      </c>
      <c r="H30" s="11">
        <v>4.8809090909090913E-2</v>
      </c>
      <c r="I30" s="11">
        <v>0.11673636363636362</v>
      </c>
      <c r="J30" s="11">
        <v>0.19512727272727276</v>
      </c>
      <c r="K30" s="11">
        <v>0.16522727272727269</v>
      </c>
      <c r="L30" s="11">
        <v>0.16663636363636364</v>
      </c>
      <c r="M30" s="11">
        <v>0.22289999999999999</v>
      </c>
      <c r="N30" s="11">
        <v>0.19486363636363635</v>
      </c>
      <c r="O30" s="11">
        <v>0.19917272727272728</v>
      </c>
      <c r="P30" s="11">
        <v>0.33740909090909094</v>
      </c>
      <c r="Q30" s="11">
        <v>0.39449090909090911</v>
      </c>
      <c r="R30" s="9">
        <f t="shared" si="0"/>
        <v>0.39449090909090911</v>
      </c>
    </row>
    <row r="31" spans="5:18" x14ac:dyDescent="0.35">
      <c r="E31" s="26"/>
      <c r="F31" s="8" t="s">
        <v>14</v>
      </c>
      <c r="G31" s="11">
        <v>0.16489090909090909</v>
      </c>
      <c r="H31" s="11">
        <v>0.22085454545454544</v>
      </c>
      <c r="I31" s="11">
        <v>0.27155454545454544</v>
      </c>
      <c r="J31" s="11">
        <v>0.29481818181818181</v>
      </c>
      <c r="K31" s="11">
        <v>0.3538</v>
      </c>
      <c r="L31" s="11">
        <v>0.35900000000000004</v>
      </c>
      <c r="M31" s="11">
        <v>0.32833636363636365</v>
      </c>
      <c r="N31" s="11">
        <v>0.33985454545454546</v>
      </c>
      <c r="O31" s="11">
        <v>0.35727272727272724</v>
      </c>
      <c r="P31" s="11">
        <v>0.41516363636363635</v>
      </c>
      <c r="Q31" s="11">
        <v>0.44445454545454538</v>
      </c>
      <c r="R31" s="9">
        <f t="shared" si="0"/>
        <v>0.44445454545454538</v>
      </c>
    </row>
    <row r="32" spans="5:18" x14ac:dyDescent="0.35">
      <c r="E32" s="26"/>
      <c r="F32" s="8" t="s">
        <v>15</v>
      </c>
      <c r="G32" s="12">
        <v>0.1729408181818182</v>
      </c>
      <c r="H32" s="12">
        <v>0.11124263636363638</v>
      </c>
      <c r="I32" s="12">
        <v>0.26606909090909087</v>
      </c>
      <c r="J32" s="12">
        <v>0.44435163636363639</v>
      </c>
      <c r="K32" s="12">
        <v>0.37665972727272723</v>
      </c>
      <c r="L32" s="12">
        <v>0.37988236363636363</v>
      </c>
      <c r="M32" s="12">
        <v>0.50803836363636357</v>
      </c>
      <c r="N32" s="12">
        <v>0.44408481818181822</v>
      </c>
      <c r="O32" s="12">
        <v>0.45383145454545465</v>
      </c>
      <c r="P32" s="12">
        <v>0.76895690909090919</v>
      </c>
      <c r="Q32" s="12">
        <v>0.89894381818181834</v>
      </c>
      <c r="R32" s="9">
        <f t="shared" si="0"/>
        <v>0.89894381818181834</v>
      </c>
    </row>
    <row r="33" spans="5:18" x14ac:dyDescent="0.35">
      <c r="E33" s="26"/>
      <c r="F33" s="8" t="s">
        <v>16</v>
      </c>
      <c r="G33" s="12">
        <v>0.35019845454545445</v>
      </c>
      <c r="H33" s="12">
        <v>0.47152945454545458</v>
      </c>
      <c r="I33" s="12">
        <v>0.57956099999999999</v>
      </c>
      <c r="J33" s="12">
        <v>0.62909590909090907</v>
      </c>
      <c r="K33" s="12">
        <v>0.75534727272727276</v>
      </c>
      <c r="L33" s="12">
        <v>0.76644463636363624</v>
      </c>
      <c r="M33" s="12">
        <v>0.7009930909090909</v>
      </c>
      <c r="N33" s="12">
        <v>0.72552700000000003</v>
      </c>
      <c r="O33" s="12">
        <v>0.76269054545454551</v>
      </c>
      <c r="P33" s="12">
        <v>0.88632163636363626</v>
      </c>
      <c r="Q33" s="12">
        <v>0.94880245454545464</v>
      </c>
      <c r="R33" s="9">
        <f t="shared" si="0"/>
        <v>0.94880245454545464</v>
      </c>
    </row>
    <row r="34" spans="5:18" x14ac:dyDescent="0.35">
      <c r="E34" s="26"/>
      <c r="F34" s="8" t="s">
        <v>17</v>
      </c>
      <c r="G34" s="11">
        <v>0.96718181818181814</v>
      </c>
      <c r="H34" s="11">
        <v>0.93336363636363628</v>
      </c>
      <c r="I34" s="11">
        <v>0.85936363636363644</v>
      </c>
      <c r="J34" s="11">
        <v>0.80172727272727284</v>
      </c>
      <c r="K34" s="11">
        <v>0.79454545454545455</v>
      </c>
      <c r="L34" s="11">
        <v>0.79163636363636369</v>
      </c>
      <c r="M34" s="11">
        <v>0.76990909090909088</v>
      </c>
      <c r="N34" s="11">
        <v>0.75254545454545463</v>
      </c>
      <c r="O34" s="11">
        <v>0.74118181818181805</v>
      </c>
      <c r="P34" s="11">
        <v>0.57900000000000007</v>
      </c>
      <c r="Q34" s="11">
        <v>0.4866363636363637</v>
      </c>
      <c r="R34" s="9">
        <f t="shared" si="0"/>
        <v>0.96718181818181814</v>
      </c>
    </row>
    <row r="35" spans="5:18" x14ac:dyDescent="0.35">
      <c r="E35" s="26"/>
      <c r="F35" s="8" t="s">
        <v>18</v>
      </c>
      <c r="G35" s="11">
        <v>0.96563636363636352</v>
      </c>
      <c r="H35" s="11">
        <v>0.92681818181818187</v>
      </c>
      <c r="I35" s="11">
        <v>0.85472727272727267</v>
      </c>
      <c r="J35" s="11">
        <v>0.79481818181818187</v>
      </c>
      <c r="K35" s="11">
        <v>0.75854545454545463</v>
      </c>
      <c r="L35" s="11">
        <v>0.75590909090909086</v>
      </c>
      <c r="M35" s="11">
        <v>0.74709090909090914</v>
      </c>
      <c r="N35" s="11">
        <v>0.74390909090909085</v>
      </c>
      <c r="O35" s="11">
        <v>0.73490909090909085</v>
      </c>
      <c r="P35" s="11">
        <v>0.57154545454545458</v>
      </c>
      <c r="Q35" s="11">
        <v>0.49527272727272725</v>
      </c>
      <c r="R35" s="9">
        <f t="shared" si="0"/>
        <v>0.96563636363636352</v>
      </c>
    </row>
    <row r="36" spans="5:18" x14ac:dyDescent="0.35">
      <c r="E36" s="26"/>
      <c r="F36" s="8" t="s">
        <v>19</v>
      </c>
      <c r="G36" s="11">
        <v>0.96563636363636352</v>
      </c>
      <c r="H36" s="11">
        <v>0.92609090909090908</v>
      </c>
      <c r="I36" s="11">
        <v>0.85490909090909095</v>
      </c>
      <c r="J36" s="11">
        <v>0.79481818181818165</v>
      </c>
      <c r="K36" s="11">
        <v>0.74699999999999989</v>
      </c>
      <c r="L36" s="11">
        <v>0.74445454545454548</v>
      </c>
      <c r="M36" s="11">
        <v>0.73818181818181827</v>
      </c>
      <c r="N36" s="11">
        <v>0.74372727272727268</v>
      </c>
      <c r="O36" s="11">
        <v>0.73499999999999988</v>
      </c>
      <c r="P36" s="11">
        <v>0.56445454545454532</v>
      </c>
      <c r="Q36" s="11">
        <v>0.47381818181818186</v>
      </c>
      <c r="R36" s="9">
        <f t="shared" si="0"/>
        <v>0.96563636363636352</v>
      </c>
    </row>
    <row r="37" spans="5:18" x14ac:dyDescent="0.35">
      <c r="E37" s="26"/>
      <c r="F37" s="8" t="s">
        <v>20</v>
      </c>
      <c r="G37" s="11">
        <v>0.99609090909090936</v>
      </c>
      <c r="H37" s="11">
        <v>0.94281818181818167</v>
      </c>
      <c r="I37" s="11">
        <v>0.94545454545454533</v>
      </c>
      <c r="J37" s="11">
        <v>0.91099999999999992</v>
      </c>
      <c r="K37" s="11">
        <v>0.89163636363636367</v>
      </c>
      <c r="L37" s="11">
        <v>0.88809090909090893</v>
      </c>
      <c r="M37" s="11">
        <v>0.879</v>
      </c>
      <c r="N37" s="11">
        <v>0.86309090909090902</v>
      </c>
      <c r="O37" s="11">
        <v>0.84618181818181815</v>
      </c>
      <c r="P37" s="11">
        <v>0.76072727272727259</v>
      </c>
      <c r="Q37" s="11">
        <v>0.68490909090909102</v>
      </c>
      <c r="R37" s="9">
        <f t="shared" si="0"/>
        <v>0.99609090909090936</v>
      </c>
    </row>
    <row r="38" spans="5:18" x14ac:dyDescent="0.35">
      <c r="E38" s="26" t="s">
        <v>25</v>
      </c>
      <c r="F38" s="8" t="s">
        <v>11</v>
      </c>
      <c r="G38" s="8">
        <v>31.045454545454547</v>
      </c>
      <c r="H38" s="8">
        <v>7.4372727272727275</v>
      </c>
      <c r="I38" s="8">
        <v>22.456363636363633</v>
      </c>
      <c r="J38" s="8">
        <v>23.104545454545452</v>
      </c>
      <c r="K38" s="8">
        <v>93.271818181818176</v>
      </c>
      <c r="L38" s="8">
        <v>9.3863636363636367</v>
      </c>
      <c r="M38" s="8">
        <v>8.5363636363636353</v>
      </c>
      <c r="N38" s="8">
        <v>56.392727272727264</v>
      </c>
      <c r="O38" s="8">
        <v>2.8654545454545453</v>
      </c>
      <c r="P38" s="8">
        <v>55.946363636363643</v>
      </c>
      <c r="Q38" s="8">
        <v>20.504545454545454</v>
      </c>
      <c r="R38" s="9">
        <f t="shared" si="0"/>
        <v>93.271818181818176</v>
      </c>
    </row>
    <row r="39" spans="5:18" x14ac:dyDescent="0.35">
      <c r="E39" s="26"/>
      <c r="F39" s="8" t="s">
        <v>12</v>
      </c>
      <c r="G39" s="8">
        <v>0.93801818181818186</v>
      </c>
      <c r="H39" s="8">
        <v>0.89433636363636382</v>
      </c>
      <c r="I39" s="8">
        <v>0.78124545454545458</v>
      </c>
      <c r="J39" s="8">
        <v>0.69697272727272719</v>
      </c>
      <c r="K39" s="8">
        <v>0.63370909090909089</v>
      </c>
      <c r="L39" s="8">
        <v>0.62927272727272732</v>
      </c>
      <c r="M39" s="8">
        <v>0.60656363636363619</v>
      </c>
      <c r="N39" s="8">
        <v>0.61007272727272732</v>
      </c>
      <c r="O39" s="8">
        <v>0.61036363636363644</v>
      </c>
      <c r="P39" s="8">
        <v>0.44551818181818187</v>
      </c>
      <c r="Q39" s="8">
        <v>0.25406363636363632</v>
      </c>
      <c r="R39" s="9">
        <f t="shared" si="0"/>
        <v>0.93801818181818186</v>
      </c>
    </row>
    <row r="40" spans="5:18" x14ac:dyDescent="0.35">
      <c r="E40" s="26"/>
      <c r="F40" s="8" t="s">
        <v>13</v>
      </c>
      <c r="G40" s="8">
        <v>7.1545454545454537E-2</v>
      </c>
      <c r="H40" s="8">
        <v>4.644545454545454E-2</v>
      </c>
      <c r="I40" s="8">
        <v>0.11996363636363637</v>
      </c>
      <c r="J40" s="8">
        <v>0.18310909090909092</v>
      </c>
      <c r="K40" s="8">
        <v>0.16587272727272728</v>
      </c>
      <c r="L40" s="8">
        <v>0.16745454545454547</v>
      </c>
      <c r="M40" s="8">
        <v>0.22400909090909088</v>
      </c>
      <c r="N40" s="8">
        <v>0.19141818181818182</v>
      </c>
      <c r="O40" s="8">
        <v>0.19357272727272726</v>
      </c>
      <c r="P40" s="8">
        <v>0.2858181818181818</v>
      </c>
      <c r="Q40" s="8">
        <v>0.38276363636363636</v>
      </c>
      <c r="R40" s="9">
        <f t="shared" si="0"/>
        <v>0.38276363636363636</v>
      </c>
    </row>
    <row r="41" spans="5:18" x14ac:dyDescent="0.35">
      <c r="E41" s="26"/>
      <c r="F41" s="8" t="s">
        <v>14</v>
      </c>
      <c r="G41" s="8">
        <v>0.16845454545454544</v>
      </c>
      <c r="H41" s="8">
        <v>0.21548181818181814</v>
      </c>
      <c r="I41" s="8">
        <v>0.27271818181818186</v>
      </c>
      <c r="J41" s="8">
        <v>0.29087272727272723</v>
      </c>
      <c r="K41" s="8">
        <v>0.34993636363636371</v>
      </c>
      <c r="L41" s="8">
        <v>0.35551818181818179</v>
      </c>
      <c r="M41" s="8">
        <v>0.32970000000000005</v>
      </c>
      <c r="N41" s="8">
        <v>0.34766363636363634</v>
      </c>
      <c r="O41" s="8">
        <v>0.35027272727272724</v>
      </c>
      <c r="P41" s="8">
        <v>0.38482727272727268</v>
      </c>
      <c r="Q41" s="8">
        <v>0.43828181818181822</v>
      </c>
      <c r="R41" s="9">
        <f t="shared" si="0"/>
        <v>0.43828181818181822</v>
      </c>
    </row>
    <row r="42" spans="5:18" x14ac:dyDescent="0.35">
      <c r="E42" s="26"/>
      <c r="F42" s="8" t="s">
        <v>15</v>
      </c>
      <c r="G42" s="10">
        <v>0.16218299999999999</v>
      </c>
      <c r="H42" s="10">
        <v>0.10587263636363636</v>
      </c>
      <c r="I42" s="10">
        <v>0.27357354545454543</v>
      </c>
      <c r="J42" s="10">
        <v>0.41701890909090911</v>
      </c>
      <c r="K42" s="10">
        <v>0.37817918181818189</v>
      </c>
      <c r="L42" s="10">
        <v>0.38178363636363638</v>
      </c>
      <c r="M42" s="10">
        <v>0.51054972727272718</v>
      </c>
      <c r="N42" s="10">
        <v>0.43618054545454543</v>
      </c>
      <c r="O42" s="10">
        <v>0.44058181818181819</v>
      </c>
      <c r="P42" s="10">
        <v>0.65136545454545458</v>
      </c>
      <c r="Q42" s="10">
        <v>0.87224409090909072</v>
      </c>
      <c r="R42" s="9">
        <f t="shared" si="0"/>
        <v>0.87224409090909072</v>
      </c>
    </row>
    <row r="43" spans="5:18" x14ac:dyDescent="0.35">
      <c r="E43" s="26"/>
      <c r="F43" s="8" t="s">
        <v>16</v>
      </c>
      <c r="G43" s="10">
        <v>0.35962772727272729</v>
      </c>
      <c r="H43" s="10">
        <v>0.46002736363636365</v>
      </c>
      <c r="I43" s="10">
        <v>0.5822604545454545</v>
      </c>
      <c r="J43" s="10">
        <v>0.62076890909090909</v>
      </c>
      <c r="K43" s="10">
        <v>0.74708690909090902</v>
      </c>
      <c r="L43" s="10">
        <v>0.75899309090909073</v>
      </c>
      <c r="M43" s="10">
        <v>0.70388790909090904</v>
      </c>
      <c r="N43" s="10">
        <v>0.74212727272727264</v>
      </c>
      <c r="O43" s="10">
        <v>0.74776363636363641</v>
      </c>
      <c r="P43" s="10">
        <v>0.82154181818181826</v>
      </c>
      <c r="Q43" s="10">
        <v>0.93564090909090902</v>
      </c>
      <c r="R43" s="9">
        <f t="shared" si="0"/>
        <v>0.93564090909090902</v>
      </c>
    </row>
    <row r="44" spans="5:18" x14ac:dyDescent="0.35">
      <c r="E44" s="26"/>
      <c r="F44" s="8" t="s">
        <v>17</v>
      </c>
      <c r="G44" s="8">
        <v>0.96154545454545437</v>
      </c>
      <c r="H44" s="8">
        <v>0.93709090909090886</v>
      </c>
      <c r="I44" s="8">
        <v>0.85409090909090901</v>
      </c>
      <c r="J44" s="8">
        <v>0.80509090909090908</v>
      </c>
      <c r="K44" s="8">
        <v>0.79609090909090907</v>
      </c>
      <c r="L44" s="8">
        <v>0.79281818181818187</v>
      </c>
      <c r="M44" s="8">
        <v>0.76400000000000001</v>
      </c>
      <c r="N44" s="8">
        <v>0.75045454545454549</v>
      </c>
      <c r="O44" s="8">
        <v>0.75054545454545452</v>
      </c>
      <c r="P44" s="8">
        <v>0.65345454545454562</v>
      </c>
      <c r="Q44" s="8">
        <v>0.50827272727272732</v>
      </c>
      <c r="R44" s="9">
        <f t="shared" si="0"/>
        <v>0.96154545454545437</v>
      </c>
    </row>
    <row r="45" spans="5:18" x14ac:dyDescent="0.35">
      <c r="E45" s="26"/>
      <c r="F45" s="8" t="s">
        <v>18</v>
      </c>
      <c r="G45" s="8">
        <v>0.95927272727272739</v>
      </c>
      <c r="H45" s="8">
        <v>0.93027272727272736</v>
      </c>
      <c r="I45" s="8">
        <v>0.85036363636363643</v>
      </c>
      <c r="J45" s="8">
        <v>0.80072727272727273</v>
      </c>
      <c r="K45" s="8">
        <v>0.75945454545454538</v>
      </c>
      <c r="L45" s="8">
        <v>0.75636363636363635</v>
      </c>
      <c r="M45" s="8">
        <v>0.74427272727272742</v>
      </c>
      <c r="N45" s="8">
        <v>0.74399999999999988</v>
      </c>
      <c r="O45" s="8">
        <v>0.74400000000000011</v>
      </c>
      <c r="P45" s="8">
        <v>0.63863636363636356</v>
      </c>
      <c r="Q45" s="8">
        <v>0.5134545454545455</v>
      </c>
      <c r="R45" s="9">
        <f t="shared" si="0"/>
        <v>0.95927272727272739</v>
      </c>
    </row>
    <row r="46" spans="5:18" x14ac:dyDescent="0.35">
      <c r="E46" s="26"/>
      <c r="F46" s="8" t="s">
        <v>19</v>
      </c>
      <c r="G46" s="8">
        <v>0.95936363636363642</v>
      </c>
      <c r="H46" s="8">
        <v>0.92981818181818199</v>
      </c>
      <c r="I46" s="8">
        <v>0.85054545454545449</v>
      </c>
      <c r="J46" s="8">
        <v>0.80054545454545467</v>
      </c>
      <c r="K46" s="8">
        <v>0.74781818181818194</v>
      </c>
      <c r="L46" s="8">
        <v>0.74436363636363623</v>
      </c>
      <c r="M46" s="8">
        <v>0.7305454545454545</v>
      </c>
      <c r="N46" s="8">
        <v>0.74409090909090903</v>
      </c>
      <c r="O46" s="8">
        <v>0.74400000000000011</v>
      </c>
      <c r="P46" s="8">
        <v>0.63672727272727259</v>
      </c>
      <c r="Q46" s="8">
        <v>0.50754545454545452</v>
      </c>
      <c r="R46" s="9">
        <f t="shared" si="0"/>
        <v>0.95936363636363642</v>
      </c>
    </row>
    <row r="47" spans="5:18" x14ac:dyDescent="0.35">
      <c r="E47" s="26"/>
      <c r="F47" s="8" t="s">
        <v>20</v>
      </c>
      <c r="G47" s="8">
        <v>0.99399999999999988</v>
      </c>
      <c r="H47" s="8">
        <v>0.94545454545454544</v>
      </c>
      <c r="I47" s="8">
        <v>0.94390909090909081</v>
      </c>
      <c r="J47" s="8">
        <v>0.88772727272727281</v>
      </c>
      <c r="K47" s="8">
        <v>0.89481818181818185</v>
      </c>
      <c r="L47" s="8">
        <v>0.89045454545454561</v>
      </c>
      <c r="M47" s="8">
        <v>0.87790909090909075</v>
      </c>
      <c r="N47" s="8">
        <v>0.8595454545454545</v>
      </c>
      <c r="O47" s="8">
        <v>0.85399999999999987</v>
      </c>
      <c r="P47" s="8">
        <v>0.81472727272727286</v>
      </c>
      <c r="Q47" s="8">
        <v>0.70872727272727276</v>
      </c>
      <c r="R47" s="9">
        <f t="shared" si="0"/>
        <v>0.99399999999999988</v>
      </c>
    </row>
    <row r="48" spans="5:18" x14ac:dyDescent="0.35">
      <c r="E48" s="26" t="s">
        <v>26</v>
      </c>
      <c r="F48" s="8" t="s">
        <v>11</v>
      </c>
      <c r="G48" s="8">
        <v>23.319999999999997</v>
      </c>
      <c r="H48" s="8">
        <v>3.1063636363636364</v>
      </c>
      <c r="I48" s="8">
        <v>6.9572727272727262</v>
      </c>
      <c r="J48" s="8">
        <v>12.523636363636363</v>
      </c>
      <c r="K48" s="8">
        <v>79.368181818181824</v>
      </c>
      <c r="L48" s="8">
        <v>6.3527272727272708</v>
      </c>
      <c r="M48" s="8">
        <v>4.0381818181818181</v>
      </c>
      <c r="N48" s="8">
        <v>117.28090909090906</v>
      </c>
      <c r="O48" s="8">
        <v>2.3027272727272727</v>
      </c>
      <c r="P48" s="8">
        <v>34.31909090909091</v>
      </c>
      <c r="Q48" s="8">
        <v>3.6727272727272733</v>
      </c>
      <c r="R48" s="9">
        <f t="shared" si="0"/>
        <v>117.28090909090906</v>
      </c>
    </row>
    <row r="49" spans="5:18" x14ac:dyDescent="0.35">
      <c r="E49" s="26"/>
      <c r="F49" s="8" t="s">
        <v>12</v>
      </c>
      <c r="G49" s="8">
        <v>0.88108181818181808</v>
      </c>
      <c r="H49" s="8">
        <v>0.83685454545454541</v>
      </c>
      <c r="I49" s="8">
        <v>0.67731818181818182</v>
      </c>
      <c r="J49" s="8">
        <v>0.63517272727272711</v>
      </c>
      <c r="K49" s="8">
        <v>0.55170909090909082</v>
      </c>
      <c r="L49" s="8">
        <v>0.55169090909090912</v>
      </c>
      <c r="M49" s="8">
        <v>0.54817272727272726</v>
      </c>
      <c r="N49" s="8">
        <v>0.51972727272727259</v>
      </c>
      <c r="O49" s="8">
        <v>0.52404545454545459</v>
      </c>
      <c r="P49" s="8">
        <v>0.3978454545454545</v>
      </c>
      <c r="Q49" s="8">
        <v>0.20853636363636363</v>
      </c>
      <c r="R49" s="9">
        <f t="shared" si="0"/>
        <v>0.88108181818181808</v>
      </c>
    </row>
    <row r="50" spans="5:18" x14ac:dyDescent="0.35">
      <c r="E50" s="26"/>
      <c r="F50" s="8" t="s">
        <v>13</v>
      </c>
      <c r="G50" s="8">
        <v>0.10314545454545455</v>
      </c>
      <c r="H50" s="8">
        <v>7.5963636363636372E-2</v>
      </c>
      <c r="I50" s="8">
        <v>0.17106363636363636</v>
      </c>
      <c r="J50" s="8">
        <v>0.2077545454545455</v>
      </c>
      <c r="K50" s="8">
        <v>0.22681818181818184</v>
      </c>
      <c r="L50" s="8">
        <v>0.22680909090909093</v>
      </c>
      <c r="M50" s="8">
        <v>0.26636363636363636</v>
      </c>
      <c r="N50" s="8">
        <v>0.22435454545454547</v>
      </c>
      <c r="O50" s="8">
        <v>0.22845454545454544</v>
      </c>
      <c r="P50" s="8">
        <v>0.30429090909090911</v>
      </c>
      <c r="Q50" s="8">
        <v>0.40152727272727273</v>
      </c>
      <c r="R50" s="9">
        <f t="shared" si="0"/>
        <v>0.40152727272727273</v>
      </c>
    </row>
    <row r="51" spans="5:18" x14ac:dyDescent="0.35">
      <c r="E51" s="26"/>
      <c r="F51" s="8" t="s">
        <v>14</v>
      </c>
      <c r="G51" s="8">
        <v>0.21689999999999998</v>
      </c>
      <c r="H51" s="8">
        <v>0.25650909090909096</v>
      </c>
      <c r="I51" s="8">
        <v>0.31551818181818181</v>
      </c>
      <c r="J51" s="8">
        <v>0.31268181818181823</v>
      </c>
      <c r="K51" s="8">
        <v>0.3451909090909091</v>
      </c>
      <c r="L51" s="8">
        <v>0.34520000000000006</v>
      </c>
      <c r="M51" s="8">
        <v>0.35617272727272725</v>
      </c>
      <c r="N51" s="8">
        <v>0.39965454545454543</v>
      </c>
      <c r="O51" s="8">
        <v>0.39150000000000007</v>
      </c>
      <c r="P51" s="8">
        <v>0.39832727272727281</v>
      </c>
      <c r="Q51" s="8">
        <v>0.44819090909090897</v>
      </c>
      <c r="R51" s="9">
        <f t="shared" si="0"/>
        <v>0.44819090909090897</v>
      </c>
    </row>
    <row r="52" spans="5:18" x14ac:dyDescent="0.35">
      <c r="E52" s="26"/>
      <c r="F52" s="8" t="s">
        <v>15</v>
      </c>
      <c r="G52" s="10">
        <v>0.23505645454545457</v>
      </c>
      <c r="H52" s="10">
        <v>0.1731280909090909</v>
      </c>
      <c r="I52" s="10">
        <v>0.38989381818181812</v>
      </c>
      <c r="J52" s="10">
        <v>0.47341590909090903</v>
      </c>
      <c r="K52" s="10">
        <v>0.51699372727272719</v>
      </c>
      <c r="L52" s="10">
        <v>0.51697754545454544</v>
      </c>
      <c r="M52" s="10">
        <v>0.60713745454545465</v>
      </c>
      <c r="N52" s="10">
        <v>0.5112093636363636</v>
      </c>
      <c r="O52" s="10">
        <v>0.52056027272727268</v>
      </c>
      <c r="P52" s="10">
        <v>0.69347463636363627</v>
      </c>
      <c r="Q52" s="10">
        <v>0.91496654545454525</v>
      </c>
      <c r="R52" s="9">
        <f t="shared" si="0"/>
        <v>0.91496654545454525</v>
      </c>
    </row>
    <row r="53" spans="5:18" x14ac:dyDescent="0.35">
      <c r="E53" s="26"/>
      <c r="F53" s="8" t="s">
        <v>16</v>
      </c>
      <c r="G53" s="10">
        <v>0.46306518181818179</v>
      </c>
      <c r="H53" s="10">
        <v>0.54760881818181817</v>
      </c>
      <c r="I53" s="10">
        <v>0.67361890909090905</v>
      </c>
      <c r="J53" s="10">
        <v>0.66747427272727278</v>
      </c>
      <c r="K53" s="10">
        <v>0.73697063636363636</v>
      </c>
      <c r="L53" s="10">
        <v>0.73699854545454546</v>
      </c>
      <c r="M53" s="10">
        <v>0.76037999999999994</v>
      </c>
      <c r="N53" s="10">
        <v>0.85313909090909101</v>
      </c>
      <c r="O53" s="10">
        <v>0.83576509090909101</v>
      </c>
      <c r="P53" s="10">
        <v>0.8501912727272728</v>
      </c>
      <c r="Q53" s="10">
        <v>0.95677099999999993</v>
      </c>
      <c r="R53" s="9">
        <f t="shared" si="0"/>
        <v>0.95677099999999993</v>
      </c>
    </row>
    <row r="54" spans="5:18" x14ac:dyDescent="0.35">
      <c r="E54" s="26"/>
      <c r="F54" s="8" t="s">
        <v>17</v>
      </c>
      <c r="G54" s="8">
        <v>0.92800000000000005</v>
      </c>
      <c r="H54" s="8">
        <v>0.90327272727272723</v>
      </c>
      <c r="I54" s="8">
        <v>0.79636363636363638</v>
      </c>
      <c r="J54" s="8">
        <v>0.76436363636363636</v>
      </c>
      <c r="K54" s="8">
        <v>0.70963636363636362</v>
      </c>
      <c r="L54" s="8">
        <v>0.70972727272727265</v>
      </c>
      <c r="M54" s="8">
        <v>0.70727272727272716</v>
      </c>
      <c r="N54" s="8">
        <v>0.69027272727272726</v>
      </c>
      <c r="O54" s="8">
        <v>0.69418181818181823</v>
      </c>
      <c r="P54" s="8">
        <v>0.62836363636363635</v>
      </c>
      <c r="Q54" s="8">
        <v>0.48481818181818176</v>
      </c>
      <c r="R54" s="9">
        <f t="shared" si="0"/>
        <v>0.92800000000000005</v>
      </c>
    </row>
    <row r="55" spans="5:18" x14ac:dyDescent="0.35">
      <c r="E55" s="26"/>
      <c r="F55" s="8" t="s">
        <v>18</v>
      </c>
      <c r="G55" s="8">
        <v>0.92163636363636348</v>
      </c>
      <c r="H55" s="8">
        <v>0.89254545454545453</v>
      </c>
      <c r="I55" s="8">
        <v>0.78809090909090918</v>
      </c>
      <c r="J55" s="8">
        <v>0.76027272727272721</v>
      </c>
      <c r="K55" s="8">
        <v>0.70545454545454545</v>
      </c>
      <c r="L55" s="8">
        <v>0.70554545454545448</v>
      </c>
      <c r="M55" s="8">
        <v>0.70309090909090899</v>
      </c>
      <c r="N55" s="8">
        <v>0.68454545454545468</v>
      </c>
      <c r="O55" s="8">
        <v>0.68745454545454554</v>
      </c>
      <c r="P55" s="8">
        <v>0.6075454545454545</v>
      </c>
      <c r="Q55" s="8">
        <v>0.48281818181818176</v>
      </c>
      <c r="R55" s="9">
        <f t="shared" si="0"/>
        <v>0.92163636363636348</v>
      </c>
    </row>
    <row r="56" spans="5:18" x14ac:dyDescent="0.35">
      <c r="E56" s="26"/>
      <c r="F56" s="8" t="s">
        <v>19</v>
      </c>
      <c r="G56" s="8">
        <v>0.92154545454545445</v>
      </c>
      <c r="H56" s="8">
        <v>0.89136363636363647</v>
      </c>
      <c r="I56" s="8">
        <v>0.78754545454545455</v>
      </c>
      <c r="J56" s="8">
        <v>0.76163636363636367</v>
      </c>
      <c r="K56" s="8">
        <v>0.70636363636363619</v>
      </c>
      <c r="L56" s="8">
        <v>0.70636363636363619</v>
      </c>
      <c r="M56" s="8">
        <v>0.70418181818181813</v>
      </c>
      <c r="N56" s="8">
        <v>0.68627272727272726</v>
      </c>
      <c r="O56" s="8">
        <v>0.68945454545454554</v>
      </c>
      <c r="P56" s="8">
        <v>0.61290909090909085</v>
      </c>
      <c r="Q56" s="8">
        <v>0.48109090909090907</v>
      </c>
      <c r="R56" s="9">
        <f t="shared" si="0"/>
        <v>0.92154545454545445</v>
      </c>
    </row>
    <row r="57" spans="5:18" x14ac:dyDescent="0.35">
      <c r="E57" s="26"/>
      <c r="F57" s="8" t="s">
        <v>20</v>
      </c>
      <c r="G57" s="8">
        <v>0.97918181818181826</v>
      </c>
      <c r="H57" s="8">
        <v>0.92754545454545445</v>
      </c>
      <c r="I57" s="8">
        <v>0.89754545454545454</v>
      </c>
      <c r="J57" s="8">
        <v>0.87609090909090914</v>
      </c>
      <c r="K57" s="8">
        <v>0.84436363636363643</v>
      </c>
      <c r="L57" s="8">
        <v>0.84436363636363643</v>
      </c>
      <c r="M57" s="8">
        <v>0.82899999999999996</v>
      </c>
      <c r="N57" s="8">
        <v>0.79736363636363639</v>
      </c>
      <c r="O57" s="8">
        <v>0.79845454545454553</v>
      </c>
      <c r="P57" s="8">
        <v>0.77445454545454551</v>
      </c>
      <c r="Q57" s="8">
        <v>0.6706363636363637</v>
      </c>
      <c r="R57" s="9">
        <f t="shared" si="0"/>
        <v>0.97918181818181826</v>
      </c>
    </row>
    <row r="58" spans="5:18" x14ac:dyDescent="0.35">
      <c r="E58" s="26" t="s">
        <v>27</v>
      </c>
      <c r="F58" s="8" t="s">
        <v>11</v>
      </c>
      <c r="G58" s="8">
        <v>43.624545454545455</v>
      </c>
      <c r="H58" s="8">
        <v>10.754545454545456</v>
      </c>
      <c r="I58" s="8">
        <v>24.233636363636364</v>
      </c>
      <c r="J58" s="8">
        <v>23.713636363636365</v>
      </c>
      <c r="K58" s="8">
        <v>288.46818181818179</v>
      </c>
      <c r="L58" s="8">
        <v>18.942727272727272</v>
      </c>
      <c r="M58" s="8">
        <v>34.659999999999997</v>
      </c>
      <c r="N58" s="8">
        <v>41.810909090909092</v>
      </c>
      <c r="O58" s="8">
        <v>1.6518181818181821</v>
      </c>
      <c r="P58" s="8">
        <v>73.039090909090916</v>
      </c>
      <c r="Q58" s="8">
        <v>11.74818181818182</v>
      </c>
      <c r="R58" s="9">
        <f t="shared" ref="R58:R67" si="1">MAX(G58:Q58)</f>
        <v>288.46818181818179</v>
      </c>
    </row>
    <row r="59" spans="5:18" x14ac:dyDescent="0.35">
      <c r="E59" s="26"/>
      <c r="F59" s="8" t="s">
        <v>12</v>
      </c>
      <c r="G59" s="8">
        <v>0.95751818181818171</v>
      </c>
      <c r="H59" s="8">
        <v>0.89008181818181809</v>
      </c>
      <c r="I59" s="8">
        <v>0.77564545454545464</v>
      </c>
      <c r="J59" s="8">
        <v>0.70689999999999997</v>
      </c>
      <c r="K59" s="8">
        <v>0.64358181818181814</v>
      </c>
      <c r="L59" s="8">
        <v>0.63747999999999994</v>
      </c>
      <c r="M59" s="8">
        <v>0.62134545454545453</v>
      </c>
      <c r="N59" s="8">
        <v>0.59686363636363637</v>
      </c>
      <c r="O59" s="8">
        <v>0.58840909090909088</v>
      </c>
      <c r="P59" s="8">
        <v>0.43688181818181815</v>
      </c>
      <c r="Q59" s="8">
        <v>0.2272363636363636</v>
      </c>
      <c r="R59" s="9">
        <f t="shared" si="1"/>
        <v>0.95751818181818171</v>
      </c>
    </row>
    <row r="60" spans="5:18" x14ac:dyDescent="0.35">
      <c r="E60" s="26"/>
      <c r="F60" s="8" t="s">
        <v>13</v>
      </c>
      <c r="G60" s="8">
        <v>7.4627272727272723E-2</v>
      </c>
      <c r="H60" s="8">
        <v>4.82E-2</v>
      </c>
      <c r="I60" s="8">
        <v>0.11856363636363634</v>
      </c>
      <c r="J60" s="8">
        <v>0.2002454545454545</v>
      </c>
      <c r="K60" s="8">
        <v>0.1664818181818182</v>
      </c>
      <c r="L60" s="8">
        <v>0.16630909090909093</v>
      </c>
      <c r="M60" s="8">
        <v>0.2052636363636364</v>
      </c>
      <c r="N60" s="8">
        <v>0.19489090909090911</v>
      </c>
      <c r="O60" s="8">
        <v>0.19656363636363636</v>
      </c>
      <c r="P60" s="8">
        <v>0.29198181818181823</v>
      </c>
      <c r="Q60" s="8">
        <v>0.39338181818181811</v>
      </c>
      <c r="R60" s="9">
        <f t="shared" si="1"/>
        <v>0.39338181818181811</v>
      </c>
    </row>
    <row r="61" spans="5:18" x14ac:dyDescent="0.35">
      <c r="E61" s="26"/>
      <c r="F61" s="8" t="s">
        <v>14</v>
      </c>
      <c r="G61" s="8">
        <v>0.16133636363636364</v>
      </c>
      <c r="H61" s="8">
        <v>0.2195090909090909</v>
      </c>
      <c r="I61" s="8">
        <v>0.27297272727272731</v>
      </c>
      <c r="J61" s="8">
        <v>0.2870363636363637</v>
      </c>
      <c r="K61" s="8">
        <v>0.33175454545454547</v>
      </c>
      <c r="L61" s="8">
        <v>0.33763636363636368</v>
      </c>
      <c r="M61" s="8">
        <v>0.32441818181818183</v>
      </c>
      <c r="N61" s="8">
        <v>0.3635181818181818</v>
      </c>
      <c r="O61" s="8">
        <v>0.37483636363636363</v>
      </c>
      <c r="P61" s="8">
        <v>0.38908181818181814</v>
      </c>
      <c r="Q61" s="8">
        <v>0.4443454545454546</v>
      </c>
      <c r="R61" s="9">
        <f t="shared" si="1"/>
        <v>0.4443454545454546</v>
      </c>
    </row>
    <row r="62" spans="5:18" x14ac:dyDescent="0.35">
      <c r="E62" s="26"/>
      <c r="F62" s="8" t="s">
        <v>15</v>
      </c>
      <c r="G62" s="10">
        <v>0.17008890909090907</v>
      </c>
      <c r="H62" s="10">
        <v>0.10987018181818184</v>
      </c>
      <c r="I62" s="10">
        <v>0.27024409090909091</v>
      </c>
      <c r="J62" s="10">
        <v>0.43370727272727277</v>
      </c>
      <c r="K62" s="10">
        <v>0.379556</v>
      </c>
      <c r="L62" s="10">
        <v>0.37915499999999996</v>
      </c>
      <c r="M62" s="10">
        <v>0.46789081818181821</v>
      </c>
      <c r="N62" s="10">
        <v>0.44416781818181816</v>
      </c>
      <c r="O62" s="10">
        <v>0.44792909090909094</v>
      </c>
      <c r="P62" s="10">
        <v>0.66540509090909084</v>
      </c>
      <c r="Q62" s="10">
        <v>0.89640936363636359</v>
      </c>
      <c r="R62" s="9">
        <f t="shared" si="1"/>
        <v>0.89640936363636359</v>
      </c>
    </row>
    <row r="63" spans="5:18" x14ac:dyDescent="0.35">
      <c r="E63" s="26"/>
      <c r="F63" s="8" t="s">
        <v>16</v>
      </c>
      <c r="G63" s="10">
        <v>0.31432472727272731</v>
      </c>
      <c r="H63" s="10">
        <v>0.46863272727272726</v>
      </c>
      <c r="I63" s="10">
        <v>0.58280245454545454</v>
      </c>
      <c r="J63" s="10">
        <v>0.61254081818181827</v>
      </c>
      <c r="K63" s="10">
        <v>0.70794054545454543</v>
      </c>
      <c r="L63" s="10">
        <v>0.72082727272727276</v>
      </c>
      <c r="M63" s="10">
        <v>0.69260690909090894</v>
      </c>
      <c r="N63" s="10">
        <v>0.77600854545454534</v>
      </c>
      <c r="O63" s="10">
        <v>0.8001715454545455</v>
      </c>
      <c r="P63" s="10">
        <v>0.83065827272727266</v>
      </c>
      <c r="Q63" s="10">
        <v>0.94860309090909078</v>
      </c>
      <c r="R63" s="9">
        <f t="shared" si="1"/>
        <v>0.94860309090909078</v>
      </c>
    </row>
    <row r="64" spans="5:18" x14ac:dyDescent="0.35">
      <c r="E64" s="26"/>
      <c r="F64" s="8" t="s">
        <v>17</v>
      </c>
      <c r="G64" s="8">
        <v>0.88427272727272732</v>
      </c>
      <c r="H64" s="8">
        <v>0.93445454545454543</v>
      </c>
      <c r="I64" s="8">
        <v>0.85690909090909095</v>
      </c>
      <c r="J64" s="8">
        <v>0.81445454545454543</v>
      </c>
      <c r="K64" s="8">
        <v>0.79827272727272736</v>
      </c>
      <c r="L64" s="8">
        <v>0.79663636363636381</v>
      </c>
      <c r="M64" s="8">
        <v>0.77445454545454562</v>
      </c>
      <c r="N64" s="8">
        <v>0.74263636363636354</v>
      </c>
      <c r="O64" s="8">
        <v>0.73472727272727278</v>
      </c>
      <c r="P64" s="8">
        <v>0.65200000000000002</v>
      </c>
      <c r="Q64" s="8">
        <v>0.49299999999999999</v>
      </c>
      <c r="R64" s="9">
        <f t="shared" si="1"/>
        <v>0.93445454545454543</v>
      </c>
    </row>
    <row r="65" spans="5:18" x14ac:dyDescent="0.35">
      <c r="E65" s="26"/>
      <c r="F65" s="8" t="s">
        <v>18</v>
      </c>
      <c r="G65" s="8">
        <v>0.97045454545454535</v>
      </c>
      <c r="H65" s="8">
        <v>0.9276363636363637</v>
      </c>
      <c r="I65" s="8">
        <v>0.85263636363636364</v>
      </c>
      <c r="J65" s="8">
        <v>0.80718181818181833</v>
      </c>
      <c r="K65" s="8">
        <v>0.76563636363636367</v>
      </c>
      <c r="L65" s="8">
        <v>0.76327272727272732</v>
      </c>
      <c r="M65" s="8">
        <v>0.75118181818181817</v>
      </c>
      <c r="N65" s="8">
        <v>0.73527272727272719</v>
      </c>
      <c r="O65" s="8">
        <v>0.72954545454545461</v>
      </c>
      <c r="P65" s="8">
        <v>0.63309090909090915</v>
      </c>
      <c r="Q65" s="8">
        <v>0.4973636363636364</v>
      </c>
      <c r="R65" s="9">
        <f t="shared" si="1"/>
        <v>0.97045454545454535</v>
      </c>
    </row>
    <row r="66" spans="5:18" x14ac:dyDescent="0.35">
      <c r="E66" s="26"/>
      <c r="F66" s="8" t="s">
        <v>19</v>
      </c>
      <c r="G66" s="8">
        <v>0.97045454545454535</v>
      </c>
      <c r="H66" s="8">
        <v>0.92700000000000005</v>
      </c>
      <c r="I66" s="8">
        <v>0.85281818181818181</v>
      </c>
      <c r="J66" s="8">
        <v>0.80609090909090919</v>
      </c>
      <c r="K66" s="8">
        <v>0.75618181818181818</v>
      </c>
      <c r="L66" s="8">
        <v>0.75309090909090903</v>
      </c>
      <c r="M66" s="8">
        <v>0.74363636363636365</v>
      </c>
      <c r="N66" s="8">
        <v>0.7350000000000001</v>
      </c>
      <c r="O66" s="8">
        <v>0.72972727272727267</v>
      </c>
      <c r="P66" s="8">
        <v>0.62863636363636355</v>
      </c>
      <c r="Q66" s="8">
        <v>0.49054545454545445</v>
      </c>
      <c r="R66" s="9">
        <f t="shared" si="1"/>
        <v>0.97045454545454535</v>
      </c>
    </row>
    <row r="67" spans="5:18" x14ac:dyDescent="0.35">
      <c r="E67" s="26"/>
      <c r="F67" s="8" t="s">
        <v>20</v>
      </c>
      <c r="G67" s="8">
        <v>0.99600000000000033</v>
      </c>
      <c r="H67" s="8">
        <v>0.9433636363636364</v>
      </c>
      <c r="I67" s="8">
        <v>0.94418181818181812</v>
      </c>
      <c r="J67" s="8">
        <v>0.91300000000000014</v>
      </c>
      <c r="K67" s="8">
        <v>0.89745454545454539</v>
      </c>
      <c r="L67" s="8">
        <v>0.89436363636363647</v>
      </c>
      <c r="M67" s="8">
        <v>0.88018181818181807</v>
      </c>
      <c r="N67" s="8">
        <v>0.841090909090909</v>
      </c>
      <c r="O67" s="8">
        <v>0.82936363636363641</v>
      </c>
      <c r="P67" s="8">
        <v>0.80290909090909102</v>
      </c>
      <c r="Q67" s="8">
        <v>0.68772727272727274</v>
      </c>
      <c r="R67" s="9">
        <f t="shared" si="1"/>
        <v>0.99600000000000033</v>
      </c>
    </row>
    <row r="68" spans="5:18" x14ac:dyDescent="0.35">
      <c r="E68" s="26" t="s">
        <v>28</v>
      </c>
      <c r="F68" s="8" t="s">
        <v>11</v>
      </c>
      <c r="G68" s="8">
        <v>60.542727272727276</v>
      </c>
      <c r="H68" s="8">
        <v>4.7254545454545456</v>
      </c>
      <c r="I68" s="8">
        <v>16.129090909090909</v>
      </c>
      <c r="J68" s="8">
        <v>27.260909090909092</v>
      </c>
      <c r="K68" s="8">
        <v>181.90272727272725</v>
      </c>
      <c r="L68" s="8">
        <v>10.512727272727272</v>
      </c>
      <c r="M68" s="8">
        <v>8.0500000000000007</v>
      </c>
      <c r="N68" s="8">
        <v>54.455454545454536</v>
      </c>
      <c r="O68" s="8">
        <v>3.52</v>
      </c>
      <c r="P68" s="8">
        <v>128.20363636363638</v>
      </c>
      <c r="Q68" s="8">
        <v>10.593636363636364</v>
      </c>
      <c r="R68" s="9">
        <f t="shared" si="0"/>
        <v>181.90272727272725</v>
      </c>
    </row>
    <row r="69" spans="5:18" x14ac:dyDescent="0.35">
      <c r="E69" s="26"/>
      <c r="F69" s="8" t="s">
        <v>12</v>
      </c>
      <c r="G69" s="8">
        <v>0.94989999999999986</v>
      </c>
      <c r="H69" s="8">
        <v>0.88991818181818194</v>
      </c>
      <c r="I69" s="8">
        <v>0.77835454545454541</v>
      </c>
      <c r="J69" s="8">
        <v>0.70555454545454543</v>
      </c>
      <c r="K69" s="8">
        <v>0.63910909090909085</v>
      </c>
      <c r="L69" s="8">
        <v>0.63517272727272722</v>
      </c>
      <c r="M69" s="8">
        <v>0.61359090909090919</v>
      </c>
      <c r="N69" s="8">
        <v>0.59389090909090914</v>
      </c>
      <c r="O69" s="8">
        <v>0.5891727272727274</v>
      </c>
      <c r="P69" s="8">
        <v>0.40566363636363634</v>
      </c>
      <c r="Q69" s="8">
        <v>0.23174545454545453</v>
      </c>
      <c r="R69" s="9">
        <f t="shared" si="0"/>
        <v>0.94989999999999986</v>
      </c>
    </row>
    <row r="70" spans="5:18" x14ac:dyDescent="0.35">
      <c r="E70" s="26"/>
      <c r="F70" s="8" t="s">
        <v>13</v>
      </c>
      <c r="G70" s="8">
        <v>7.9863636363636373E-2</v>
      </c>
      <c r="H70" s="8">
        <v>4.8281818181818183E-2</v>
      </c>
      <c r="I70" s="8">
        <v>0.1170727272727273</v>
      </c>
      <c r="J70" s="8">
        <v>0.19269999999999998</v>
      </c>
      <c r="K70" s="8">
        <v>0.16356363636363638</v>
      </c>
      <c r="L70" s="8">
        <v>0.16507272727272729</v>
      </c>
      <c r="M70" s="8">
        <v>0.2163090909090909</v>
      </c>
      <c r="N70" s="8">
        <v>0.1966181818181818</v>
      </c>
      <c r="O70" s="8">
        <v>0.19698181818181817</v>
      </c>
      <c r="P70" s="8">
        <v>0.30656363636363637</v>
      </c>
      <c r="Q70" s="8">
        <v>0.39229999999999998</v>
      </c>
      <c r="R70" s="9">
        <f t="shared" si="0"/>
        <v>0.39229999999999998</v>
      </c>
    </row>
    <row r="71" spans="5:18" x14ac:dyDescent="0.35">
      <c r="E71" s="26"/>
      <c r="F71" s="8" t="s">
        <v>14</v>
      </c>
      <c r="G71" s="8">
        <v>0.16644545454545456</v>
      </c>
      <c r="H71" s="8">
        <v>0.21964545454545456</v>
      </c>
      <c r="I71" s="8">
        <v>0.27207272727272724</v>
      </c>
      <c r="J71" s="8">
        <v>0.28864545454545454</v>
      </c>
      <c r="K71" s="8">
        <v>0.34548181818181817</v>
      </c>
      <c r="L71" s="8">
        <v>0.35119090909090905</v>
      </c>
      <c r="M71" s="8">
        <v>0.32655454545454543</v>
      </c>
      <c r="N71" s="8">
        <v>0.36271818181818183</v>
      </c>
      <c r="O71" s="8">
        <v>0.37410909090909095</v>
      </c>
      <c r="P71" s="8">
        <v>0.39727272727272722</v>
      </c>
      <c r="Q71" s="8">
        <v>0.44381818181818178</v>
      </c>
      <c r="R71" s="9">
        <f t="shared" si="0"/>
        <v>0.44381818181818178</v>
      </c>
    </row>
    <row r="72" spans="5:18" x14ac:dyDescent="0.35">
      <c r="E72" s="26"/>
      <c r="F72" s="8" t="s">
        <v>15</v>
      </c>
      <c r="G72" s="10">
        <v>0.18210690909090912</v>
      </c>
      <c r="H72" s="10">
        <v>0.11002463636363635</v>
      </c>
      <c r="I72" s="10">
        <v>0.26688009090909087</v>
      </c>
      <c r="J72" s="10">
        <v>0.43883181818181816</v>
      </c>
      <c r="K72" s="10">
        <v>0.37302890909090908</v>
      </c>
      <c r="L72" s="10">
        <v>0.37629127272727275</v>
      </c>
      <c r="M72" s="10">
        <v>0.4930589090909091</v>
      </c>
      <c r="N72" s="10">
        <v>0.44801263636363636</v>
      </c>
      <c r="O72" s="10">
        <v>0.44885200000000008</v>
      </c>
      <c r="P72" s="10">
        <v>0.69869190909090917</v>
      </c>
      <c r="Q72" s="10">
        <v>0.89394009090909099</v>
      </c>
      <c r="R72" s="9">
        <f t="shared" si="0"/>
        <v>0.89394009090909099</v>
      </c>
    </row>
    <row r="73" spans="5:18" x14ac:dyDescent="0.35">
      <c r="E73" s="26"/>
      <c r="F73" s="8" t="s">
        <v>16</v>
      </c>
      <c r="G73" s="10">
        <v>0.35540145454545452</v>
      </c>
      <c r="H73" s="10">
        <v>0.46893036363636365</v>
      </c>
      <c r="I73" s="10">
        <v>0.58087727272727263</v>
      </c>
      <c r="J73" s="10">
        <v>0.61596827272727273</v>
      </c>
      <c r="K73" s="10">
        <v>0.73760836363636351</v>
      </c>
      <c r="L73" s="10">
        <v>0.74978927272727269</v>
      </c>
      <c r="M73" s="10">
        <v>0.69718818181818165</v>
      </c>
      <c r="N73" s="10">
        <v>0.77427109090909096</v>
      </c>
      <c r="O73" s="10">
        <v>0.79859881818181822</v>
      </c>
      <c r="P73" s="10">
        <v>0.8481218181818182</v>
      </c>
      <c r="Q73" s="10">
        <v>0.94747445454545476</v>
      </c>
      <c r="R73" s="9">
        <f t="shared" ref="R73:R136" si="2">MAX(G73:Q73)</f>
        <v>0.94747445454545476</v>
      </c>
    </row>
    <row r="74" spans="5:18" x14ac:dyDescent="0.35">
      <c r="E74" s="26"/>
      <c r="F74" s="8" t="s">
        <v>17</v>
      </c>
      <c r="G74" s="8">
        <v>0.96818181818181825</v>
      </c>
      <c r="H74" s="8">
        <v>0.93445454545454532</v>
      </c>
      <c r="I74" s="8">
        <v>0.85872727272727267</v>
      </c>
      <c r="J74" s="8">
        <v>0.81372727272727274</v>
      </c>
      <c r="K74" s="8">
        <v>0.8009090909090909</v>
      </c>
      <c r="L74" s="8">
        <v>0.79836363636363639</v>
      </c>
      <c r="M74" s="8">
        <v>0.76890909090909088</v>
      </c>
      <c r="N74" s="8">
        <v>0.74099999999999999</v>
      </c>
      <c r="O74" s="8">
        <v>0.73536363636363622</v>
      </c>
      <c r="P74" s="8">
        <v>0.62836363636363635</v>
      </c>
      <c r="Q74" s="8">
        <v>0.49554545454545457</v>
      </c>
      <c r="R74" s="9">
        <f t="shared" si="2"/>
        <v>0.96818181818181825</v>
      </c>
    </row>
    <row r="75" spans="5:18" x14ac:dyDescent="0.35">
      <c r="E75" s="26"/>
      <c r="F75" s="8" t="s">
        <v>18</v>
      </c>
      <c r="G75" s="8">
        <v>0.96718181818181814</v>
      </c>
      <c r="H75" s="8">
        <v>0.92772727272727273</v>
      </c>
      <c r="I75" s="8">
        <v>0.85436363636363633</v>
      </c>
      <c r="J75" s="8">
        <v>0.80627272727272736</v>
      </c>
      <c r="K75" s="8">
        <v>0.7629999999999999</v>
      </c>
      <c r="L75" s="8">
        <v>0.76036363636363646</v>
      </c>
      <c r="M75" s="8">
        <v>0.74618181818181817</v>
      </c>
      <c r="N75" s="8">
        <v>0.73327272727272719</v>
      </c>
      <c r="O75" s="8">
        <v>0.73</v>
      </c>
      <c r="P75" s="8">
        <v>0.6122727272727273</v>
      </c>
      <c r="Q75" s="8">
        <v>0.50045454545454549</v>
      </c>
      <c r="R75" s="9">
        <f t="shared" si="2"/>
        <v>0.96718181818181814</v>
      </c>
    </row>
    <row r="76" spans="5:18" x14ac:dyDescent="0.35">
      <c r="E76" s="26"/>
      <c r="F76" s="8" t="s">
        <v>19</v>
      </c>
      <c r="G76" s="8">
        <v>0.96727272727272717</v>
      </c>
      <c r="H76" s="8">
        <v>0.92699999999999994</v>
      </c>
      <c r="I76" s="8">
        <v>0.86363636363636365</v>
      </c>
      <c r="J76" s="8">
        <v>0.80536363636363639</v>
      </c>
      <c r="K76" s="8">
        <v>0.75154545454545452</v>
      </c>
      <c r="L76" s="8">
        <v>0.74836363636363634</v>
      </c>
      <c r="M76" s="8">
        <v>0.73781818181818182</v>
      </c>
      <c r="N76" s="8">
        <v>0.73281818181818181</v>
      </c>
      <c r="O76" s="8">
        <v>0.72972727272727267</v>
      </c>
      <c r="P76" s="8">
        <v>0.60463636363636364</v>
      </c>
      <c r="Q76" s="8">
        <v>0.49199999999999994</v>
      </c>
      <c r="R76" s="9">
        <f t="shared" si="2"/>
        <v>0.96727272727272717</v>
      </c>
    </row>
    <row r="77" spans="5:18" x14ac:dyDescent="0.35">
      <c r="E77" s="26"/>
      <c r="F77" s="8" t="s">
        <v>20</v>
      </c>
      <c r="G77" s="8">
        <v>0.99500000000000022</v>
      </c>
      <c r="H77" s="8">
        <v>0.94345454545454543</v>
      </c>
      <c r="I77" s="8">
        <v>0.94599999999999984</v>
      </c>
      <c r="J77" s="8">
        <v>0.91218181818181809</v>
      </c>
      <c r="K77" s="8">
        <v>0.89636363636363658</v>
      </c>
      <c r="L77" s="8">
        <v>0.89181818181818184</v>
      </c>
      <c r="M77" s="8">
        <v>0.87400000000000011</v>
      </c>
      <c r="N77" s="8">
        <v>0.84099999999999997</v>
      </c>
      <c r="O77" s="8">
        <v>0.8293636363636363</v>
      </c>
      <c r="P77" s="8">
        <v>0.79045454545454552</v>
      </c>
      <c r="Q77" s="8">
        <v>0.6890909090909092</v>
      </c>
      <c r="R77" s="9">
        <f t="shared" si="2"/>
        <v>0.99500000000000022</v>
      </c>
    </row>
    <row r="78" spans="5:18" x14ac:dyDescent="0.35">
      <c r="E78" s="26" t="s">
        <v>29</v>
      </c>
      <c r="F78" s="8" t="s">
        <v>11</v>
      </c>
      <c r="G78" s="8">
        <v>28.441818181818181</v>
      </c>
      <c r="H78" s="8">
        <v>3.9081818181818191</v>
      </c>
      <c r="I78" s="8">
        <v>8.8545454545454554</v>
      </c>
      <c r="J78" s="8">
        <v>14.56</v>
      </c>
      <c r="K78" s="8">
        <v>95.431818181818187</v>
      </c>
      <c r="L78" s="8">
        <v>9.8181818181818166</v>
      </c>
      <c r="M78" s="8">
        <v>4.9572727272727271</v>
      </c>
      <c r="N78" s="8">
        <v>104.55</v>
      </c>
      <c r="O78" s="8">
        <v>2.5790909090909087</v>
      </c>
      <c r="P78" s="8">
        <v>32.369090909090907</v>
      </c>
      <c r="Q78" s="8">
        <v>5.0918181818181809</v>
      </c>
      <c r="R78" s="9">
        <f t="shared" si="2"/>
        <v>104.55</v>
      </c>
    </row>
    <row r="79" spans="5:18" x14ac:dyDescent="0.35">
      <c r="E79" s="26"/>
      <c r="F79" s="8" t="s">
        <v>12</v>
      </c>
      <c r="G79" s="8">
        <v>0.9229909090909092</v>
      </c>
      <c r="H79" s="8">
        <v>0.86126363636363645</v>
      </c>
      <c r="I79" s="8">
        <v>0.71730909090909101</v>
      </c>
      <c r="J79" s="8">
        <v>0.63354545454545452</v>
      </c>
      <c r="K79" s="8">
        <v>0.58147272727272725</v>
      </c>
      <c r="L79" s="8">
        <v>0.57719090909090909</v>
      </c>
      <c r="M79" s="8">
        <v>0.54252727272727275</v>
      </c>
      <c r="N79" s="8">
        <v>0.50859090909090898</v>
      </c>
      <c r="O79" s="8">
        <v>0.50506363636363638</v>
      </c>
      <c r="P79" s="8">
        <v>0.39010909090909091</v>
      </c>
      <c r="Q79" s="8">
        <v>0.18250909090909093</v>
      </c>
      <c r="R79" s="9">
        <f t="shared" si="2"/>
        <v>0.9229909090909092</v>
      </c>
    </row>
    <row r="80" spans="5:18" x14ac:dyDescent="0.35">
      <c r="E80" s="26"/>
      <c r="F80" s="8" t="s">
        <v>13</v>
      </c>
      <c r="G80" s="8">
        <v>9.2581818181818182E-2</v>
      </c>
      <c r="H80" s="8">
        <v>6.0945454545454546E-2</v>
      </c>
      <c r="I80" s="8">
        <v>0.15040909090909091</v>
      </c>
      <c r="J80" s="8">
        <v>0.21922727272727272</v>
      </c>
      <c r="K80" s="8">
        <v>0.21451818181818183</v>
      </c>
      <c r="L80" s="8">
        <v>0.21502727272727273</v>
      </c>
      <c r="M80" s="8">
        <v>0.26783636363636359</v>
      </c>
      <c r="N80" s="8">
        <v>0.22688181818181816</v>
      </c>
      <c r="O80" s="8">
        <v>0.23109090909090907</v>
      </c>
      <c r="P80" s="8">
        <v>0.30892727272727272</v>
      </c>
      <c r="Q80" s="8">
        <v>0.41123636363636362</v>
      </c>
      <c r="R80" s="9">
        <f t="shared" si="2"/>
        <v>0.41123636363636362</v>
      </c>
    </row>
    <row r="81" spans="5:18" x14ac:dyDescent="0.35">
      <c r="E81" s="26"/>
      <c r="F81" s="8" t="s">
        <v>14</v>
      </c>
      <c r="G81" s="8">
        <v>0.19090909090909092</v>
      </c>
      <c r="H81" s="8">
        <v>0.24670909090909082</v>
      </c>
      <c r="I81" s="8">
        <v>0.30383636363636363</v>
      </c>
      <c r="J81" s="8">
        <v>0.31467272727272722</v>
      </c>
      <c r="K81" s="8">
        <v>0.33748181818181816</v>
      </c>
      <c r="L81" s="8">
        <v>0.33890000000000003</v>
      </c>
      <c r="M81" s="8">
        <v>0.35725454545454544</v>
      </c>
      <c r="N81" s="8">
        <v>0.40754545454545449</v>
      </c>
      <c r="O81" s="8">
        <v>0.40699090909090907</v>
      </c>
      <c r="P81" s="8">
        <v>0.40126363636363638</v>
      </c>
      <c r="Q81" s="8">
        <v>0.45361818181818181</v>
      </c>
      <c r="R81" s="9">
        <f t="shared" si="2"/>
        <v>0.45361818181818181</v>
      </c>
    </row>
    <row r="82" spans="5:18" x14ac:dyDescent="0.35">
      <c r="E82" s="26"/>
      <c r="F82" s="8" t="s">
        <v>15</v>
      </c>
      <c r="G82" s="10">
        <v>0.21100345454545455</v>
      </c>
      <c r="H82" s="10">
        <v>0.13882227272727271</v>
      </c>
      <c r="I82" s="10">
        <v>0.34281618181818185</v>
      </c>
      <c r="J82" s="10">
        <v>0.49915418181818172</v>
      </c>
      <c r="K82" s="10">
        <v>0.48896899999999999</v>
      </c>
      <c r="L82" s="10">
        <v>0.4901379090909091</v>
      </c>
      <c r="M82" s="10">
        <v>0.61049209090909085</v>
      </c>
      <c r="N82" s="10">
        <v>0.51696327272727283</v>
      </c>
      <c r="O82" s="10">
        <v>0.52652554545454544</v>
      </c>
      <c r="P82" s="10">
        <v>0.70404827272727277</v>
      </c>
      <c r="Q82" s="10">
        <v>0.93705045454545466</v>
      </c>
      <c r="R82" s="9">
        <f t="shared" si="2"/>
        <v>0.93705045454545466</v>
      </c>
    </row>
    <row r="83" spans="5:18" x14ac:dyDescent="0.35">
      <c r="E83" s="26"/>
      <c r="F83" s="8" t="s">
        <v>16</v>
      </c>
      <c r="G83" s="10">
        <v>0.4075729090909091</v>
      </c>
      <c r="H83" s="10">
        <v>0.52650609090909084</v>
      </c>
      <c r="I83" s="10">
        <v>0.64864909090909084</v>
      </c>
      <c r="J83" s="10">
        <v>0.67153709090909086</v>
      </c>
      <c r="K83" s="10">
        <v>0.72053372727272724</v>
      </c>
      <c r="L83" s="10">
        <v>0.72353327272727264</v>
      </c>
      <c r="M83" s="10">
        <v>0.76271663636363651</v>
      </c>
      <c r="N83" s="10">
        <v>0.86995036363636369</v>
      </c>
      <c r="O83" s="10">
        <v>0.86878454545454531</v>
      </c>
      <c r="P83" s="10">
        <v>0.85661345454545457</v>
      </c>
      <c r="Q83" s="10">
        <v>0.96837418181818213</v>
      </c>
      <c r="R83" s="9">
        <f t="shared" si="2"/>
        <v>0.96837418181818213</v>
      </c>
    </row>
    <row r="84" spans="5:18" x14ac:dyDescent="0.35">
      <c r="E84" s="26"/>
      <c r="F84" s="8" t="s">
        <v>17</v>
      </c>
      <c r="G84" s="8">
        <v>0.95281818181818168</v>
      </c>
      <c r="H84" s="8">
        <v>0.91918181818181821</v>
      </c>
      <c r="I84" s="8">
        <v>0.82227272727272716</v>
      </c>
      <c r="J84" s="8">
        <v>0.7637272727272727</v>
      </c>
      <c r="K84" s="8">
        <v>0.72809090909090901</v>
      </c>
      <c r="L84" s="8">
        <v>0.72527272727272707</v>
      </c>
      <c r="M84" s="8">
        <v>0.7028181818181819</v>
      </c>
      <c r="N84" s="8">
        <v>0.68263636363636371</v>
      </c>
      <c r="O84" s="8">
        <v>0.68109090909090908</v>
      </c>
      <c r="P84" s="8">
        <v>0.61754545454545462</v>
      </c>
      <c r="Q84" s="8">
        <v>0.4651818181818182</v>
      </c>
      <c r="R84" s="9">
        <f t="shared" si="2"/>
        <v>0.95281818181818168</v>
      </c>
    </row>
    <row r="85" spans="5:18" x14ac:dyDescent="0.35">
      <c r="E85" s="26"/>
      <c r="F85" s="8" t="s">
        <v>18</v>
      </c>
      <c r="G85" s="8">
        <v>0.94936363636363619</v>
      </c>
      <c r="H85" s="8">
        <v>0.90845454545454551</v>
      </c>
      <c r="I85" s="8">
        <v>0.8143636363636364</v>
      </c>
      <c r="J85" s="8">
        <v>0.75890909090909098</v>
      </c>
      <c r="K85" s="8">
        <v>0.72499999999999998</v>
      </c>
      <c r="L85" s="8">
        <v>0.72227272727272718</v>
      </c>
      <c r="M85" s="8">
        <v>0.69954545454545458</v>
      </c>
      <c r="N85" s="8">
        <v>0.67709090909090908</v>
      </c>
      <c r="O85" s="8">
        <v>0.6749090909090909</v>
      </c>
      <c r="P85" s="8">
        <v>0.59627272727272718</v>
      </c>
      <c r="Q85" s="8">
        <v>0.4675454545454546</v>
      </c>
      <c r="R85" s="9">
        <f t="shared" si="2"/>
        <v>0.94936363636363619</v>
      </c>
    </row>
    <row r="86" spans="5:18" x14ac:dyDescent="0.35">
      <c r="E86" s="26"/>
      <c r="F86" s="8" t="s">
        <v>19</v>
      </c>
      <c r="G86" s="8">
        <v>0.94945454545454522</v>
      </c>
      <c r="H86" s="8">
        <v>0.90718181818181809</v>
      </c>
      <c r="I86" s="8">
        <v>0.81400000000000006</v>
      </c>
      <c r="J86" s="8">
        <v>0.76027272727272721</v>
      </c>
      <c r="K86" s="8">
        <v>0.72645454545454546</v>
      </c>
      <c r="L86" s="8">
        <v>0.72354545454545449</v>
      </c>
      <c r="M86" s="8">
        <v>0.70063636363636372</v>
      </c>
      <c r="N86" s="8">
        <v>0.67900000000000016</v>
      </c>
      <c r="O86" s="8">
        <v>0.67699999999999994</v>
      </c>
      <c r="P86" s="8">
        <v>0.60136363636363621</v>
      </c>
      <c r="Q86" s="8">
        <v>0.46309090909090911</v>
      </c>
      <c r="R86" s="9">
        <f t="shared" si="2"/>
        <v>0.94945454545454522</v>
      </c>
    </row>
    <row r="87" spans="5:18" x14ac:dyDescent="0.35">
      <c r="E87" s="26"/>
      <c r="F87" s="8" t="s">
        <v>20</v>
      </c>
      <c r="G87" s="8">
        <v>0.99281818181818193</v>
      </c>
      <c r="H87" s="8">
        <v>0.92854545454545456</v>
      </c>
      <c r="I87" s="8">
        <v>0.91318181818181821</v>
      </c>
      <c r="J87" s="8">
        <v>0.87654545454545452</v>
      </c>
      <c r="K87" s="8">
        <v>0.86136363636363633</v>
      </c>
      <c r="L87" s="8">
        <v>0.85899999999999999</v>
      </c>
      <c r="M87" s="8">
        <v>0.82509090909090899</v>
      </c>
      <c r="N87" s="8">
        <v>0.78863636363636369</v>
      </c>
      <c r="O87" s="8">
        <v>0.78509090909090906</v>
      </c>
      <c r="P87" s="8">
        <v>0.76209090909090915</v>
      </c>
      <c r="Q87" s="8">
        <v>0.65100000000000002</v>
      </c>
      <c r="R87" s="9">
        <f t="shared" si="2"/>
        <v>0.99281818181818193</v>
      </c>
    </row>
    <row r="88" spans="5:18" x14ac:dyDescent="0.35">
      <c r="E88" s="26" t="s">
        <v>30</v>
      </c>
      <c r="F88" s="8" t="s">
        <v>11</v>
      </c>
      <c r="G88" s="8">
        <v>28.127272727272729</v>
      </c>
      <c r="H88" s="8">
        <v>3.4881818181818192</v>
      </c>
      <c r="I88" s="8">
        <v>9.4354545454545455</v>
      </c>
      <c r="J88" s="8">
        <v>13.532727272727271</v>
      </c>
      <c r="K88" s="8">
        <v>71.730909090909094</v>
      </c>
      <c r="L88" s="8">
        <v>8.8145454545454545</v>
      </c>
      <c r="M88" s="8">
        <v>4.9027272727272724</v>
      </c>
      <c r="N88" s="8">
        <v>52.840909090909093</v>
      </c>
      <c r="O88" s="8">
        <v>2.3181818181818183</v>
      </c>
      <c r="P88" s="8">
        <v>31.523636363636356</v>
      </c>
      <c r="Q88" s="8">
        <v>6.3290909090909091</v>
      </c>
      <c r="R88" s="9">
        <f t="shared" si="2"/>
        <v>71.730909090909094</v>
      </c>
    </row>
    <row r="89" spans="5:18" x14ac:dyDescent="0.35">
      <c r="E89" s="26"/>
      <c r="F89" s="8" t="s">
        <v>12</v>
      </c>
      <c r="G89" s="8">
        <v>0.94837272727272715</v>
      </c>
      <c r="H89" s="8">
        <v>0.89447272727272731</v>
      </c>
      <c r="I89" s="8">
        <v>0.77577272727272728</v>
      </c>
      <c r="J89" s="8">
        <v>0.71168181818181808</v>
      </c>
      <c r="K89" s="8">
        <v>0.6584363636363636</v>
      </c>
      <c r="L89" s="8">
        <v>0.65007272727272725</v>
      </c>
      <c r="M89" s="8">
        <v>0.62470909090909088</v>
      </c>
      <c r="N89" s="8">
        <v>0.60590909090909095</v>
      </c>
      <c r="O89" s="8">
        <v>0.6104909090909092</v>
      </c>
      <c r="P89" s="8">
        <v>0.47274545454545452</v>
      </c>
      <c r="Q89" s="8">
        <v>0.26059090909090904</v>
      </c>
      <c r="R89" s="9">
        <f t="shared" si="2"/>
        <v>0.94837272727272715</v>
      </c>
    </row>
    <row r="90" spans="5:18" x14ac:dyDescent="0.35">
      <c r="E90" s="26"/>
      <c r="F90" s="8" t="s">
        <v>13</v>
      </c>
      <c r="G90" s="8">
        <v>7.1600000000000011E-2</v>
      </c>
      <c r="H90" s="8">
        <v>4.6281818181818181E-2</v>
      </c>
      <c r="I90" s="8">
        <v>0.11841818181818181</v>
      </c>
      <c r="J90" s="8">
        <v>0.18229090909090911</v>
      </c>
      <c r="K90" s="8">
        <v>0.16865454545454545</v>
      </c>
      <c r="L90" s="8">
        <v>0.17020909090909089</v>
      </c>
      <c r="M90" s="8">
        <v>0.21137272727272727</v>
      </c>
      <c r="N90" s="8">
        <v>0.18910909090909092</v>
      </c>
      <c r="O90" s="8">
        <v>0.19169090909090913</v>
      </c>
      <c r="P90" s="8">
        <v>0.27577272727272722</v>
      </c>
      <c r="Q90" s="8">
        <v>0.38023636363636371</v>
      </c>
      <c r="R90" s="9">
        <f t="shared" si="2"/>
        <v>0.38023636363636371</v>
      </c>
    </row>
    <row r="91" spans="5:18" x14ac:dyDescent="0.35">
      <c r="E91" s="26"/>
      <c r="F91" s="8" t="s">
        <v>14</v>
      </c>
      <c r="G91" s="8">
        <v>0.16252727272727274</v>
      </c>
      <c r="H91" s="8">
        <v>0.21506363636363635</v>
      </c>
      <c r="I91" s="8">
        <v>0.27143636363636364</v>
      </c>
      <c r="J91" s="8">
        <v>0.28410909090909092</v>
      </c>
      <c r="K91" s="8">
        <v>0.31227272727272726</v>
      </c>
      <c r="L91" s="8">
        <v>0.31691818181818177</v>
      </c>
      <c r="M91" s="8">
        <v>0.32648181818181815</v>
      </c>
      <c r="N91" s="8">
        <v>0.35922727272727273</v>
      </c>
      <c r="O91" s="8">
        <v>0.35570909090909092</v>
      </c>
      <c r="P91" s="8">
        <v>0.37818181818181817</v>
      </c>
      <c r="Q91" s="8">
        <v>0.43676363636363641</v>
      </c>
      <c r="R91" s="9">
        <f t="shared" si="2"/>
        <v>0.43676363636363641</v>
      </c>
    </row>
    <row r="92" spans="5:18" x14ac:dyDescent="0.35">
      <c r="E92" s="26"/>
      <c r="F92" s="8" t="s">
        <v>15</v>
      </c>
      <c r="G92" s="10">
        <v>0.16320554545454544</v>
      </c>
      <c r="H92" s="10">
        <v>0.10547154545454546</v>
      </c>
      <c r="I92" s="10">
        <v>0.27000381818181823</v>
      </c>
      <c r="J92" s="10">
        <v>0.415076</v>
      </c>
      <c r="K92" s="10">
        <v>0.38446318181818184</v>
      </c>
      <c r="L92" s="10">
        <v>0.38803772727272728</v>
      </c>
      <c r="M92" s="10">
        <v>0.48176718181818179</v>
      </c>
      <c r="N92" s="10">
        <v>0.43086854545454545</v>
      </c>
      <c r="O92" s="10">
        <v>0.43681454545454551</v>
      </c>
      <c r="P92" s="10">
        <v>0.62844600000000006</v>
      </c>
      <c r="Q92" s="10">
        <v>0.86646218181818169</v>
      </c>
      <c r="R92" s="9">
        <f t="shared" si="2"/>
        <v>0.86646218181818169</v>
      </c>
    </row>
    <row r="93" spans="5:18" x14ac:dyDescent="0.35">
      <c r="E93" s="26"/>
      <c r="F93" s="8" t="s">
        <v>16</v>
      </c>
      <c r="G93" s="10">
        <v>0.34695227272727269</v>
      </c>
      <c r="H93" s="10">
        <v>0.45914127272727273</v>
      </c>
      <c r="I93" s="10">
        <v>0.57959790909090902</v>
      </c>
      <c r="J93" s="10">
        <v>0.60630499999999998</v>
      </c>
      <c r="K93" s="10">
        <v>0.66668018181818178</v>
      </c>
      <c r="L93" s="10">
        <v>0.67660245454545453</v>
      </c>
      <c r="M93" s="10">
        <v>0.6970068181818182</v>
      </c>
      <c r="N93" s="10">
        <v>0.76686972727272718</v>
      </c>
      <c r="O93" s="10">
        <v>0.75937063636363644</v>
      </c>
      <c r="P93" s="10">
        <v>0.80736472727272723</v>
      </c>
      <c r="Q93" s="10">
        <v>0.93241954545454564</v>
      </c>
      <c r="R93" s="9">
        <f t="shared" si="2"/>
        <v>0.93241954545454564</v>
      </c>
    </row>
    <row r="94" spans="5:18" x14ac:dyDescent="0.35">
      <c r="E94" s="26"/>
      <c r="F94" s="8" t="s">
        <v>17</v>
      </c>
      <c r="G94" s="8">
        <v>0.96763636363636352</v>
      </c>
      <c r="H94" s="8">
        <v>0.93727272727272737</v>
      </c>
      <c r="I94" s="8">
        <v>0.85699999999999998</v>
      </c>
      <c r="J94" s="8">
        <v>0.81536363636363651</v>
      </c>
      <c r="K94" s="8">
        <v>0.7919090909090909</v>
      </c>
      <c r="L94" s="8">
        <v>0.78600000000000003</v>
      </c>
      <c r="M94" s="8">
        <v>0.76927272727272722</v>
      </c>
      <c r="N94" s="8">
        <v>0.74636363636363623</v>
      </c>
      <c r="O94" s="8">
        <v>0.74981818181818194</v>
      </c>
      <c r="P94" s="8">
        <v>0.67199999999999993</v>
      </c>
      <c r="Q94" s="8">
        <v>0.51209090909090904</v>
      </c>
      <c r="R94" s="9">
        <f t="shared" si="2"/>
        <v>0.96763636363636352</v>
      </c>
    </row>
    <row r="95" spans="5:18" x14ac:dyDescent="0.35">
      <c r="E95" s="26"/>
      <c r="F95" s="8" t="s">
        <v>18</v>
      </c>
      <c r="G95" s="8">
        <v>0.96609090909090911</v>
      </c>
      <c r="H95" s="8">
        <v>0.93063636363636359</v>
      </c>
      <c r="I95" s="8">
        <v>0.8528181818181817</v>
      </c>
      <c r="J95" s="8">
        <v>0.81045454545454543</v>
      </c>
      <c r="K95" s="8">
        <v>0.77554545454545443</v>
      </c>
      <c r="L95" s="8">
        <v>0.77009090909090905</v>
      </c>
      <c r="M95" s="8">
        <v>0.75354545454545452</v>
      </c>
      <c r="N95" s="8">
        <v>0.74127272727272731</v>
      </c>
      <c r="O95" s="8">
        <v>0.74427272727272742</v>
      </c>
      <c r="P95" s="8">
        <v>0.65609090909090917</v>
      </c>
      <c r="Q95" s="8">
        <v>0.5177272727272727</v>
      </c>
      <c r="R95" s="9">
        <f t="shared" si="2"/>
        <v>0.96609090909090911</v>
      </c>
    </row>
    <row r="96" spans="5:18" x14ac:dyDescent="0.35">
      <c r="E96" s="26"/>
      <c r="F96" s="8" t="s">
        <v>19</v>
      </c>
      <c r="G96" s="8">
        <v>0.96609090909090911</v>
      </c>
      <c r="H96" s="8">
        <v>0.93</v>
      </c>
      <c r="I96" s="8">
        <v>0.85299999999999987</v>
      </c>
      <c r="J96" s="8">
        <v>0.80981818181818177</v>
      </c>
      <c r="K96" s="8">
        <v>0.77181818181818185</v>
      </c>
      <c r="L96" s="8">
        <v>0.7661818181818183</v>
      </c>
      <c r="M96" s="8">
        <v>0.74881818181818183</v>
      </c>
      <c r="N96" s="8">
        <v>0.74163636363636354</v>
      </c>
      <c r="O96" s="8">
        <v>0.74472727272727279</v>
      </c>
      <c r="P96" s="8">
        <v>0.65436363636363648</v>
      </c>
      <c r="Q96" s="8">
        <v>0.51127272727272732</v>
      </c>
      <c r="R96" s="9">
        <f t="shared" si="2"/>
        <v>0.96609090909090911</v>
      </c>
    </row>
    <row r="97" spans="5:18" x14ac:dyDescent="0.35">
      <c r="E97" s="26"/>
      <c r="F97" s="8" t="s">
        <v>20</v>
      </c>
      <c r="G97" s="8">
        <v>0.99509090909090891</v>
      </c>
      <c r="H97" s="8">
        <v>0.94563636363636372</v>
      </c>
      <c r="I97" s="8">
        <v>0.9446363636363635</v>
      </c>
      <c r="J97" s="8">
        <v>0.91763636363636358</v>
      </c>
      <c r="K97" s="8">
        <v>0.904909090909091</v>
      </c>
      <c r="L97" s="8">
        <v>0.90018181818181808</v>
      </c>
      <c r="M97" s="8">
        <v>0.87690909090909097</v>
      </c>
      <c r="N97" s="8">
        <v>0.84954545454545449</v>
      </c>
      <c r="O97" s="8">
        <v>0.85027272727272707</v>
      </c>
      <c r="P97" s="8">
        <v>0.82372727272727275</v>
      </c>
      <c r="Q97" s="8">
        <v>0.71227272727272717</v>
      </c>
      <c r="R97" s="9">
        <f t="shared" si="2"/>
        <v>0.99509090909090891</v>
      </c>
    </row>
    <row r="98" spans="5:18" x14ac:dyDescent="0.35">
      <c r="E98" s="26" t="s">
        <v>31</v>
      </c>
      <c r="F98" s="8" t="s">
        <v>11</v>
      </c>
      <c r="G98" s="8">
        <v>28.841818181818187</v>
      </c>
      <c r="H98" s="8">
        <v>6.0618181818181824</v>
      </c>
      <c r="I98" s="8">
        <v>12.023636363636365</v>
      </c>
      <c r="J98" s="8">
        <v>11.206363636363635</v>
      </c>
      <c r="K98" s="8">
        <v>95.74454545454546</v>
      </c>
      <c r="L98" s="8">
        <v>9.574545454545456</v>
      </c>
      <c r="M98" s="8">
        <v>4.9381818181818167</v>
      </c>
      <c r="N98" s="8">
        <v>38.264545454545448</v>
      </c>
      <c r="O98" s="8">
        <v>3.8863636363636362</v>
      </c>
      <c r="P98" s="8">
        <v>112.74636363636364</v>
      </c>
      <c r="Q98" s="8">
        <v>10.237272727272726</v>
      </c>
      <c r="R98" s="9">
        <f t="shared" si="2"/>
        <v>112.74636363636364</v>
      </c>
    </row>
    <row r="99" spans="5:18" x14ac:dyDescent="0.35">
      <c r="E99" s="26"/>
      <c r="F99" s="8" t="s">
        <v>12</v>
      </c>
      <c r="G99" s="8">
        <v>0.93749090909090915</v>
      </c>
      <c r="H99" s="8">
        <v>0.87202727272727276</v>
      </c>
      <c r="I99" s="8">
        <v>0.75240000000000007</v>
      </c>
      <c r="J99" s="8">
        <v>0.60034545454545452</v>
      </c>
      <c r="K99" s="8">
        <v>0.644809090909091</v>
      </c>
      <c r="L99" s="8">
        <v>0.64080000000000004</v>
      </c>
      <c r="M99" s="8">
        <v>0.61422727272727262</v>
      </c>
      <c r="N99" s="8">
        <v>0.55229090909090917</v>
      </c>
      <c r="O99" s="8">
        <v>0.55067272727272742</v>
      </c>
      <c r="P99" s="8">
        <v>0.36047272727272722</v>
      </c>
      <c r="Q99" s="8">
        <v>0.19727272727272727</v>
      </c>
      <c r="R99" s="9">
        <f t="shared" si="2"/>
        <v>0.93749090909090915</v>
      </c>
    </row>
    <row r="100" spans="5:18" x14ac:dyDescent="0.35">
      <c r="E100" s="26"/>
      <c r="F100" s="8" t="s">
        <v>13</v>
      </c>
      <c r="G100" s="8">
        <v>8.4836363636363654E-2</v>
      </c>
      <c r="H100" s="8">
        <v>5.6118181818181817E-2</v>
      </c>
      <c r="I100" s="8">
        <v>0.13165454545454544</v>
      </c>
      <c r="J100" s="8">
        <v>0.23207272727272726</v>
      </c>
      <c r="K100" s="8">
        <v>0.18152727272727276</v>
      </c>
      <c r="L100" s="8">
        <v>0.18114545454545455</v>
      </c>
      <c r="M100" s="8">
        <v>0.22919090909090914</v>
      </c>
      <c r="N100" s="8">
        <v>0.21436363636363634</v>
      </c>
      <c r="O100" s="8">
        <v>0.21721818181818184</v>
      </c>
      <c r="P100" s="8">
        <v>0.32813636363636367</v>
      </c>
      <c r="Q100" s="8">
        <v>0.40262727272727278</v>
      </c>
      <c r="R100" s="9">
        <f t="shared" si="2"/>
        <v>0.40262727272727278</v>
      </c>
    </row>
    <row r="101" spans="5:18" x14ac:dyDescent="0.35">
      <c r="E101" s="26"/>
      <c r="F101" s="8" t="s">
        <v>14</v>
      </c>
      <c r="G101" s="8">
        <v>0.17739090909090907</v>
      </c>
      <c r="H101" s="8">
        <v>0.23684545454545453</v>
      </c>
      <c r="I101" s="8">
        <v>0.28599090909090913</v>
      </c>
      <c r="J101" s="8">
        <v>0.32889999999999997</v>
      </c>
      <c r="K101" s="8">
        <v>0.31369999999999998</v>
      </c>
      <c r="L101" s="8">
        <v>0.31574545454545455</v>
      </c>
      <c r="M101" s="8">
        <v>0.33633636363636371</v>
      </c>
      <c r="N101" s="8">
        <v>0.37355454545454553</v>
      </c>
      <c r="O101" s="8">
        <v>0.38059090909090904</v>
      </c>
      <c r="P101" s="8">
        <v>0.41064545454545454</v>
      </c>
      <c r="Q101" s="8">
        <v>0.44879090909090902</v>
      </c>
      <c r="R101" s="9">
        <f t="shared" si="2"/>
        <v>0.44879090909090902</v>
      </c>
    </row>
    <row r="102" spans="5:18" x14ac:dyDescent="0.35">
      <c r="E102" s="26"/>
      <c r="F102" s="8" t="s">
        <v>15</v>
      </c>
      <c r="G102" s="10">
        <v>0.19337272727272728</v>
      </c>
      <c r="H102" s="10">
        <v>0.13519090909090911</v>
      </c>
      <c r="I102" s="10">
        <v>0.30010490909090914</v>
      </c>
      <c r="J102" s="10">
        <v>0.52879690909090915</v>
      </c>
      <c r="K102" s="10">
        <v>0.41382281818181815</v>
      </c>
      <c r="L102" s="10">
        <v>0.41299609090909084</v>
      </c>
      <c r="M102" s="10">
        <v>0.52248009090909098</v>
      </c>
      <c r="N102" s="10">
        <v>0.48845936363636361</v>
      </c>
      <c r="O102" s="10">
        <v>0.49497763636363634</v>
      </c>
      <c r="P102" s="10">
        <v>0.74785000000000001</v>
      </c>
      <c r="Q102" s="10">
        <v>0.91748290909090902</v>
      </c>
      <c r="R102" s="9">
        <f t="shared" si="2"/>
        <v>0.91748290909090902</v>
      </c>
    </row>
    <row r="103" spans="5:18" x14ac:dyDescent="0.35">
      <c r="E103" s="26"/>
      <c r="F103" s="8" t="s">
        <v>16</v>
      </c>
      <c r="G103" s="10">
        <v>0.3787281818181818</v>
      </c>
      <c r="H103" s="10">
        <v>0.50562727272727281</v>
      </c>
      <c r="I103" s="10">
        <v>0.61053909090909098</v>
      </c>
      <c r="J103" s="10">
        <v>0.7021080909090911</v>
      </c>
      <c r="K103" s="10">
        <v>0.6697355454545455</v>
      </c>
      <c r="L103" s="10">
        <v>0.67409572727272726</v>
      </c>
      <c r="M103" s="10">
        <v>0.71805099999999999</v>
      </c>
      <c r="N103" s="10">
        <v>0.79744936363636354</v>
      </c>
      <c r="O103" s="10">
        <v>0.81247081818181821</v>
      </c>
      <c r="P103" s="10">
        <v>0.87664763636363641</v>
      </c>
      <c r="Q103" s="10">
        <v>0.91035736363636355</v>
      </c>
      <c r="R103" s="9">
        <f t="shared" si="2"/>
        <v>0.91035736363636355</v>
      </c>
    </row>
    <row r="104" spans="5:18" x14ac:dyDescent="0.35">
      <c r="E104" s="26"/>
      <c r="F104" s="8" t="s">
        <v>17</v>
      </c>
      <c r="G104" s="8">
        <v>0.96099999999999997</v>
      </c>
      <c r="H104" s="8">
        <v>0.92409090909090896</v>
      </c>
      <c r="I104" s="8">
        <v>0.84299999999999997</v>
      </c>
      <c r="J104" s="8">
        <v>0.7442727272727272</v>
      </c>
      <c r="K104" s="8">
        <v>0.77190909090909088</v>
      </c>
      <c r="L104" s="8">
        <v>0.76927272727272722</v>
      </c>
      <c r="M104" s="8">
        <v>0.75081818181818183</v>
      </c>
      <c r="N104" s="8">
        <v>0.71272727272727265</v>
      </c>
      <c r="O104" s="8">
        <v>0.71118181818181814</v>
      </c>
      <c r="P104" s="8">
        <v>0.61390909090909085</v>
      </c>
      <c r="Q104" s="8">
        <v>0.47699999999999998</v>
      </c>
      <c r="R104" s="9">
        <f t="shared" si="2"/>
        <v>0.96099999999999997</v>
      </c>
    </row>
    <row r="105" spans="5:18" x14ac:dyDescent="0.35">
      <c r="E105" s="26"/>
      <c r="F105" s="8" t="s">
        <v>18</v>
      </c>
      <c r="G105" s="8">
        <v>0.95881818181818168</v>
      </c>
      <c r="H105" s="8">
        <v>0.91563636363636369</v>
      </c>
      <c r="I105" s="8">
        <v>0.83745454545454545</v>
      </c>
      <c r="J105" s="8">
        <v>0.73772727272727279</v>
      </c>
      <c r="K105" s="8">
        <v>0.76654545454545453</v>
      </c>
      <c r="L105" s="8">
        <v>0.76400000000000001</v>
      </c>
      <c r="M105" s="8">
        <v>0.74663636363636376</v>
      </c>
      <c r="N105" s="8">
        <v>0.70563636363636373</v>
      </c>
      <c r="O105" s="8">
        <v>0.70490909090909082</v>
      </c>
      <c r="P105" s="8">
        <v>0.58527272727272728</v>
      </c>
      <c r="Q105" s="8">
        <v>0.48118181818181821</v>
      </c>
      <c r="R105" s="9">
        <f t="shared" si="2"/>
        <v>0.95881818181818168</v>
      </c>
    </row>
    <row r="106" spans="5:18" x14ac:dyDescent="0.35">
      <c r="E106" s="26"/>
      <c r="F106" s="8" t="s">
        <v>19</v>
      </c>
      <c r="G106" s="8">
        <v>0.95881818181818168</v>
      </c>
      <c r="H106" s="8">
        <v>0.91490909090909078</v>
      </c>
      <c r="I106" s="8">
        <v>0.83736363636363642</v>
      </c>
      <c r="J106" s="8">
        <v>0.74018181818181827</v>
      </c>
      <c r="K106" s="8">
        <v>0.76654545454545453</v>
      </c>
      <c r="L106" s="8">
        <v>0.76390909090909098</v>
      </c>
      <c r="M106" s="8">
        <v>0.74699999999999989</v>
      </c>
      <c r="N106" s="8">
        <v>0.70790909090909082</v>
      </c>
      <c r="O106" s="8">
        <v>0.70645454545454534</v>
      </c>
      <c r="P106" s="8">
        <v>0.58972727272727277</v>
      </c>
      <c r="Q106" s="8">
        <v>0.47127272727272729</v>
      </c>
      <c r="R106" s="9">
        <f t="shared" si="2"/>
        <v>0.95881818181818168</v>
      </c>
    </row>
    <row r="107" spans="5:18" x14ac:dyDescent="0.35">
      <c r="E107" s="26"/>
      <c r="F107" s="8" t="s">
        <v>20</v>
      </c>
      <c r="G107" s="8">
        <v>0.99499999999999988</v>
      </c>
      <c r="H107" s="8">
        <v>0.9343636363636364</v>
      </c>
      <c r="I107" s="8">
        <v>0.93190909090909102</v>
      </c>
      <c r="J107" s="8">
        <v>0.873</v>
      </c>
      <c r="K107" s="8">
        <v>0.8964545454545455</v>
      </c>
      <c r="L107" s="8">
        <v>0.8944545454545455</v>
      </c>
      <c r="M107" s="8">
        <v>0.86536363636363633</v>
      </c>
      <c r="N107" s="8">
        <v>0.82463636363636361</v>
      </c>
      <c r="O107" s="8">
        <v>0.81709090909090909</v>
      </c>
      <c r="P107" s="8">
        <v>0.75490909090909109</v>
      </c>
      <c r="Q107" s="8">
        <v>0.6686363636363637</v>
      </c>
      <c r="R107" s="9">
        <f t="shared" si="2"/>
        <v>0.99499999999999988</v>
      </c>
    </row>
    <row r="108" spans="5:18" x14ac:dyDescent="0.35">
      <c r="E108" s="26" t="s">
        <v>32</v>
      </c>
      <c r="F108" s="8" t="s">
        <v>11</v>
      </c>
      <c r="G108" s="8">
        <v>28.841818181818187</v>
      </c>
      <c r="H108" s="8">
        <v>6.0618181818181824</v>
      </c>
      <c r="I108" s="8">
        <v>12.023636363636365</v>
      </c>
      <c r="J108" s="8">
        <v>11.206363636363635</v>
      </c>
      <c r="K108" s="8">
        <v>95.74454545454546</v>
      </c>
      <c r="L108" s="8">
        <v>9.574545454545456</v>
      </c>
      <c r="M108" s="8">
        <v>4.9381818181818167</v>
      </c>
      <c r="N108" s="8">
        <v>38.264545454545448</v>
      </c>
      <c r="O108" s="8">
        <v>3.8863636363636362</v>
      </c>
      <c r="P108" s="8">
        <v>112.74636363636364</v>
      </c>
      <c r="Q108" s="8">
        <v>10.237272727272726</v>
      </c>
      <c r="R108" s="9">
        <f t="shared" ref="R108:R117" si="3">MAX(G108:Q108)</f>
        <v>112.74636363636364</v>
      </c>
    </row>
    <row r="109" spans="5:18" x14ac:dyDescent="0.35">
      <c r="E109" s="26"/>
      <c r="F109" s="8" t="s">
        <v>12</v>
      </c>
      <c r="G109" s="8">
        <v>0.93749090909090915</v>
      </c>
      <c r="H109" s="8">
        <v>0.87202727272727276</v>
      </c>
      <c r="I109" s="8">
        <v>0.75240000000000007</v>
      </c>
      <c r="J109" s="8">
        <v>0.60034545454545452</v>
      </c>
      <c r="K109" s="8">
        <v>0.644809090909091</v>
      </c>
      <c r="L109" s="8">
        <v>0.64080000000000004</v>
      </c>
      <c r="M109" s="8">
        <v>0.61422727272727262</v>
      </c>
      <c r="N109" s="8">
        <v>0.55229090909090917</v>
      </c>
      <c r="O109" s="8">
        <v>0.55067272727272742</v>
      </c>
      <c r="P109" s="8">
        <v>0.36047272727272722</v>
      </c>
      <c r="Q109" s="8">
        <v>0.19727272727272727</v>
      </c>
      <c r="R109" s="9">
        <f t="shared" si="3"/>
        <v>0.93749090909090915</v>
      </c>
    </row>
    <row r="110" spans="5:18" x14ac:dyDescent="0.35">
      <c r="E110" s="26"/>
      <c r="F110" s="8" t="s">
        <v>13</v>
      </c>
      <c r="G110" s="8">
        <v>8.4836363636363654E-2</v>
      </c>
      <c r="H110" s="8">
        <v>5.6118181818181817E-2</v>
      </c>
      <c r="I110" s="8">
        <v>0.13165454545454544</v>
      </c>
      <c r="J110" s="8">
        <v>0.23207272727272726</v>
      </c>
      <c r="K110" s="8">
        <v>0.18152727272727276</v>
      </c>
      <c r="L110" s="8">
        <v>0.18114545454545455</v>
      </c>
      <c r="M110" s="8">
        <v>0.22919090909090914</v>
      </c>
      <c r="N110" s="8">
        <v>0.21436363636363634</v>
      </c>
      <c r="O110" s="8">
        <v>0.21721818181818184</v>
      </c>
      <c r="P110" s="8">
        <v>0.32813636363636367</v>
      </c>
      <c r="Q110" s="8">
        <v>0.40262727272727278</v>
      </c>
      <c r="R110" s="9">
        <f t="shared" si="3"/>
        <v>0.40262727272727278</v>
      </c>
    </row>
    <row r="111" spans="5:18" x14ac:dyDescent="0.35">
      <c r="E111" s="26"/>
      <c r="F111" s="8" t="s">
        <v>14</v>
      </c>
      <c r="G111" s="8">
        <v>0.17739090909090907</v>
      </c>
      <c r="H111" s="8">
        <v>0.23684545454545453</v>
      </c>
      <c r="I111" s="8">
        <v>0.28599090909090913</v>
      </c>
      <c r="J111" s="8">
        <v>0.32889999999999997</v>
      </c>
      <c r="K111" s="8">
        <v>0.31369999999999998</v>
      </c>
      <c r="L111" s="8">
        <v>0.31574545454545455</v>
      </c>
      <c r="M111" s="8">
        <v>0.33633636363636371</v>
      </c>
      <c r="N111" s="8">
        <v>0.37355454545454553</v>
      </c>
      <c r="O111" s="8">
        <v>0.38059090909090904</v>
      </c>
      <c r="P111" s="8">
        <v>0.41064545454545454</v>
      </c>
      <c r="Q111" s="8">
        <v>0.44879090909090902</v>
      </c>
      <c r="R111" s="9">
        <f t="shared" si="3"/>
        <v>0.44879090909090902</v>
      </c>
    </row>
    <row r="112" spans="5:18" x14ac:dyDescent="0.35">
      <c r="E112" s="26"/>
      <c r="F112" s="8" t="s">
        <v>15</v>
      </c>
      <c r="G112" s="10">
        <v>0.19337272727272728</v>
      </c>
      <c r="H112" s="10">
        <v>0.13519090909090911</v>
      </c>
      <c r="I112" s="10">
        <v>0.30010490909090914</v>
      </c>
      <c r="J112" s="10">
        <v>0.52879690909090915</v>
      </c>
      <c r="K112" s="10">
        <v>0.41382281818181815</v>
      </c>
      <c r="L112" s="10">
        <v>0.41299609090909084</v>
      </c>
      <c r="M112" s="10">
        <v>0.52248009090909098</v>
      </c>
      <c r="N112" s="10">
        <v>0.48845936363636361</v>
      </c>
      <c r="O112" s="10">
        <v>0.49497763636363634</v>
      </c>
      <c r="P112" s="10">
        <v>0.74785000000000001</v>
      </c>
      <c r="Q112" s="10">
        <v>0.91748290909090902</v>
      </c>
      <c r="R112" s="9">
        <f t="shared" si="3"/>
        <v>0.91748290909090902</v>
      </c>
    </row>
    <row r="113" spans="5:18" x14ac:dyDescent="0.35">
      <c r="E113" s="26"/>
      <c r="F113" s="8" t="s">
        <v>16</v>
      </c>
      <c r="G113" s="10">
        <v>0.3787281818181818</v>
      </c>
      <c r="H113" s="10">
        <v>0.50562727272727281</v>
      </c>
      <c r="I113" s="10">
        <v>0.61053909090909098</v>
      </c>
      <c r="J113" s="10">
        <v>0.7021080909090911</v>
      </c>
      <c r="K113" s="10">
        <v>0.6697355454545455</v>
      </c>
      <c r="L113" s="10">
        <v>0.67409572727272726</v>
      </c>
      <c r="M113" s="10">
        <v>0.71805099999999999</v>
      </c>
      <c r="N113" s="10">
        <v>0.79744936363636354</v>
      </c>
      <c r="O113" s="10">
        <v>0.81247081818181821</v>
      </c>
      <c r="P113" s="10">
        <v>0.87664763636363641</v>
      </c>
      <c r="Q113" s="10">
        <v>0.91035736363636355</v>
      </c>
      <c r="R113" s="9">
        <f t="shared" si="3"/>
        <v>0.91035736363636355</v>
      </c>
    </row>
    <row r="114" spans="5:18" x14ac:dyDescent="0.35">
      <c r="E114" s="26"/>
      <c r="F114" s="8" t="s">
        <v>17</v>
      </c>
      <c r="G114" s="8">
        <v>0.96099999999999997</v>
      </c>
      <c r="H114" s="8">
        <v>0.92409090909090896</v>
      </c>
      <c r="I114" s="8">
        <v>0.84299999999999997</v>
      </c>
      <c r="J114" s="8">
        <v>0.7442727272727272</v>
      </c>
      <c r="K114" s="8">
        <v>0.77190909090909088</v>
      </c>
      <c r="L114" s="8">
        <v>0.76927272727272722</v>
      </c>
      <c r="M114" s="8">
        <v>0.75081818181818183</v>
      </c>
      <c r="N114" s="8">
        <v>0.71272727272727265</v>
      </c>
      <c r="O114" s="8">
        <v>0.71118181818181814</v>
      </c>
      <c r="P114" s="8">
        <v>0.61390909090909085</v>
      </c>
      <c r="Q114" s="8">
        <v>0.47699999999999998</v>
      </c>
      <c r="R114" s="9">
        <f t="shared" si="3"/>
        <v>0.96099999999999997</v>
      </c>
    </row>
    <row r="115" spans="5:18" x14ac:dyDescent="0.35">
      <c r="E115" s="26"/>
      <c r="F115" s="8" t="s">
        <v>18</v>
      </c>
      <c r="G115" s="8">
        <v>0.95881818181818168</v>
      </c>
      <c r="H115" s="8">
        <v>0.91563636363636369</v>
      </c>
      <c r="I115" s="8">
        <v>0.83745454545454545</v>
      </c>
      <c r="J115" s="8">
        <v>0.73772727272727279</v>
      </c>
      <c r="K115" s="8">
        <v>0.76654545454545453</v>
      </c>
      <c r="L115" s="8">
        <v>0.76400000000000001</v>
      </c>
      <c r="M115" s="8">
        <v>0.74663636363636376</v>
      </c>
      <c r="N115" s="8">
        <v>0.70563636363636373</v>
      </c>
      <c r="O115" s="8">
        <v>0.70490909090909082</v>
      </c>
      <c r="P115" s="8">
        <v>0.58527272727272728</v>
      </c>
      <c r="Q115" s="8">
        <v>0.48118181818181821</v>
      </c>
      <c r="R115" s="9">
        <f t="shared" si="3"/>
        <v>0.95881818181818168</v>
      </c>
    </row>
    <row r="116" spans="5:18" x14ac:dyDescent="0.35">
      <c r="E116" s="26"/>
      <c r="F116" s="8" t="s">
        <v>19</v>
      </c>
      <c r="G116" s="8">
        <v>0.95881818181818168</v>
      </c>
      <c r="H116" s="8">
        <v>0.91490909090909078</v>
      </c>
      <c r="I116" s="8">
        <v>0.83736363636363642</v>
      </c>
      <c r="J116" s="8">
        <v>0.74018181818181827</v>
      </c>
      <c r="K116" s="8">
        <v>0.76654545454545453</v>
      </c>
      <c r="L116" s="8">
        <v>0.76390909090909098</v>
      </c>
      <c r="M116" s="8">
        <v>0.74699999999999989</v>
      </c>
      <c r="N116" s="8">
        <v>0.70790909090909082</v>
      </c>
      <c r="O116" s="8">
        <v>0.70645454545454534</v>
      </c>
      <c r="P116" s="8">
        <v>0.58972727272727277</v>
      </c>
      <c r="Q116" s="8">
        <v>0.47127272727272729</v>
      </c>
      <c r="R116" s="9">
        <f t="shared" si="3"/>
        <v>0.95881818181818168</v>
      </c>
    </row>
    <row r="117" spans="5:18" x14ac:dyDescent="0.35">
      <c r="E117" s="26"/>
      <c r="F117" s="8" t="s">
        <v>20</v>
      </c>
      <c r="G117" s="8">
        <v>0.99499999999999988</v>
      </c>
      <c r="H117" s="8">
        <v>0.9343636363636364</v>
      </c>
      <c r="I117" s="8">
        <v>0.93190909090909102</v>
      </c>
      <c r="J117" s="8">
        <v>0.873</v>
      </c>
      <c r="K117" s="8">
        <v>0.8964545454545455</v>
      </c>
      <c r="L117" s="8">
        <v>0.8944545454545455</v>
      </c>
      <c r="M117" s="8">
        <v>0.86536363636363633</v>
      </c>
      <c r="N117" s="8">
        <v>0.82463636363636361</v>
      </c>
      <c r="O117" s="8">
        <v>0.81709090909090909</v>
      </c>
      <c r="P117" s="8">
        <v>0.75490909090909109</v>
      </c>
      <c r="Q117" s="8">
        <v>0.6686363636363637</v>
      </c>
      <c r="R117" s="9">
        <f t="shared" si="3"/>
        <v>0.99499999999999988</v>
      </c>
    </row>
    <row r="118" spans="5:18" x14ac:dyDescent="0.35">
      <c r="E118" s="26" t="s">
        <v>33</v>
      </c>
      <c r="F118" s="8" t="s">
        <v>11</v>
      </c>
      <c r="G118" s="11">
        <v>28.127272727272729</v>
      </c>
      <c r="H118" s="11">
        <v>3.4881818181818192</v>
      </c>
      <c r="I118" s="11">
        <v>9.4354545454545455</v>
      </c>
      <c r="J118" s="11">
        <v>13.532727272727271</v>
      </c>
      <c r="K118" s="11">
        <v>71.730909090909094</v>
      </c>
      <c r="L118" s="11">
        <v>8.8145454545454545</v>
      </c>
      <c r="M118" s="11">
        <v>4.9027272727272724</v>
      </c>
      <c r="N118" s="11">
        <v>52.840909090909093</v>
      </c>
      <c r="O118" s="11">
        <v>2.3181818181818183</v>
      </c>
      <c r="P118" s="11">
        <v>31.523636363636356</v>
      </c>
      <c r="Q118" s="11">
        <v>6.3290909090909091</v>
      </c>
      <c r="R118" s="9">
        <f t="shared" si="2"/>
        <v>71.730909090909094</v>
      </c>
    </row>
    <row r="119" spans="5:18" x14ac:dyDescent="0.35">
      <c r="E119" s="26"/>
      <c r="F119" s="8" t="s">
        <v>12</v>
      </c>
      <c r="G119" s="11">
        <v>0.94837272727272715</v>
      </c>
      <c r="H119" s="11">
        <v>0.89447272727272731</v>
      </c>
      <c r="I119" s="11">
        <v>0.77577272727272728</v>
      </c>
      <c r="J119" s="11">
        <v>0.71168181818181808</v>
      </c>
      <c r="K119" s="11">
        <v>0.6584363636363636</v>
      </c>
      <c r="L119" s="11">
        <v>0.65007272727272725</v>
      </c>
      <c r="M119" s="11">
        <v>0.62470909090909088</v>
      </c>
      <c r="N119" s="11">
        <v>0.60590909090909095</v>
      </c>
      <c r="O119" s="11">
        <v>0.6104909090909092</v>
      </c>
      <c r="P119" s="11">
        <v>0.47274545454545452</v>
      </c>
      <c r="Q119" s="11">
        <v>0.26059090909090904</v>
      </c>
      <c r="R119" s="9">
        <f t="shared" si="2"/>
        <v>0.94837272727272715</v>
      </c>
    </row>
    <row r="120" spans="5:18" x14ac:dyDescent="0.35">
      <c r="E120" s="26"/>
      <c r="F120" s="8" t="s">
        <v>13</v>
      </c>
      <c r="G120" s="11">
        <v>7.1600000000000011E-2</v>
      </c>
      <c r="H120" s="11">
        <v>4.6281818181818181E-2</v>
      </c>
      <c r="I120" s="11">
        <v>0.11841818181818181</v>
      </c>
      <c r="J120" s="11">
        <v>0.18229090909090911</v>
      </c>
      <c r="K120" s="11">
        <v>0.16865454545454545</v>
      </c>
      <c r="L120" s="11">
        <v>0.17020909090909089</v>
      </c>
      <c r="M120" s="11">
        <v>0.21137272727272727</v>
      </c>
      <c r="N120" s="11">
        <v>0.18910909090909092</v>
      </c>
      <c r="O120" s="11">
        <v>0.19169090909090913</v>
      </c>
      <c r="P120" s="11">
        <v>0.27577272727272722</v>
      </c>
      <c r="Q120" s="11">
        <v>0.38023636363636371</v>
      </c>
      <c r="R120" s="9">
        <f t="shared" si="2"/>
        <v>0.38023636363636371</v>
      </c>
    </row>
    <row r="121" spans="5:18" x14ac:dyDescent="0.35">
      <c r="E121" s="26"/>
      <c r="F121" s="8" t="s">
        <v>14</v>
      </c>
      <c r="G121" s="11">
        <v>0.16252727272727274</v>
      </c>
      <c r="H121" s="11">
        <v>0.21506363636363635</v>
      </c>
      <c r="I121" s="11">
        <v>0.27143636363636364</v>
      </c>
      <c r="J121" s="11">
        <v>0.28410909090909092</v>
      </c>
      <c r="K121" s="11">
        <v>0.31227272727272726</v>
      </c>
      <c r="L121" s="11">
        <v>0.31691818181818177</v>
      </c>
      <c r="M121" s="11">
        <v>0.32648181818181815</v>
      </c>
      <c r="N121" s="11">
        <v>0.35922727272727273</v>
      </c>
      <c r="O121" s="11">
        <v>0.35570909090909092</v>
      </c>
      <c r="P121" s="11">
        <v>0.37818181818181817</v>
      </c>
      <c r="Q121" s="11">
        <v>0.43676363636363641</v>
      </c>
      <c r="R121" s="9">
        <f t="shared" si="2"/>
        <v>0.43676363636363641</v>
      </c>
    </row>
    <row r="122" spans="5:18" x14ac:dyDescent="0.35">
      <c r="E122" s="26"/>
      <c r="F122" s="8" t="s">
        <v>15</v>
      </c>
      <c r="G122" s="12">
        <v>0.16320554545454544</v>
      </c>
      <c r="H122" s="12">
        <v>0.10547154545454546</v>
      </c>
      <c r="I122" s="12">
        <v>0.27000381818181823</v>
      </c>
      <c r="J122" s="12">
        <v>0.415076</v>
      </c>
      <c r="K122" s="12">
        <v>0.38446318181818184</v>
      </c>
      <c r="L122" s="12">
        <v>0.38803772727272728</v>
      </c>
      <c r="M122" s="12">
        <v>0.48176718181818179</v>
      </c>
      <c r="N122" s="12">
        <v>0.43086854545454545</v>
      </c>
      <c r="O122" s="12">
        <v>0.43681454545454551</v>
      </c>
      <c r="P122" s="12">
        <v>0.62844600000000006</v>
      </c>
      <c r="Q122" s="12">
        <v>0.86646218181818169</v>
      </c>
      <c r="R122" s="9">
        <f t="shared" si="2"/>
        <v>0.86646218181818169</v>
      </c>
    </row>
    <row r="123" spans="5:18" x14ac:dyDescent="0.35">
      <c r="E123" s="26"/>
      <c r="F123" s="8" t="s">
        <v>16</v>
      </c>
      <c r="G123" s="12">
        <v>0.34695227272727269</v>
      </c>
      <c r="H123" s="12">
        <v>0.45914127272727273</v>
      </c>
      <c r="I123" s="12">
        <v>0.57959790909090902</v>
      </c>
      <c r="J123" s="12">
        <v>0.60630499999999998</v>
      </c>
      <c r="K123" s="12">
        <v>0.66668018181818178</v>
      </c>
      <c r="L123" s="12">
        <v>0.67660245454545453</v>
      </c>
      <c r="M123" s="12">
        <v>0.6970068181818182</v>
      </c>
      <c r="N123" s="12">
        <v>0.76686972727272718</v>
      </c>
      <c r="O123" s="12">
        <v>0.75937063636363644</v>
      </c>
      <c r="P123" s="12">
        <v>0.80736472727272723</v>
      </c>
      <c r="Q123" s="12">
        <v>0.93241954545454564</v>
      </c>
      <c r="R123" s="9">
        <f t="shared" si="2"/>
        <v>0.93241954545454564</v>
      </c>
    </row>
    <row r="124" spans="5:18" x14ac:dyDescent="0.35">
      <c r="E124" s="26"/>
      <c r="F124" s="8" t="s">
        <v>17</v>
      </c>
      <c r="G124" s="11">
        <v>0.96763636363636352</v>
      </c>
      <c r="H124" s="11">
        <v>0.93727272727272737</v>
      </c>
      <c r="I124" s="11">
        <v>0.85699999999999998</v>
      </c>
      <c r="J124" s="11">
        <v>0.81536363636363651</v>
      </c>
      <c r="K124" s="11">
        <v>0.7919090909090909</v>
      </c>
      <c r="L124" s="11">
        <v>0.78600000000000003</v>
      </c>
      <c r="M124" s="11">
        <v>0.76927272727272722</v>
      </c>
      <c r="N124" s="11">
        <v>0.74636363636363623</v>
      </c>
      <c r="O124" s="11">
        <v>0.74981818181818194</v>
      </c>
      <c r="P124" s="11">
        <v>0.67199999999999993</v>
      </c>
      <c r="Q124" s="11">
        <v>0.51209090909090904</v>
      </c>
      <c r="R124" s="9">
        <f t="shared" si="2"/>
        <v>0.96763636363636352</v>
      </c>
    </row>
    <row r="125" spans="5:18" x14ac:dyDescent="0.35">
      <c r="E125" s="26"/>
      <c r="F125" s="8" t="s">
        <v>18</v>
      </c>
      <c r="G125" s="11">
        <v>0.96609090909090911</v>
      </c>
      <c r="H125" s="11">
        <v>0.93063636363636359</v>
      </c>
      <c r="I125" s="11">
        <v>0.8528181818181817</v>
      </c>
      <c r="J125" s="11">
        <v>0.81045454545454543</v>
      </c>
      <c r="K125" s="11">
        <v>0.77554545454545443</v>
      </c>
      <c r="L125" s="11">
        <v>0.77009090909090905</v>
      </c>
      <c r="M125" s="11">
        <v>0.75354545454545452</v>
      </c>
      <c r="N125" s="11">
        <v>0.74127272727272731</v>
      </c>
      <c r="O125" s="11">
        <v>0.74427272727272742</v>
      </c>
      <c r="P125" s="11">
        <v>0.65609090909090917</v>
      </c>
      <c r="Q125" s="11">
        <v>0.5177272727272727</v>
      </c>
      <c r="R125" s="9">
        <f t="shared" si="2"/>
        <v>0.96609090909090911</v>
      </c>
    </row>
    <row r="126" spans="5:18" x14ac:dyDescent="0.35">
      <c r="E126" s="26"/>
      <c r="F126" s="8" t="s">
        <v>19</v>
      </c>
      <c r="G126" s="11">
        <v>0.96609090909090911</v>
      </c>
      <c r="H126" s="11">
        <v>0.93</v>
      </c>
      <c r="I126" s="11">
        <v>0.85299999999999987</v>
      </c>
      <c r="J126" s="11">
        <v>0.80981818181818177</v>
      </c>
      <c r="K126" s="11">
        <v>0.77181818181818185</v>
      </c>
      <c r="L126" s="11">
        <v>0.7661818181818183</v>
      </c>
      <c r="M126" s="11">
        <v>0.74881818181818183</v>
      </c>
      <c r="N126" s="11">
        <v>0.74163636363636354</v>
      </c>
      <c r="O126" s="11">
        <v>0.74472727272727279</v>
      </c>
      <c r="P126" s="11">
        <v>0.65436363636363648</v>
      </c>
      <c r="Q126" s="11">
        <v>0.51127272727272732</v>
      </c>
      <c r="R126" s="9">
        <f t="shared" si="2"/>
        <v>0.96609090909090911</v>
      </c>
    </row>
    <row r="127" spans="5:18" x14ac:dyDescent="0.35">
      <c r="E127" s="26"/>
      <c r="F127" s="8" t="s">
        <v>20</v>
      </c>
      <c r="G127" s="11">
        <v>0.99509090909090891</v>
      </c>
      <c r="H127" s="11">
        <v>0.94563636363636372</v>
      </c>
      <c r="I127" s="11">
        <v>0.9446363636363635</v>
      </c>
      <c r="J127" s="11">
        <v>0.91763636363636358</v>
      </c>
      <c r="K127" s="11">
        <v>0.904909090909091</v>
      </c>
      <c r="L127" s="11">
        <v>0.90018181818181808</v>
      </c>
      <c r="M127" s="11">
        <v>0.87690909090909097</v>
      </c>
      <c r="N127" s="11">
        <v>0.84954545454545449</v>
      </c>
      <c r="O127" s="11">
        <v>0.85027272727272707</v>
      </c>
      <c r="P127" s="11">
        <v>0.82372727272727275</v>
      </c>
      <c r="Q127" s="11">
        <v>0.71227272727272717</v>
      </c>
      <c r="R127" s="9">
        <f t="shared" si="2"/>
        <v>0.99509090909090891</v>
      </c>
    </row>
    <row r="128" spans="5:18" x14ac:dyDescent="0.35">
      <c r="E128" s="28" t="s">
        <v>21</v>
      </c>
      <c r="F128" s="13" t="s">
        <v>11</v>
      </c>
      <c r="G128" s="13">
        <f t="shared" ref="G128:Q128" si="4">AVERAGE(G8,G18,G28,G38,G48,G58,G68,G78,G88,G98,G108,G118)</f>
        <v>37.579166666666673</v>
      </c>
      <c r="H128" s="13">
        <f t="shared" si="4"/>
        <v>5.2510606060606069</v>
      </c>
      <c r="I128" s="13">
        <f t="shared" si="4"/>
        <v>14.619015151515152</v>
      </c>
      <c r="J128" s="13">
        <f t="shared" si="4"/>
        <v>17.199924242424242</v>
      </c>
      <c r="K128" s="13">
        <f t="shared" si="4"/>
        <v>120.37193939393939</v>
      </c>
      <c r="L128" s="13">
        <f t="shared" si="4"/>
        <v>10.485833333333334</v>
      </c>
      <c r="M128" s="13">
        <f t="shared" si="4"/>
        <v>8.2598484848484848</v>
      </c>
      <c r="N128" s="13">
        <f t="shared" si="4"/>
        <v>62.511287878787876</v>
      </c>
      <c r="O128" s="13">
        <f t="shared" si="4"/>
        <v>3.581287878787879</v>
      </c>
      <c r="P128" s="13">
        <f t="shared" si="4"/>
        <v>69.527348484848488</v>
      </c>
      <c r="Q128" s="13">
        <f t="shared" si="4"/>
        <v>9.2300757575757562</v>
      </c>
      <c r="R128" s="9">
        <f t="shared" si="2"/>
        <v>120.37193939393939</v>
      </c>
    </row>
    <row r="129" spans="5:18" x14ac:dyDescent="0.35">
      <c r="E129" s="28"/>
      <c r="F129" s="13" t="s">
        <v>12</v>
      </c>
      <c r="G129" s="13">
        <f t="shared" ref="G129:Q129" si="5">AVERAGE(G9,G19,G29,G39,G49,G59,G69,G79,G89,G99,G109,G119)</f>
        <v>0.93868030303030292</v>
      </c>
      <c r="H129" s="13">
        <f t="shared" si="5"/>
        <v>0.88090227272727273</v>
      </c>
      <c r="I129" s="13">
        <f t="shared" si="5"/>
        <v>0.75609621212121214</v>
      </c>
      <c r="J129" s="13">
        <f t="shared" si="5"/>
        <v>0.67487424242424243</v>
      </c>
      <c r="K129" s="13">
        <f t="shared" si="5"/>
        <v>0.6299712121212121</v>
      </c>
      <c r="L129" s="13">
        <f t="shared" si="5"/>
        <v>0.62601424242424242</v>
      </c>
      <c r="M129" s="13">
        <f t="shared" si="5"/>
        <v>0.60607500000000003</v>
      </c>
      <c r="N129" s="13">
        <f t="shared" si="5"/>
        <v>0.57789621212121212</v>
      </c>
      <c r="O129" s="13">
        <f t="shared" si="5"/>
        <v>0.57648030303030318</v>
      </c>
      <c r="P129" s="13">
        <f t="shared" si="5"/>
        <v>0.41767499999999985</v>
      </c>
      <c r="Q129" s="13">
        <f t="shared" si="5"/>
        <v>0.22397575757575752</v>
      </c>
      <c r="R129" s="9">
        <f t="shared" si="2"/>
        <v>0.93868030303030292</v>
      </c>
    </row>
    <row r="130" spans="5:18" x14ac:dyDescent="0.35">
      <c r="E130" s="28"/>
      <c r="F130" s="13" t="s">
        <v>13</v>
      </c>
      <c r="G130" s="13">
        <f t="shared" ref="G130:Q130" si="6">AVERAGE(G10,G20,G30,G40,G50,G60,G70,G80,G90,G100,G110,G120)</f>
        <v>8.0111363636363647E-2</v>
      </c>
      <c r="H130" s="13">
        <f t="shared" si="6"/>
        <v>5.2699242424242433E-2</v>
      </c>
      <c r="I130" s="13">
        <f t="shared" si="6"/>
        <v>0.12942651515151515</v>
      </c>
      <c r="J130" s="13">
        <f t="shared" si="6"/>
        <v>0.20039962121212127</v>
      </c>
      <c r="K130" s="13">
        <f t="shared" si="6"/>
        <v>0.18038939393939393</v>
      </c>
      <c r="L130" s="13">
        <f t="shared" si="6"/>
        <v>0.18098409090909093</v>
      </c>
      <c r="M130" s="13">
        <f t="shared" si="6"/>
        <v>0.22661515151515155</v>
      </c>
      <c r="N130" s="13">
        <f t="shared" si="6"/>
        <v>0.20218787878787883</v>
      </c>
      <c r="O130" s="13">
        <f t="shared" si="6"/>
        <v>0.20490227272727271</v>
      </c>
      <c r="P130" s="13">
        <f t="shared" si="6"/>
        <v>0.30010833333333325</v>
      </c>
      <c r="Q130" s="13">
        <f t="shared" si="6"/>
        <v>0.39499848484848488</v>
      </c>
      <c r="R130" s="9">
        <f t="shared" si="2"/>
        <v>0.39499848484848488</v>
      </c>
    </row>
    <row r="131" spans="5:18" x14ac:dyDescent="0.35">
      <c r="E131" s="28"/>
      <c r="F131" s="13" t="s">
        <v>14</v>
      </c>
      <c r="G131" s="13">
        <f t="shared" ref="G131:Q131" si="7">AVERAGE(G11,G21,G31,G41,G51,G61,G71,G81,G91,G101,G111,G121)</f>
        <v>0.17358030303030303</v>
      </c>
      <c r="H131" s="13">
        <f t="shared" si="7"/>
        <v>0.22702121212121207</v>
      </c>
      <c r="I131" s="13">
        <f t="shared" si="7"/>
        <v>0.28206439393939398</v>
      </c>
      <c r="J131" s="13">
        <f t="shared" si="7"/>
        <v>0.29923030303030301</v>
      </c>
      <c r="K131" s="13">
        <f t="shared" si="7"/>
        <v>0.32944242424242426</v>
      </c>
      <c r="L131" s="13">
        <f t="shared" si="7"/>
        <v>0.33254924242424239</v>
      </c>
      <c r="M131" s="13">
        <f t="shared" si="7"/>
        <v>0.33371742424242429</v>
      </c>
      <c r="N131" s="13">
        <f t="shared" si="7"/>
        <v>0.36929848484848482</v>
      </c>
      <c r="O131" s="13">
        <f t="shared" si="7"/>
        <v>0.37245</v>
      </c>
      <c r="P131" s="13">
        <f t="shared" si="7"/>
        <v>0.39387196969696964</v>
      </c>
      <c r="Q131" s="13">
        <f t="shared" si="7"/>
        <v>0.4447795454545454</v>
      </c>
      <c r="R131" s="9">
        <f t="shared" si="2"/>
        <v>0.4447795454545454</v>
      </c>
    </row>
    <row r="132" spans="5:18" x14ac:dyDescent="0.35">
      <c r="E132" s="28"/>
      <c r="F132" s="13" t="s">
        <v>15</v>
      </c>
      <c r="G132" s="14">
        <f t="shared" ref="G132:Q132" si="8">AVERAGE(G12,G22,G32,G42,G52,G62,G72,G82,G92,G102,G112,G122)</f>
        <v>0.18253049242424244</v>
      </c>
      <c r="H132" s="14">
        <f t="shared" si="8"/>
        <v>0.12131378787878788</v>
      </c>
      <c r="I132" s="14">
        <f t="shared" si="8"/>
        <v>0.29503927272727276</v>
      </c>
      <c r="J132" s="14">
        <f t="shared" si="8"/>
        <v>0.45456395454545456</v>
      </c>
      <c r="K132" s="14">
        <f t="shared" si="8"/>
        <v>0.41123354545454543</v>
      </c>
      <c r="L132" s="14">
        <f t="shared" si="8"/>
        <v>0.41258512878787873</v>
      </c>
      <c r="M132" s="14">
        <f t="shared" si="8"/>
        <v>0.51655106060606049</v>
      </c>
      <c r="N132" s="14">
        <f t="shared" si="8"/>
        <v>0.46071468939393939</v>
      </c>
      <c r="O132" s="14">
        <f t="shared" si="8"/>
        <v>0.46686347727272731</v>
      </c>
      <c r="P132" s="14">
        <f t="shared" si="8"/>
        <v>0.68395250757575754</v>
      </c>
      <c r="Q132" s="14">
        <f t="shared" si="8"/>
        <v>0.90009375000000003</v>
      </c>
      <c r="R132" s="9">
        <f t="shared" si="2"/>
        <v>0.90009375000000003</v>
      </c>
    </row>
    <row r="133" spans="5:18" x14ac:dyDescent="0.35">
      <c r="E133" s="28"/>
      <c r="F133" s="13" t="s">
        <v>16</v>
      </c>
      <c r="G133" s="14">
        <f t="shared" ref="G133:Q133" si="9">AVERAGE(G13,G23,G33,G43,G53,G63,G73,G83,G93,G103,G113,G123)</f>
        <v>0.36791912878787875</v>
      </c>
      <c r="H133" s="14">
        <f t="shared" si="9"/>
        <v>0.48463484848484839</v>
      </c>
      <c r="I133" s="14">
        <f t="shared" si="9"/>
        <v>0.60216428030303026</v>
      </c>
      <c r="J133" s="14">
        <f t="shared" si="9"/>
        <v>0.63862105303030303</v>
      </c>
      <c r="K133" s="14">
        <f t="shared" si="9"/>
        <v>0.70332075000000005</v>
      </c>
      <c r="L133" s="14">
        <f t="shared" si="9"/>
        <v>0.70997618939393936</v>
      </c>
      <c r="M133" s="14">
        <f t="shared" si="9"/>
        <v>0.71246106060606051</v>
      </c>
      <c r="N133" s="14">
        <f t="shared" si="9"/>
        <v>0.7883299924242424</v>
      </c>
      <c r="O133" s="14">
        <f t="shared" si="9"/>
        <v>0.79509355303030305</v>
      </c>
      <c r="P133" s="14">
        <f t="shared" si="9"/>
        <v>0.84084463636363627</v>
      </c>
      <c r="Q133" s="14">
        <f t="shared" si="9"/>
        <v>0.94156077272727268</v>
      </c>
      <c r="R133" s="9">
        <f t="shared" si="2"/>
        <v>0.94156077272727268</v>
      </c>
    </row>
    <row r="134" spans="5:18" x14ac:dyDescent="0.35">
      <c r="E134" s="28"/>
      <c r="F134" s="13" t="s">
        <v>17</v>
      </c>
      <c r="G134" s="13">
        <f t="shared" ref="G134:Q134" si="10">AVERAGE(G14,G24,G34,G44,G54,G64,G74,G84,G94,G104,G114,G124)</f>
        <v>0.95443939393939414</v>
      </c>
      <c r="H134" s="13">
        <f t="shared" si="10"/>
        <v>0.92931818181818171</v>
      </c>
      <c r="I134" s="13">
        <f t="shared" si="10"/>
        <v>0.84434848484848468</v>
      </c>
      <c r="J134" s="13">
        <f t="shared" si="10"/>
        <v>0.79220454545454544</v>
      </c>
      <c r="K134" s="13">
        <f t="shared" si="10"/>
        <v>0.77690151515151518</v>
      </c>
      <c r="L134" s="13">
        <f t="shared" si="10"/>
        <v>0.77435606060606066</v>
      </c>
      <c r="M134" s="13">
        <f t="shared" si="10"/>
        <v>0.75675757575757574</v>
      </c>
      <c r="N134" s="13">
        <f t="shared" si="10"/>
        <v>0.72917424242424245</v>
      </c>
      <c r="O134" s="13">
        <f t="shared" si="10"/>
        <v>0.72785606060606067</v>
      </c>
      <c r="P134" s="13">
        <f t="shared" si="10"/>
        <v>0.63948484848484843</v>
      </c>
      <c r="Q134" s="13">
        <f t="shared" si="10"/>
        <v>0.49162878787878789</v>
      </c>
      <c r="R134" s="9">
        <f t="shared" si="2"/>
        <v>0.95443939393939414</v>
      </c>
    </row>
    <row r="135" spans="5:18" x14ac:dyDescent="0.35">
      <c r="E135" s="28"/>
      <c r="F135" s="13" t="s">
        <v>18</v>
      </c>
      <c r="G135" s="13">
        <f t="shared" ref="G135:Q135" si="11">AVERAGE(G15,G25,G35,G45,G55,G65,G75,G85,G95,G105,G115,G125)</f>
        <v>0.95953787878787855</v>
      </c>
      <c r="H135" s="13">
        <f t="shared" si="11"/>
        <v>0.92159090909090891</v>
      </c>
      <c r="I135" s="13">
        <f t="shared" si="11"/>
        <v>0.83931818181818174</v>
      </c>
      <c r="J135" s="13">
        <f t="shared" si="11"/>
        <v>0.78630303030303039</v>
      </c>
      <c r="K135" s="13">
        <f t="shared" si="11"/>
        <v>0.75686363636363641</v>
      </c>
      <c r="L135" s="13">
        <f t="shared" si="11"/>
        <v>0.75443939393939397</v>
      </c>
      <c r="M135" s="13">
        <f t="shared" si="11"/>
        <v>0.74155303030303032</v>
      </c>
      <c r="N135" s="13">
        <f t="shared" si="11"/>
        <v>0.72265909090909097</v>
      </c>
      <c r="O135" s="13">
        <f t="shared" si="11"/>
        <v>0.72183333333333344</v>
      </c>
      <c r="P135" s="13">
        <f t="shared" si="11"/>
        <v>0.62024242424242426</v>
      </c>
      <c r="Q135" s="13">
        <f t="shared" si="11"/>
        <v>0.49569696969696975</v>
      </c>
      <c r="R135" s="9">
        <f t="shared" si="2"/>
        <v>0.95953787878787855</v>
      </c>
    </row>
    <row r="136" spans="5:18" x14ac:dyDescent="0.35">
      <c r="E136" s="28"/>
      <c r="F136" s="13" t="s">
        <v>19</v>
      </c>
      <c r="G136" s="13">
        <f t="shared" ref="G136:Q136" si="12">AVERAGE(G16,G26,G36,G46,G56,G66,G76,G86,G96,G106,G116,G126)</f>
        <v>0.95943181818181789</v>
      </c>
      <c r="H136" s="13">
        <f t="shared" si="12"/>
        <v>0.92084848484848492</v>
      </c>
      <c r="I136" s="13">
        <f t="shared" si="12"/>
        <v>0.84014393939393939</v>
      </c>
      <c r="J136" s="13">
        <f t="shared" si="12"/>
        <v>0.78654545454545455</v>
      </c>
      <c r="K136" s="13">
        <f t="shared" si="12"/>
        <v>0.75165151515151507</v>
      </c>
      <c r="L136" s="13">
        <f t="shared" si="12"/>
        <v>0.74896212121212125</v>
      </c>
      <c r="M136" s="13">
        <f t="shared" si="12"/>
        <v>0.73676515151515154</v>
      </c>
      <c r="N136" s="13">
        <f t="shared" si="12"/>
        <v>0.72346212121212128</v>
      </c>
      <c r="O136" s="13">
        <f t="shared" si="12"/>
        <v>0.72268181818181809</v>
      </c>
      <c r="P136" s="13">
        <f t="shared" si="12"/>
        <v>0.61954545454545451</v>
      </c>
      <c r="Q136" s="13">
        <f t="shared" si="12"/>
        <v>0.48812121212121218</v>
      </c>
      <c r="R136" s="9">
        <f t="shared" si="2"/>
        <v>0.95943181818181789</v>
      </c>
    </row>
    <row r="137" spans="5:18" x14ac:dyDescent="0.35">
      <c r="E137" s="28"/>
      <c r="F137" s="13" t="s">
        <v>20</v>
      </c>
      <c r="G137" s="13">
        <f t="shared" ref="G137:Q137" si="13">AVERAGE(G17,G27,G37,G47,G57,G67,G77,G87,G97,G107,G117,G127)</f>
        <v>0.99343939393939384</v>
      </c>
      <c r="H137" s="13">
        <f t="shared" si="13"/>
        <v>0.93978030303030302</v>
      </c>
      <c r="I137" s="13">
        <f t="shared" si="13"/>
        <v>0.93496969696969678</v>
      </c>
      <c r="J137" s="13">
        <f t="shared" si="13"/>
        <v>0.89843939393939376</v>
      </c>
      <c r="K137" s="13">
        <f t="shared" si="13"/>
        <v>0.88780303030303032</v>
      </c>
      <c r="L137" s="13">
        <f t="shared" si="13"/>
        <v>0.88618181818181807</v>
      </c>
      <c r="M137" s="13">
        <f t="shared" si="13"/>
        <v>0.86533333333333318</v>
      </c>
      <c r="N137" s="13">
        <f t="shared" si="13"/>
        <v>0.8341515151515152</v>
      </c>
      <c r="O137" s="13">
        <f t="shared" si="13"/>
        <v>0.82861363636363639</v>
      </c>
      <c r="P137" s="13">
        <f t="shared" si="13"/>
        <v>0.79061363636363646</v>
      </c>
      <c r="Q137" s="13">
        <f t="shared" si="13"/>
        <v>0.68471212121212133</v>
      </c>
      <c r="R137" s="9">
        <f t="shared" ref="R137:R147" si="14">MAX(G137:Q137)</f>
        <v>0.99343939393939384</v>
      </c>
    </row>
    <row r="138" spans="5:18" x14ac:dyDescent="0.35">
      <c r="E138" s="27" t="s">
        <v>34</v>
      </c>
      <c r="F138" s="15" t="s">
        <v>11</v>
      </c>
      <c r="G138" s="15">
        <f t="shared" ref="G138:Q138" si="15">MAX(G8,G18,G28,G38,G48,G58,G68,G78,G88,G98,G108,G118)</f>
        <v>60.704545454545446</v>
      </c>
      <c r="H138" s="15">
        <f t="shared" si="15"/>
        <v>10.754545454545456</v>
      </c>
      <c r="I138" s="15">
        <f t="shared" si="15"/>
        <v>27.941818181818181</v>
      </c>
      <c r="J138" s="15">
        <f t="shared" si="15"/>
        <v>28.214545454545444</v>
      </c>
      <c r="K138" s="15">
        <f t="shared" si="15"/>
        <v>288.46818181818179</v>
      </c>
      <c r="L138" s="15">
        <f t="shared" si="15"/>
        <v>18.942727272727272</v>
      </c>
      <c r="M138" s="15">
        <f t="shared" si="15"/>
        <v>34.659999999999997</v>
      </c>
      <c r="N138" s="15">
        <f t="shared" si="15"/>
        <v>117.28090909090906</v>
      </c>
      <c r="O138" s="15">
        <f t="shared" si="15"/>
        <v>10.913636363636364</v>
      </c>
      <c r="P138" s="15">
        <f t="shared" si="15"/>
        <v>128.20363636363638</v>
      </c>
      <c r="Q138" s="15">
        <f t="shared" si="15"/>
        <v>20.504545454545454</v>
      </c>
      <c r="R138" s="9">
        <f t="shared" si="14"/>
        <v>288.46818181818179</v>
      </c>
    </row>
    <row r="139" spans="5:18" x14ac:dyDescent="0.35">
      <c r="E139" s="27"/>
      <c r="F139" s="15" t="s">
        <v>12</v>
      </c>
      <c r="G139" s="15">
        <f t="shared" ref="G139:Q139" si="16">MAX(G9,G19,G29,G39,G49,G59,G69,G79,G89,G99,G109,G119)</f>
        <v>0.95751818181818171</v>
      </c>
      <c r="H139" s="15">
        <f t="shared" si="16"/>
        <v>0.89447272727272731</v>
      </c>
      <c r="I139" s="15">
        <f t="shared" si="16"/>
        <v>0.78124545454545458</v>
      </c>
      <c r="J139" s="15">
        <f t="shared" si="16"/>
        <v>0.71168181818181808</v>
      </c>
      <c r="K139" s="15">
        <f t="shared" si="16"/>
        <v>0.6584363636363636</v>
      </c>
      <c r="L139" s="15">
        <f t="shared" si="16"/>
        <v>0.65007272727272725</v>
      </c>
      <c r="M139" s="15">
        <f t="shared" si="16"/>
        <v>0.62470909090909088</v>
      </c>
      <c r="N139" s="15">
        <f t="shared" si="16"/>
        <v>0.61007272727272732</v>
      </c>
      <c r="O139" s="15">
        <f t="shared" si="16"/>
        <v>0.6104909090909092</v>
      </c>
      <c r="P139" s="15">
        <f t="shared" si="16"/>
        <v>0.47274545454545452</v>
      </c>
      <c r="Q139" s="15">
        <f t="shared" si="16"/>
        <v>0.26059090909090904</v>
      </c>
      <c r="R139" s="9">
        <f t="shared" si="14"/>
        <v>0.95751818181818171</v>
      </c>
    </row>
    <row r="140" spans="5:18" x14ac:dyDescent="0.35">
      <c r="E140" s="27"/>
      <c r="F140" s="15" t="s">
        <v>13</v>
      </c>
      <c r="G140" s="15">
        <f t="shared" ref="G140:Q140" si="17">MAX(G10,G20,G30,G40,G50,G60,G70,G80,G90,G100,G110,G120)</f>
        <v>0.10314545454545455</v>
      </c>
      <c r="H140" s="15">
        <f t="shared" si="17"/>
        <v>7.5963636363636372E-2</v>
      </c>
      <c r="I140" s="15">
        <f t="shared" si="17"/>
        <v>0.17106363636363636</v>
      </c>
      <c r="J140" s="15">
        <f t="shared" si="17"/>
        <v>0.23207272727272726</v>
      </c>
      <c r="K140" s="15">
        <f t="shared" si="17"/>
        <v>0.22681818181818184</v>
      </c>
      <c r="L140" s="15">
        <f t="shared" si="17"/>
        <v>0.22680909090909093</v>
      </c>
      <c r="M140" s="15">
        <f t="shared" si="17"/>
        <v>0.26783636363636359</v>
      </c>
      <c r="N140" s="15">
        <f t="shared" si="17"/>
        <v>0.22688181818181816</v>
      </c>
      <c r="O140" s="15">
        <f t="shared" si="17"/>
        <v>0.23109090909090907</v>
      </c>
      <c r="P140" s="15">
        <f t="shared" si="17"/>
        <v>0.33740909090909094</v>
      </c>
      <c r="Q140" s="15">
        <f t="shared" si="17"/>
        <v>0.41123636363636362</v>
      </c>
      <c r="R140" s="9">
        <f t="shared" si="14"/>
        <v>0.41123636363636362</v>
      </c>
    </row>
    <row r="141" spans="5:18" x14ac:dyDescent="0.35">
      <c r="E141" s="27"/>
      <c r="F141" s="15" t="s">
        <v>14</v>
      </c>
      <c r="G141" s="15">
        <f t="shared" ref="G141:Q141" si="18">MAX(G11,G21,G31,G41,G51,G61,G71,G81,G91,G101,G111,G121)</f>
        <v>0.21689999999999998</v>
      </c>
      <c r="H141" s="15">
        <f t="shared" si="18"/>
        <v>0.25650909090909096</v>
      </c>
      <c r="I141" s="15">
        <f t="shared" si="18"/>
        <v>0.31551818181818181</v>
      </c>
      <c r="J141" s="15">
        <f t="shared" si="18"/>
        <v>0.32889999999999997</v>
      </c>
      <c r="K141" s="15">
        <f t="shared" si="18"/>
        <v>0.3538</v>
      </c>
      <c r="L141" s="15">
        <f t="shared" si="18"/>
        <v>0.35900000000000004</v>
      </c>
      <c r="M141" s="15">
        <f t="shared" si="18"/>
        <v>0.35725454545454544</v>
      </c>
      <c r="N141" s="15">
        <f t="shared" si="18"/>
        <v>0.40754545454545449</v>
      </c>
      <c r="O141" s="15">
        <f t="shared" si="18"/>
        <v>0.40699090909090907</v>
      </c>
      <c r="P141" s="15">
        <f t="shared" si="18"/>
        <v>0.41516363636363635</v>
      </c>
      <c r="Q141" s="15">
        <f t="shared" si="18"/>
        <v>0.45361818181818181</v>
      </c>
      <c r="R141" s="9">
        <f t="shared" si="14"/>
        <v>0.45361818181818181</v>
      </c>
    </row>
    <row r="142" spans="5:18" x14ac:dyDescent="0.35">
      <c r="E142" s="27"/>
      <c r="F142" s="15" t="s">
        <v>15</v>
      </c>
      <c r="G142" s="16">
        <f t="shared" ref="G142:Q142" si="19">MAX(G12,G22,G32,G42,G52,G62,G72,G82,G92,G102,G112,G122)</f>
        <v>0.23505645454545457</v>
      </c>
      <c r="H142" s="16">
        <f t="shared" si="19"/>
        <v>0.1731280909090909</v>
      </c>
      <c r="I142" s="16">
        <f t="shared" si="19"/>
        <v>0.38989381818181812</v>
      </c>
      <c r="J142" s="16">
        <f t="shared" si="19"/>
        <v>0.52879690909090915</v>
      </c>
      <c r="K142" s="16">
        <f t="shared" si="19"/>
        <v>0.51699372727272719</v>
      </c>
      <c r="L142" s="16">
        <f t="shared" si="19"/>
        <v>0.51697754545454544</v>
      </c>
      <c r="M142" s="16">
        <f t="shared" si="19"/>
        <v>0.61049209090909085</v>
      </c>
      <c r="N142" s="16">
        <f t="shared" si="19"/>
        <v>0.51696327272727283</v>
      </c>
      <c r="O142" s="16">
        <f t="shared" si="19"/>
        <v>0.52652554545454544</v>
      </c>
      <c r="P142" s="16">
        <f t="shared" si="19"/>
        <v>0.76895690909090919</v>
      </c>
      <c r="Q142" s="16">
        <f t="shared" si="19"/>
        <v>0.93705045454545466</v>
      </c>
      <c r="R142" s="9">
        <f t="shared" si="14"/>
        <v>0.93705045454545466</v>
      </c>
    </row>
    <row r="143" spans="5:18" x14ac:dyDescent="0.35">
      <c r="E143" s="27"/>
      <c r="F143" s="15" t="s">
        <v>16</v>
      </c>
      <c r="G143" s="16">
        <f t="shared" ref="G143:Q143" si="20">MAX(G13,G23,G33,G43,G53,G63,G73,G83,G93,G103,G113,G123)</f>
        <v>0.46306518181818179</v>
      </c>
      <c r="H143" s="16">
        <f t="shared" si="20"/>
        <v>0.54760881818181817</v>
      </c>
      <c r="I143" s="16">
        <f t="shared" si="20"/>
        <v>0.67361890909090905</v>
      </c>
      <c r="J143" s="16">
        <f t="shared" si="20"/>
        <v>0.7021080909090911</v>
      </c>
      <c r="K143" s="16">
        <f t="shared" si="20"/>
        <v>0.75534727272727276</v>
      </c>
      <c r="L143" s="16">
        <f t="shared" si="20"/>
        <v>0.76644463636363624</v>
      </c>
      <c r="M143" s="16">
        <f t="shared" si="20"/>
        <v>0.76271663636363651</v>
      </c>
      <c r="N143" s="16">
        <f t="shared" si="20"/>
        <v>0.86995036363636369</v>
      </c>
      <c r="O143" s="16">
        <f t="shared" si="20"/>
        <v>0.86878454545454531</v>
      </c>
      <c r="P143" s="16">
        <f t="shared" si="20"/>
        <v>0.88632163636363626</v>
      </c>
      <c r="Q143" s="16">
        <f t="shared" si="20"/>
        <v>0.96837418181818213</v>
      </c>
      <c r="R143" s="9">
        <f t="shared" si="14"/>
        <v>0.96837418181818213</v>
      </c>
    </row>
    <row r="144" spans="5:18" x14ac:dyDescent="0.35">
      <c r="E144" s="27"/>
      <c r="F144" s="15" t="s">
        <v>17</v>
      </c>
      <c r="G144" s="15">
        <f t="shared" ref="G144:Q144" si="21">MAX(G14,G24,G34,G44,G54,G64,G74,G84,G94,G104,G114,G124)</f>
        <v>0.96818181818181825</v>
      </c>
      <c r="H144" s="15">
        <f t="shared" si="21"/>
        <v>0.93727272727272737</v>
      </c>
      <c r="I144" s="15">
        <f t="shared" si="21"/>
        <v>0.85936363636363644</v>
      </c>
      <c r="J144" s="15">
        <f t="shared" si="21"/>
        <v>0.81536363636363651</v>
      </c>
      <c r="K144" s="15">
        <f t="shared" si="21"/>
        <v>0.8009090909090909</v>
      </c>
      <c r="L144" s="15">
        <f t="shared" si="21"/>
        <v>0.79836363636363639</v>
      </c>
      <c r="M144" s="15">
        <f t="shared" si="21"/>
        <v>0.7791818181818182</v>
      </c>
      <c r="N144" s="15">
        <f t="shared" si="21"/>
        <v>0.75254545454545463</v>
      </c>
      <c r="O144" s="15">
        <f t="shared" si="21"/>
        <v>0.75054545454545452</v>
      </c>
      <c r="P144" s="15">
        <f t="shared" si="21"/>
        <v>0.67345454545454553</v>
      </c>
      <c r="Q144" s="15">
        <f t="shared" si="21"/>
        <v>0.51209090909090904</v>
      </c>
      <c r="R144" s="9">
        <f t="shared" si="14"/>
        <v>0.96818181818181825</v>
      </c>
    </row>
    <row r="145" spans="5:18" x14ac:dyDescent="0.35">
      <c r="E145" s="27"/>
      <c r="F145" s="15" t="s">
        <v>18</v>
      </c>
      <c r="G145" s="15">
        <f t="shared" ref="G145:Q145" si="22">MAX(G15,G25,G35,G45,G55,G65,G75,G85,G95,G105,G115,G125)</f>
        <v>0.97045454545454535</v>
      </c>
      <c r="H145" s="15">
        <f t="shared" si="22"/>
        <v>0.93063636363636359</v>
      </c>
      <c r="I145" s="15">
        <f t="shared" si="22"/>
        <v>0.85472727272727267</v>
      </c>
      <c r="J145" s="15">
        <f t="shared" si="22"/>
        <v>0.81045454545454543</v>
      </c>
      <c r="K145" s="15">
        <f t="shared" si="22"/>
        <v>0.77554545454545443</v>
      </c>
      <c r="L145" s="15">
        <f t="shared" si="22"/>
        <v>0.77009090909090905</v>
      </c>
      <c r="M145" s="15">
        <f t="shared" si="22"/>
        <v>0.75409090909090903</v>
      </c>
      <c r="N145" s="15">
        <f t="shared" si="22"/>
        <v>0.74399999999999988</v>
      </c>
      <c r="O145" s="15">
        <f t="shared" si="22"/>
        <v>0.74427272727272742</v>
      </c>
      <c r="P145" s="15">
        <f t="shared" si="22"/>
        <v>0.65609090909090917</v>
      </c>
      <c r="Q145" s="15">
        <f t="shared" si="22"/>
        <v>0.5177272727272727</v>
      </c>
      <c r="R145" s="9">
        <f t="shared" si="14"/>
        <v>0.97045454545454535</v>
      </c>
    </row>
    <row r="146" spans="5:18" x14ac:dyDescent="0.35">
      <c r="E146" s="27"/>
      <c r="F146" s="15" t="s">
        <v>19</v>
      </c>
      <c r="G146" s="15">
        <f t="shared" ref="G146:Q146" si="23">MAX(G16,G26,G36,G46,G56,G66,G76,G86,G96,G106,G116,G126)</f>
        <v>0.97045454545454535</v>
      </c>
      <c r="H146" s="15">
        <f t="shared" si="23"/>
        <v>0.93</v>
      </c>
      <c r="I146" s="15">
        <f t="shared" si="23"/>
        <v>0.86363636363636365</v>
      </c>
      <c r="J146" s="15">
        <f t="shared" si="23"/>
        <v>0.80981818181818177</v>
      </c>
      <c r="K146" s="15">
        <f t="shared" si="23"/>
        <v>0.77181818181818185</v>
      </c>
      <c r="L146" s="15">
        <f t="shared" si="23"/>
        <v>0.7661818181818183</v>
      </c>
      <c r="M146" s="15">
        <f t="shared" si="23"/>
        <v>0.74881818181818183</v>
      </c>
      <c r="N146" s="15">
        <f t="shared" si="23"/>
        <v>0.74409090909090903</v>
      </c>
      <c r="O146" s="15">
        <f t="shared" si="23"/>
        <v>0.74472727272727279</v>
      </c>
      <c r="P146" s="15">
        <f t="shared" si="23"/>
        <v>0.65436363636363648</v>
      </c>
      <c r="Q146" s="15">
        <f t="shared" si="23"/>
        <v>0.51127272727272732</v>
      </c>
      <c r="R146" s="9">
        <f t="shared" si="14"/>
        <v>0.97045454545454535</v>
      </c>
    </row>
    <row r="147" spans="5:18" x14ac:dyDescent="0.35">
      <c r="E147" s="27"/>
      <c r="F147" s="15" t="s">
        <v>20</v>
      </c>
      <c r="G147" s="15">
        <f t="shared" ref="G147:Q147" si="24">MAX(G17,G27,G37,G47,G57,G67,G77,G87,G97,G107,G117,G127)</f>
        <v>0.99609090909090936</v>
      </c>
      <c r="H147" s="15">
        <f t="shared" si="24"/>
        <v>0.94563636363636372</v>
      </c>
      <c r="I147" s="15">
        <f t="shared" si="24"/>
        <v>0.94599999999999984</v>
      </c>
      <c r="J147" s="15">
        <f t="shared" si="24"/>
        <v>0.91763636363636358</v>
      </c>
      <c r="K147" s="15">
        <f t="shared" si="24"/>
        <v>0.904909090909091</v>
      </c>
      <c r="L147" s="15">
        <f t="shared" si="24"/>
        <v>0.90018181818181808</v>
      </c>
      <c r="M147" s="15">
        <f t="shared" si="24"/>
        <v>0.88018181818181807</v>
      </c>
      <c r="N147" s="15">
        <f t="shared" si="24"/>
        <v>0.86309090909090902</v>
      </c>
      <c r="O147" s="15">
        <f t="shared" si="24"/>
        <v>0.85399999999999987</v>
      </c>
      <c r="P147" s="15">
        <f t="shared" si="24"/>
        <v>0.82372727272727275</v>
      </c>
      <c r="Q147" s="15">
        <f t="shared" si="24"/>
        <v>0.71227272727272717</v>
      </c>
      <c r="R147" s="9">
        <f t="shared" si="14"/>
        <v>0.99609090909090936</v>
      </c>
    </row>
  </sheetData>
  <mergeCells count="14">
    <mergeCell ref="E58:E67"/>
    <mergeCell ref="E138:E147"/>
    <mergeCell ref="E8:E17"/>
    <mergeCell ref="E18:E27"/>
    <mergeCell ref="E28:E37"/>
    <mergeCell ref="E38:E47"/>
    <mergeCell ref="E48:E57"/>
    <mergeCell ref="E128:E137"/>
    <mergeCell ref="E68:E77"/>
    <mergeCell ref="E78:E87"/>
    <mergeCell ref="E88:E97"/>
    <mergeCell ref="E98:E107"/>
    <mergeCell ref="E108:E117"/>
    <mergeCell ref="E118:E127"/>
  </mergeCells>
  <conditionalFormatting sqref="E7:R147">
    <cfRule type="cellIs" dxfId="1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R147"/>
  <sheetViews>
    <sheetView topLeftCell="A2" zoomScale="70" zoomScaleNormal="70" workbookViewId="0">
      <selection activeCell="H5" sqref="H5"/>
    </sheetView>
  </sheetViews>
  <sheetFormatPr defaultColWidth="9.1796875" defaultRowHeight="14.5" x14ac:dyDescent="0.35"/>
  <cols>
    <col min="1" max="4" width="9.1796875" style="8"/>
    <col min="5" max="5" width="13.7265625" style="7" customWidth="1"/>
    <col min="6" max="6" width="19.26953125" style="8" customWidth="1"/>
    <col min="7" max="9" width="9.1796875" style="8"/>
    <col min="10" max="10" width="11.1796875" style="8" bestFit="1" customWidth="1"/>
    <col min="11" max="16384" width="9.1796875" style="8"/>
  </cols>
  <sheetData>
    <row r="7" spans="5:18" ht="86" x14ac:dyDescent="0.35">
      <c r="G7" s="2" t="s">
        <v>0</v>
      </c>
      <c r="H7" s="3" t="s">
        <v>1</v>
      </c>
      <c r="I7" s="3" t="s">
        <v>2</v>
      </c>
      <c r="J7" s="2" t="s">
        <v>3</v>
      </c>
      <c r="K7" s="2" t="s">
        <v>4</v>
      </c>
      <c r="L7" s="2" t="s">
        <v>5</v>
      </c>
      <c r="M7" s="2" t="s">
        <v>6</v>
      </c>
      <c r="N7" s="2" t="s">
        <v>7</v>
      </c>
      <c r="O7" s="2" t="s">
        <v>8</v>
      </c>
      <c r="P7" s="2" t="s">
        <v>9</v>
      </c>
      <c r="Q7" s="2" t="s">
        <v>10</v>
      </c>
      <c r="R7" s="6" t="s">
        <v>34</v>
      </c>
    </row>
    <row r="8" spans="5:18" x14ac:dyDescent="0.35">
      <c r="E8" s="26" t="s">
        <v>22</v>
      </c>
      <c r="F8" s="8" t="s">
        <v>11</v>
      </c>
      <c r="G8" s="8">
        <v>40.17818181818182</v>
      </c>
      <c r="H8" s="8">
        <v>5.3790909090909089</v>
      </c>
      <c r="I8" s="8">
        <v>14.767272727272724</v>
      </c>
      <c r="J8" s="8">
        <v>29.152727272727272</v>
      </c>
      <c r="K8" s="8">
        <v>109.17090909090911</v>
      </c>
      <c r="L8" s="8">
        <v>9.6627272727272739</v>
      </c>
      <c r="M8" s="8">
        <v>6.1527272727272733</v>
      </c>
      <c r="N8" s="8">
        <v>97.287272727272736</v>
      </c>
      <c r="O8" s="8">
        <v>2.6754545454545453</v>
      </c>
      <c r="P8" s="8">
        <v>45.934545454545464</v>
      </c>
      <c r="Q8" s="8">
        <v>8.2999999999999989</v>
      </c>
      <c r="R8" s="9">
        <f>MAX(G8:Q8)</f>
        <v>109.17090909090911</v>
      </c>
    </row>
    <row r="9" spans="5:18" x14ac:dyDescent="0.35">
      <c r="E9" s="26"/>
      <c r="F9" s="8" t="s">
        <v>12</v>
      </c>
      <c r="G9" s="8">
        <v>0.93155454545454541</v>
      </c>
      <c r="H9" s="8">
        <v>0.87923636363636359</v>
      </c>
      <c r="I9" s="8">
        <v>0.74096363636363638</v>
      </c>
      <c r="J9" s="8">
        <v>0.6242545454545454</v>
      </c>
      <c r="K9" s="8">
        <v>0.63418181818181818</v>
      </c>
      <c r="L9" s="8">
        <v>0.63410909090909096</v>
      </c>
      <c r="M9" s="8">
        <v>0.62319090909090913</v>
      </c>
      <c r="N9" s="8">
        <v>0.57407272727272707</v>
      </c>
      <c r="O9" s="8">
        <v>0.57735454545454534</v>
      </c>
      <c r="P9" s="8">
        <v>0.42343636363636361</v>
      </c>
      <c r="Q9" s="8">
        <v>0.2302818181818182</v>
      </c>
      <c r="R9" s="9">
        <f t="shared" ref="R9:R72" si="0">MAX(G9:Q9)</f>
        <v>0.93155454545454541</v>
      </c>
    </row>
    <row r="10" spans="5:18" x14ac:dyDescent="0.35">
      <c r="E10" s="26"/>
      <c r="F10" s="8" t="s">
        <v>13</v>
      </c>
      <c r="G10" s="8">
        <v>8.0645454545454548E-2</v>
      </c>
      <c r="H10" s="8">
        <v>5.3827272727272731E-2</v>
      </c>
      <c r="I10" s="8">
        <v>0.13713636363636364</v>
      </c>
      <c r="J10" s="8">
        <v>0.21801818181818183</v>
      </c>
      <c r="K10" s="8">
        <v>0.19098181818181817</v>
      </c>
      <c r="L10" s="8">
        <v>0.19093636363636363</v>
      </c>
      <c r="M10" s="8">
        <v>0.22467272727272727</v>
      </c>
      <c r="N10" s="8">
        <v>0.20237272727272726</v>
      </c>
      <c r="O10" s="8">
        <v>0.2052636363636364</v>
      </c>
      <c r="P10" s="8">
        <v>0.30115454545454545</v>
      </c>
      <c r="Q10" s="8">
        <v>0.39616363636363638</v>
      </c>
      <c r="R10" s="9">
        <f t="shared" si="0"/>
        <v>0.39616363636363638</v>
      </c>
    </row>
    <row r="11" spans="5:18" x14ac:dyDescent="0.35">
      <c r="E11" s="26"/>
      <c r="F11" s="8" t="s">
        <v>14</v>
      </c>
      <c r="G11" s="8">
        <v>0.17879090909090908</v>
      </c>
      <c r="H11" s="8">
        <v>0.22900909090909091</v>
      </c>
      <c r="I11" s="8">
        <v>0.28698181818181817</v>
      </c>
      <c r="J11" s="8">
        <v>0.32079090909090907</v>
      </c>
      <c r="K11" s="8">
        <v>0.3176272727272727</v>
      </c>
      <c r="L11" s="8">
        <v>0.31584545454545454</v>
      </c>
      <c r="M11" s="8">
        <v>0.33299999999999996</v>
      </c>
      <c r="N11" s="8">
        <v>0.37356363636363632</v>
      </c>
      <c r="O11" s="8">
        <v>0.37270909090909093</v>
      </c>
      <c r="P11" s="8">
        <v>0.39417272727272734</v>
      </c>
      <c r="Q11" s="8">
        <v>0.44500909090909091</v>
      </c>
      <c r="R11" s="9">
        <f t="shared" si="0"/>
        <v>0.44500909090909091</v>
      </c>
    </row>
    <row r="12" spans="5:18" x14ac:dyDescent="0.35">
      <c r="E12" s="26"/>
      <c r="F12" s="8" t="s">
        <v>15</v>
      </c>
      <c r="G12" s="10">
        <v>0.18378418181818185</v>
      </c>
      <c r="H12" s="10">
        <v>0.12261963636363635</v>
      </c>
      <c r="I12" s="10">
        <v>0.3125759090909091</v>
      </c>
      <c r="J12" s="10">
        <v>0.4966593636363637</v>
      </c>
      <c r="K12" s="10">
        <v>0.43523045454545456</v>
      </c>
      <c r="L12" s="10">
        <v>0.4351823636363637</v>
      </c>
      <c r="M12" s="10">
        <v>0.51218400000000008</v>
      </c>
      <c r="N12" s="10">
        <v>0.46103018181818184</v>
      </c>
      <c r="O12" s="10">
        <v>0.46761199999999997</v>
      </c>
      <c r="P12" s="10">
        <v>0.68615536363636354</v>
      </c>
      <c r="Q12" s="10">
        <v>0.90145463636363632</v>
      </c>
      <c r="R12" s="9">
        <f t="shared" si="0"/>
        <v>0.90145463636363632</v>
      </c>
    </row>
    <row r="13" spans="5:18" x14ac:dyDescent="0.35">
      <c r="E13" s="26"/>
      <c r="F13" s="8" t="s">
        <v>16</v>
      </c>
      <c r="G13" s="10">
        <v>0.38171336363636355</v>
      </c>
      <c r="H13" s="10">
        <v>0.48886172727272731</v>
      </c>
      <c r="I13" s="10">
        <v>0.61267799999999994</v>
      </c>
      <c r="J13" s="10">
        <v>0.68476736363636359</v>
      </c>
      <c r="K13" s="10">
        <v>0.67421309090909087</v>
      </c>
      <c r="L13" s="10">
        <v>0.6742725454545454</v>
      </c>
      <c r="M13" s="10">
        <v>0.7099810909090909</v>
      </c>
      <c r="N13" s="10">
        <v>0.79735981818181823</v>
      </c>
      <c r="O13" s="10">
        <v>0.79554800000000014</v>
      </c>
      <c r="P13" s="10">
        <v>0.84154200000000001</v>
      </c>
      <c r="Q13" s="10">
        <v>0.94930536363636364</v>
      </c>
      <c r="R13" s="9">
        <f t="shared" si="0"/>
        <v>0.94930536363636364</v>
      </c>
    </row>
    <row r="14" spans="5:18" x14ac:dyDescent="0.35">
      <c r="E14" s="26"/>
      <c r="F14" s="8" t="s">
        <v>17</v>
      </c>
      <c r="G14" s="8">
        <v>0.9575454545454547</v>
      </c>
      <c r="H14" s="8">
        <v>0.92863636363636359</v>
      </c>
      <c r="I14" s="8">
        <v>0.83463636363636351</v>
      </c>
      <c r="J14" s="8">
        <v>0.75800000000000012</v>
      </c>
      <c r="K14" s="8">
        <v>0.76545454545454561</v>
      </c>
      <c r="L14" s="8">
        <v>0.76545454545454561</v>
      </c>
      <c r="M14" s="8">
        <v>0.75790909090909087</v>
      </c>
      <c r="N14" s="8">
        <v>0.72572727272727278</v>
      </c>
      <c r="O14" s="8">
        <v>0.72872727272727278</v>
      </c>
      <c r="P14" s="8">
        <v>0.63745454545454561</v>
      </c>
      <c r="Q14" s="8">
        <v>0.49554545454545451</v>
      </c>
      <c r="R14" s="9">
        <f t="shared" si="0"/>
        <v>0.9575454545454547</v>
      </c>
    </row>
    <row r="15" spans="5:18" x14ac:dyDescent="0.35">
      <c r="E15" s="26"/>
      <c r="F15" s="8" t="s">
        <v>18</v>
      </c>
      <c r="G15" s="8">
        <v>0.9550909090909091</v>
      </c>
      <c r="H15" s="8">
        <v>0.92054545454545444</v>
      </c>
      <c r="I15" s="8">
        <v>0.82990909090909082</v>
      </c>
      <c r="J15" s="8">
        <v>0.75309090909090914</v>
      </c>
      <c r="K15" s="8">
        <v>0.75945454545454549</v>
      </c>
      <c r="L15" s="8">
        <v>0.75945454545454549</v>
      </c>
      <c r="M15" s="8">
        <v>0.75227272727272709</v>
      </c>
      <c r="N15" s="8">
        <v>0.71990909090909083</v>
      </c>
      <c r="O15" s="8">
        <v>0.72218181818181815</v>
      </c>
      <c r="P15" s="8">
        <v>0.62363636363636354</v>
      </c>
      <c r="Q15" s="8">
        <v>0.49609090909090914</v>
      </c>
      <c r="R15" s="9">
        <f t="shared" si="0"/>
        <v>0.9550909090909091</v>
      </c>
    </row>
    <row r="16" spans="5:18" x14ac:dyDescent="0.35">
      <c r="E16" s="26"/>
      <c r="F16" s="8" t="s">
        <v>19</v>
      </c>
      <c r="G16" s="8">
        <v>0.95518181818181835</v>
      </c>
      <c r="H16" s="8">
        <v>0.91972727272727262</v>
      </c>
      <c r="I16" s="8">
        <v>0.83027272727272716</v>
      </c>
      <c r="J16" s="8">
        <v>0.75409090909090903</v>
      </c>
      <c r="K16" s="8">
        <v>0.75945454545454549</v>
      </c>
      <c r="L16" s="8">
        <v>0.75927272727272732</v>
      </c>
      <c r="M16" s="8">
        <v>0.75318181818181817</v>
      </c>
      <c r="N16" s="8">
        <v>0.71654545454545471</v>
      </c>
      <c r="O16" s="8">
        <v>0.71472727272727266</v>
      </c>
      <c r="P16" s="8">
        <v>0.62390909090909097</v>
      </c>
      <c r="Q16" s="8">
        <v>0.49399999999999994</v>
      </c>
      <c r="R16" s="9">
        <f t="shared" si="0"/>
        <v>0.95518181818181835</v>
      </c>
    </row>
    <row r="17" spans="5:18" x14ac:dyDescent="0.35">
      <c r="E17" s="26"/>
      <c r="F17" s="8" t="s">
        <v>20</v>
      </c>
      <c r="G17" s="8">
        <v>0.98963636363636354</v>
      </c>
      <c r="H17" s="8">
        <v>0.93909090909090909</v>
      </c>
      <c r="I17" s="8">
        <v>0.93145454545454553</v>
      </c>
      <c r="J17" s="8">
        <v>0.88063636363636377</v>
      </c>
      <c r="K17" s="8">
        <v>0.88981818181818184</v>
      </c>
      <c r="L17" s="8">
        <v>0.88972727272727281</v>
      </c>
      <c r="M17" s="8">
        <v>0.86718181818181816</v>
      </c>
      <c r="N17" s="8">
        <v>0.83209090909090899</v>
      </c>
      <c r="O17" s="8">
        <v>0.82990909090909082</v>
      </c>
      <c r="P17" s="8">
        <v>0.7956363636363637</v>
      </c>
      <c r="Q17" s="8">
        <v>0.68600000000000005</v>
      </c>
      <c r="R17" s="9">
        <f t="shared" si="0"/>
        <v>0.98963636363636354</v>
      </c>
    </row>
    <row r="18" spans="5:18" x14ac:dyDescent="0.35">
      <c r="E18" s="26" t="s">
        <v>23</v>
      </c>
      <c r="F18" s="8" t="s">
        <v>11</v>
      </c>
      <c r="G18" s="8">
        <v>51.09</v>
      </c>
      <c r="H18" s="8">
        <v>4.1272727272727279</v>
      </c>
      <c r="I18" s="8">
        <v>10.323636363636364</v>
      </c>
      <c r="J18" s="8">
        <v>4.1272727272727279</v>
      </c>
      <c r="K18" s="8">
        <v>108.75818181818181</v>
      </c>
      <c r="L18" s="8">
        <v>8.7572727272727278</v>
      </c>
      <c r="M18" s="8">
        <v>6.2390909090909084</v>
      </c>
      <c r="N18" s="8">
        <v>92.732727272727288</v>
      </c>
      <c r="O18" s="8">
        <v>3.852727272727273</v>
      </c>
      <c r="P18" s="8">
        <v>141.47636363636363</v>
      </c>
      <c r="Q18" s="8">
        <v>7.376363636363636</v>
      </c>
      <c r="R18" s="9">
        <f t="shared" si="0"/>
        <v>141.47636363636363</v>
      </c>
    </row>
    <row r="19" spans="5:18" x14ac:dyDescent="0.35">
      <c r="E19" s="26"/>
      <c r="F19" s="8" t="s">
        <v>12</v>
      </c>
      <c r="G19" s="8">
        <v>0.93500000000000005</v>
      </c>
      <c r="H19" s="8">
        <v>0.88191818181818182</v>
      </c>
      <c r="I19" s="8">
        <v>0.7455090909090909</v>
      </c>
      <c r="J19" s="8">
        <v>0.88191818181818182</v>
      </c>
      <c r="K19" s="8">
        <v>0.6418272727272728</v>
      </c>
      <c r="L19" s="8">
        <v>0.64187272727272715</v>
      </c>
      <c r="M19" s="8">
        <v>0.63002727272727277</v>
      </c>
      <c r="N19" s="8">
        <v>0.57769090909090903</v>
      </c>
      <c r="O19" s="8">
        <v>0.58334545454545461</v>
      </c>
      <c r="P19" s="8">
        <v>0.41460909090909087</v>
      </c>
      <c r="Q19" s="8">
        <v>0.22339090909090908</v>
      </c>
      <c r="R19" s="9">
        <f t="shared" si="0"/>
        <v>0.93500000000000005</v>
      </c>
    </row>
    <row r="20" spans="5:18" x14ac:dyDescent="0.35">
      <c r="E20" s="26"/>
      <c r="F20" s="8" t="s">
        <v>13</v>
      </c>
      <c r="G20" s="8">
        <v>7.8854545454545455E-2</v>
      </c>
      <c r="H20" s="8">
        <v>5.2572727272727278E-2</v>
      </c>
      <c r="I20" s="8">
        <v>0.13464545454545454</v>
      </c>
      <c r="J20" s="8">
        <v>5.2572727272727278E-2</v>
      </c>
      <c r="K20" s="8">
        <v>0.18818181818181817</v>
      </c>
      <c r="L20" s="8">
        <v>0.1881363636363636</v>
      </c>
      <c r="M20" s="8">
        <v>0.2203090909090909</v>
      </c>
      <c r="N20" s="8">
        <v>0.20139090909090906</v>
      </c>
      <c r="O20" s="8">
        <v>0.2030909090909091</v>
      </c>
      <c r="P20" s="8">
        <v>0.30568181818181817</v>
      </c>
      <c r="Q20" s="8">
        <v>0.39692727272727274</v>
      </c>
      <c r="R20" s="9">
        <f t="shared" si="0"/>
        <v>0.39692727272727274</v>
      </c>
    </row>
    <row r="21" spans="5:18" x14ac:dyDescent="0.35">
      <c r="E21" s="26"/>
      <c r="F21" s="8" t="s">
        <v>14</v>
      </c>
      <c r="G21" s="8">
        <v>0.17602727272727273</v>
      </c>
      <c r="H21" s="8">
        <v>0.22689999999999999</v>
      </c>
      <c r="I21" s="8">
        <v>0.28461818181818183</v>
      </c>
      <c r="J21" s="8">
        <v>0.22689999999999999</v>
      </c>
      <c r="K21" s="8">
        <v>0.31233636363636369</v>
      </c>
      <c r="L21" s="8">
        <v>0.31237272727272702</v>
      </c>
      <c r="M21" s="8">
        <v>0.33016363636363644</v>
      </c>
      <c r="N21" s="8">
        <v>0.37044545454545452</v>
      </c>
      <c r="O21" s="8">
        <v>0.36990000000000001</v>
      </c>
      <c r="P21" s="8">
        <v>0.39666363636363633</v>
      </c>
      <c r="Q21" s="8">
        <v>0.44567272727272728</v>
      </c>
      <c r="R21" s="9">
        <f>MAX(G21:Q21)</f>
        <v>0.44567272727272728</v>
      </c>
    </row>
    <row r="22" spans="5:18" x14ac:dyDescent="0.35">
      <c r="E22" s="26"/>
      <c r="F22" s="8" t="s">
        <v>15</v>
      </c>
      <c r="G22" s="10">
        <v>0.17961954545454545</v>
      </c>
      <c r="H22" s="10">
        <v>0.11977899999999998</v>
      </c>
      <c r="I22" s="10">
        <v>0.30692754545454548</v>
      </c>
      <c r="J22" s="10">
        <v>0.11977899999999998</v>
      </c>
      <c r="K22" s="10">
        <v>0.4288734545454545</v>
      </c>
      <c r="L22" s="10">
        <v>0.42883945454545458</v>
      </c>
      <c r="M22" s="10">
        <v>0.50215081818181817</v>
      </c>
      <c r="N22" s="10">
        <v>0.45883681818181815</v>
      </c>
      <c r="O22" s="10">
        <v>0.46269845454545455</v>
      </c>
      <c r="P22" s="10">
        <v>0.69652190909090905</v>
      </c>
      <c r="Q22" s="10">
        <v>0.90441245454545449</v>
      </c>
      <c r="R22" s="9">
        <f t="shared" si="0"/>
        <v>0.90441245454545449</v>
      </c>
    </row>
    <row r="23" spans="5:18" x14ac:dyDescent="0.35">
      <c r="E23" s="26"/>
      <c r="F23" s="8" t="s">
        <v>16</v>
      </c>
      <c r="G23" s="10">
        <v>0.37572118181818187</v>
      </c>
      <c r="H23" s="10">
        <v>0.48438254545454545</v>
      </c>
      <c r="I23" s="10">
        <v>0.60759499999999989</v>
      </c>
      <c r="J23" s="10">
        <v>0.48438254545454545</v>
      </c>
      <c r="K23" s="10">
        <v>0.6668219090909091</v>
      </c>
      <c r="L23" s="10">
        <v>0.66686718181818183</v>
      </c>
      <c r="M23" s="10">
        <v>0.70487609090909087</v>
      </c>
      <c r="N23" s="10">
        <v>0.79077872727272724</v>
      </c>
      <c r="O23" s="10">
        <v>0.7896359090909093</v>
      </c>
      <c r="P23" s="10">
        <v>0.84681163636363632</v>
      </c>
      <c r="Q23" s="10">
        <v>0.95137827272727271</v>
      </c>
      <c r="R23" s="9">
        <f t="shared" si="0"/>
        <v>0.95137827272727271</v>
      </c>
    </row>
    <row r="24" spans="5:18" x14ac:dyDescent="0.35">
      <c r="E24" s="26"/>
      <c r="F24" s="8" t="s">
        <v>17</v>
      </c>
      <c r="G24" s="8">
        <v>0.9595454545454547</v>
      </c>
      <c r="H24" s="8">
        <v>0.93</v>
      </c>
      <c r="I24" s="8">
        <v>0.83718181818181814</v>
      </c>
      <c r="J24" s="8">
        <v>0.93</v>
      </c>
      <c r="K24" s="8">
        <v>0.77154545454545476</v>
      </c>
      <c r="L24" s="8">
        <v>0.77154545454545476</v>
      </c>
      <c r="M24" s="8">
        <v>0.76336363636363636</v>
      </c>
      <c r="N24" s="8">
        <v>0.72809090909090912</v>
      </c>
      <c r="O24" s="8">
        <v>0.73281818181818181</v>
      </c>
      <c r="P24" s="8">
        <v>0.63063636363636366</v>
      </c>
      <c r="Q24" s="8">
        <v>0.49245454545454542</v>
      </c>
      <c r="R24" s="9">
        <f t="shared" si="0"/>
        <v>0.9595454545454547</v>
      </c>
    </row>
    <row r="25" spans="5:18" x14ac:dyDescent="0.35">
      <c r="E25" s="26"/>
      <c r="F25" s="8" t="s">
        <v>18</v>
      </c>
      <c r="G25" s="8">
        <v>0.95718181818181813</v>
      </c>
      <c r="H25" s="8">
        <v>0.92227272727272736</v>
      </c>
      <c r="I25" s="8">
        <v>0.83281818181818157</v>
      </c>
      <c r="J25" s="8">
        <v>0.92227272727272736</v>
      </c>
      <c r="K25" s="8">
        <v>0.76454545454545453</v>
      </c>
      <c r="L25" s="8">
        <v>0.76454545454545453</v>
      </c>
      <c r="M25" s="8">
        <v>0.75690909090909098</v>
      </c>
      <c r="N25" s="8">
        <v>0.72254545454545438</v>
      </c>
      <c r="O25" s="8">
        <v>0.72636363636363632</v>
      </c>
      <c r="P25" s="8">
        <v>0.61772727272727268</v>
      </c>
      <c r="Q25" s="8">
        <v>0.49299999999999999</v>
      </c>
      <c r="R25" s="9">
        <f t="shared" si="0"/>
        <v>0.95718181818181813</v>
      </c>
    </row>
    <row r="26" spans="5:18" x14ac:dyDescent="0.35">
      <c r="E26" s="26"/>
      <c r="F26" s="8" t="s">
        <v>19</v>
      </c>
      <c r="G26" s="8">
        <v>0.95727272727272716</v>
      </c>
      <c r="H26" s="8">
        <v>0.92163636363636348</v>
      </c>
      <c r="I26" s="8">
        <v>0.83327272727272717</v>
      </c>
      <c r="J26" s="8">
        <v>0.92163636363636348</v>
      </c>
      <c r="K26" s="8">
        <v>0.76390909090909098</v>
      </c>
      <c r="L26" s="8">
        <v>0.76390909090909098</v>
      </c>
      <c r="M26" s="8">
        <v>0.75627272727272732</v>
      </c>
      <c r="N26" s="8">
        <v>0.72372727272727277</v>
      </c>
      <c r="O26" s="8">
        <v>0.72745454545454535</v>
      </c>
      <c r="P26" s="8">
        <v>0.61663636363636354</v>
      </c>
      <c r="Q26" s="8">
        <v>0.49072727272727268</v>
      </c>
      <c r="R26" s="9">
        <f t="shared" si="0"/>
        <v>0.95727272727272716</v>
      </c>
    </row>
    <row r="27" spans="5:18" x14ac:dyDescent="0.35">
      <c r="E27" s="26"/>
      <c r="F27" s="8" t="s">
        <v>20</v>
      </c>
      <c r="G27" s="8">
        <v>0.9922727272727272</v>
      </c>
      <c r="H27" s="8">
        <v>0.9400909090909092</v>
      </c>
      <c r="I27" s="8">
        <v>0.93418181818181811</v>
      </c>
      <c r="J27" s="8">
        <v>0.9400909090909092</v>
      </c>
      <c r="K27" s="8">
        <v>0.89363636363636367</v>
      </c>
      <c r="L27" s="8">
        <v>0.89354545454545464</v>
      </c>
      <c r="M27" s="8">
        <v>0.87081818181818182</v>
      </c>
      <c r="N27" s="8">
        <v>0.83481818181818179</v>
      </c>
      <c r="O27" s="8">
        <v>0.83354545454545448</v>
      </c>
      <c r="P27" s="8">
        <v>0.79109090909090907</v>
      </c>
      <c r="Q27" s="8">
        <v>0.68281818181818188</v>
      </c>
      <c r="R27" s="9">
        <f t="shared" si="0"/>
        <v>0.9922727272727272</v>
      </c>
    </row>
    <row r="28" spans="5:18" x14ac:dyDescent="0.35">
      <c r="E28" s="26" t="s">
        <v>24</v>
      </c>
      <c r="F28" s="8" t="s">
        <v>11</v>
      </c>
      <c r="G28" s="11">
        <v>60.704545454545446</v>
      </c>
      <c r="H28" s="11">
        <v>4.5536363636363637</v>
      </c>
      <c r="I28" s="11">
        <v>27.941818181818181</v>
      </c>
      <c r="J28" s="11">
        <v>20.688181818181818</v>
      </c>
      <c r="K28" s="11">
        <v>182.57</v>
      </c>
      <c r="L28" s="11">
        <v>16.141818181818181</v>
      </c>
      <c r="M28" s="11">
        <v>5.834545454545454</v>
      </c>
      <c r="N28" s="11">
        <v>30.099999999999998</v>
      </c>
      <c r="O28" s="11">
        <v>10.913636363636364</v>
      </c>
      <c r="P28" s="11">
        <v>67.179090909090917</v>
      </c>
      <c r="Q28" s="11">
        <v>11.556363636363637</v>
      </c>
      <c r="R28" s="9">
        <f t="shared" si="0"/>
        <v>182.57</v>
      </c>
    </row>
    <row r="29" spans="5:18" x14ac:dyDescent="0.35">
      <c r="E29" s="26"/>
      <c r="F29" s="8" t="s">
        <v>12</v>
      </c>
      <c r="G29" s="11">
        <v>0.94789999999999996</v>
      </c>
      <c r="H29" s="11">
        <v>0.88870000000000005</v>
      </c>
      <c r="I29" s="11">
        <v>0.7790636363636364</v>
      </c>
      <c r="J29" s="11">
        <v>0.68772727272727263</v>
      </c>
      <c r="K29" s="11">
        <v>0.63248181818181815</v>
      </c>
      <c r="L29" s="11">
        <v>0.62855454545454537</v>
      </c>
      <c r="M29" s="11">
        <v>0.61506363636363637</v>
      </c>
      <c r="N29" s="11">
        <v>0.61001818181818179</v>
      </c>
      <c r="O29" s="11">
        <v>0.59643636363636365</v>
      </c>
      <c r="P29" s="11">
        <v>0.34290909090909094</v>
      </c>
      <c r="Q29" s="11">
        <v>0.21374545454545454</v>
      </c>
      <c r="R29" s="9">
        <f t="shared" si="0"/>
        <v>0.94789999999999996</v>
      </c>
    </row>
    <row r="30" spans="5:18" x14ac:dyDescent="0.35">
      <c r="E30" s="26"/>
      <c r="F30" s="8" t="s">
        <v>13</v>
      </c>
      <c r="G30" s="11">
        <v>7.5872727272727286E-2</v>
      </c>
      <c r="H30" s="11">
        <v>4.8809090909090913E-2</v>
      </c>
      <c r="I30" s="11">
        <v>0.11673636363636362</v>
      </c>
      <c r="J30" s="11">
        <v>0.19512727272727276</v>
      </c>
      <c r="K30" s="11">
        <v>0.16522727272727269</v>
      </c>
      <c r="L30" s="11">
        <v>0.16663636363636364</v>
      </c>
      <c r="M30" s="11">
        <v>0.22289999999999999</v>
      </c>
      <c r="N30" s="11">
        <v>0.19486363636363635</v>
      </c>
      <c r="O30" s="11">
        <v>0.19917272727272728</v>
      </c>
      <c r="P30" s="11">
        <v>0.33740909090909094</v>
      </c>
      <c r="Q30" s="11">
        <v>0.39449090909090911</v>
      </c>
      <c r="R30" s="9">
        <f t="shared" si="0"/>
        <v>0.39449090909090911</v>
      </c>
    </row>
    <row r="31" spans="5:18" x14ac:dyDescent="0.35">
      <c r="E31" s="26"/>
      <c r="F31" s="8" t="s">
        <v>14</v>
      </c>
      <c r="G31" s="11">
        <v>0.16489090909090909</v>
      </c>
      <c r="H31" s="11">
        <v>0.22085454545454544</v>
      </c>
      <c r="I31" s="11">
        <v>0.27243636363636364</v>
      </c>
      <c r="J31" s="11">
        <v>0.2947818181818182</v>
      </c>
      <c r="K31" s="11">
        <v>0.3538</v>
      </c>
      <c r="L31" s="11">
        <v>0.35900000000000004</v>
      </c>
      <c r="M31" s="11">
        <v>0.32833636363636365</v>
      </c>
      <c r="N31" s="11">
        <v>0.33985454545454546</v>
      </c>
      <c r="O31" s="11">
        <v>0.35727272727272724</v>
      </c>
      <c r="P31" s="11">
        <v>0.41516363636363635</v>
      </c>
      <c r="Q31" s="11">
        <v>0.44445454545454538</v>
      </c>
      <c r="R31" s="9">
        <f t="shared" si="0"/>
        <v>0.44445454545454538</v>
      </c>
    </row>
    <row r="32" spans="5:18" x14ac:dyDescent="0.35">
      <c r="E32" s="26"/>
      <c r="F32" s="8" t="s">
        <v>15</v>
      </c>
      <c r="G32" s="12">
        <v>0.1729408181818182</v>
      </c>
      <c r="H32" s="12">
        <v>0.11124263636363638</v>
      </c>
      <c r="I32" s="12">
        <v>0.26606000000000002</v>
      </c>
      <c r="J32" s="12">
        <v>0.44435163636363639</v>
      </c>
      <c r="K32" s="12">
        <v>0.37665972727272723</v>
      </c>
      <c r="L32" s="12">
        <v>0.37988236363636363</v>
      </c>
      <c r="M32" s="12">
        <v>0.50803836363636357</v>
      </c>
      <c r="N32" s="12">
        <v>0.44407572727272732</v>
      </c>
      <c r="O32" s="12">
        <v>0.45383145454545465</v>
      </c>
      <c r="P32" s="12">
        <v>0.76895690909090919</v>
      </c>
      <c r="Q32" s="12">
        <v>0.89894381818181834</v>
      </c>
      <c r="R32" s="9">
        <f t="shared" si="0"/>
        <v>0.89894381818181834</v>
      </c>
    </row>
    <row r="33" spans="5:18" x14ac:dyDescent="0.35">
      <c r="E33" s="26"/>
      <c r="F33" s="8" t="s">
        <v>16</v>
      </c>
      <c r="G33" s="12">
        <v>0.35201663636363634</v>
      </c>
      <c r="H33" s="12">
        <v>0.47146590909090913</v>
      </c>
      <c r="I33" s="12">
        <v>0.57972463636363636</v>
      </c>
      <c r="J33" s="12">
        <v>0.62909590909090907</v>
      </c>
      <c r="K33" s="12">
        <v>0.75534727272727276</v>
      </c>
      <c r="L33" s="12">
        <v>0.76644463636363624</v>
      </c>
      <c r="M33" s="12">
        <v>0.7009930909090909</v>
      </c>
      <c r="N33" s="12">
        <v>0.72552700000000003</v>
      </c>
      <c r="O33" s="12">
        <v>0.76269054545454551</v>
      </c>
      <c r="P33" s="12">
        <v>0.88632163636363626</v>
      </c>
      <c r="Q33" s="12">
        <v>0.94880245454545464</v>
      </c>
      <c r="R33" s="9">
        <f t="shared" si="0"/>
        <v>0.94880245454545464</v>
      </c>
    </row>
    <row r="34" spans="5:18" x14ac:dyDescent="0.35">
      <c r="E34" s="26"/>
      <c r="F34" s="8" t="s">
        <v>17</v>
      </c>
      <c r="G34" s="11">
        <v>0.96718181818181814</v>
      </c>
      <c r="H34" s="11">
        <v>0.93336363636363628</v>
      </c>
      <c r="I34" s="11">
        <v>0.85936363636363644</v>
      </c>
      <c r="J34" s="11">
        <v>0.80172727272727284</v>
      </c>
      <c r="K34" s="11">
        <v>0.79454545454545455</v>
      </c>
      <c r="L34" s="11">
        <v>0.79163636363636369</v>
      </c>
      <c r="M34" s="11">
        <v>0.76990909090909088</v>
      </c>
      <c r="N34" s="11">
        <v>0.75254545454545463</v>
      </c>
      <c r="O34" s="11">
        <v>0.74118181818181805</v>
      </c>
      <c r="P34" s="11">
        <v>0.57900000000000007</v>
      </c>
      <c r="Q34" s="11">
        <v>0.4866363636363637</v>
      </c>
      <c r="R34" s="9">
        <f t="shared" si="0"/>
        <v>0.96718181818181814</v>
      </c>
    </row>
    <row r="35" spans="5:18" x14ac:dyDescent="0.35">
      <c r="E35" s="26"/>
      <c r="F35" s="8" t="s">
        <v>18</v>
      </c>
      <c r="G35" s="11">
        <v>0.96563636363636352</v>
      </c>
      <c r="H35" s="11">
        <v>0.92681818181818187</v>
      </c>
      <c r="I35" s="11">
        <v>0.85472727272727267</v>
      </c>
      <c r="J35" s="11">
        <v>0.79481818181818187</v>
      </c>
      <c r="K35" s="11">
        <v>0.75854545454545463</v>
      </c>
      <c r="L35" s="11">
        <v>0.75590909090909086</v>
      </c>
      <c r="M35" s="11">
        <v>0.74709090909090914</v>
      </c>
      <c r="N35" s="11">
        <v>0.74390909090909085</v>
      </c>
      <c r="O35" s="11">
        <v>0.73490909090909085</v>
      </c>
      <c r="P35" s="11">
        <v>0.57154545454545458</v>
      </c>
      <c r="Q35" s="11">
        <v>0.49527272727272725</v>
      </c>
      <c r="R35" s="9">
        <f t="shared" si="0"/>
        <v>0.96563636363636352</v>
      </c>
    </row>
    <row r="36" spans="5:18" x14ac:dyDescent="0.35">
      <c r="E36" s="26"/>
      <c r="F36" s="8" t="s">
        <v>19</v>
      </c>
      <c r="G36" s="11">
        <v>0.96563636363636352</v>
      </c>
      <c r="H36" s="11">
        <v>0.92609090909090908</v>
      </c>
      <c r="I36" s="11">
        <v>0.85490909090909095</v>
      </c>
      <c r="J36" s="11">
        <v>0.79481818181818165</v>
      </c>
      <c r="K36" s="11">
        <v>0.74699999999999989</v>
      </c>
      <c r="L36" s="11">
        <v>0.74445454545454548</v>
      </c>
      <c r="M36" s="11">
        <v>0.73818181818181827</v>
      </c>
      <c r="N36" s="11">
        <v>0.74372727272727268</v>
      </c>
      <c r="O36" s="11">
        <v>0.73499999999999988</v>
      </c>
      <c r="P36" s="11">
        <v>0.56445454545454532</v>
      </c>
      <c r="Q36" s="11">
        <v>0.47381818181818186</v>
      </c>
      <c r="R36" s="9">
        <f t="shared" si="0"/>
        <v>0.96563636363636352</v>
      </c>
    </row>
    <row r="37" spans="5:18" x14ac:dyDescent="0.35">
      <c r="E37" s="26"/>
      <c r="F37" s="8" t="s">
        <v>20</v>
      </c>
      <c r="G37" s="11">
        <v>0.99609090909090936</v>
      </c>
      <c r="H37" s="11">
        <v>0.94281818181818167</v>
      </c>
      <c r="I37" s="11">
        <v>0.94545454545454533</v>
      </c>
      <c r="J37" s="11">
        <v>0.91099999999999992</v>
      </c>
      <c r="K37" s="11">
        <v>0.89163636363636367</v>
      </c>
      <c r="L37" s="11">
        <v>0.88781818181818162</v>
      </c>
      <c r="M37" s="11">
        <v>0.879</v>
      </c>
      <c r="N37" s="11">
        <v>0.86309090909090902</v>
      </c>
      <c r="O37" s="11">
        <v>0.84618181818181815</v>
      </c>
      <c r="P37" s="11">
        <v>0.76072727272727259</v>
      </c>
      <c r="Q37" s="11">
        <v>0.68490909090909102</v>
      </c>
      <c r="R37" s="9">
        <f t="shared" si="0"/>
        <v>0.99609090909090936</v>
      </c>
    </row>
    <row r="38" spans="5:18" x14ac:dyDescent="0.35">
      <c r="E38" s="26" t="s">
        <v>25</v>
      </c>
      <c r="F38" s="8" t="s">
        <v>11</v>
      </c>
      <c r="G38" s="8">
        <v>34.000909090909097</v>
      </c>
      <c r="H38" s="8">
        <v>15.608181818181817</v>
      </c>
      <c r="I38" s="8">
        <v>30.95545454545455</v>
      </c>
      <c r="J38" s="8">
        <v>23.970000000000002</v>
      </c>
      <c r="K38" s="8">
        <v>114.11090909090912</v>
      </c>
      <c r="L38" s="8">
        <v>12.18090909090909</v>
      </c>
      <c r="M38" s="8">
        <v>13.58</v>
      </c>
      <c r="N38" s="8">
        <v>67.214545454545444</v>
      </c>
      <c r="O38" s="8">
        <v>2.7490909090909099</v>
      </c>
      <c r="P38" s="8">
        <v>56.056363636363649</v>
      </c>
      <c r="Q38" s="8">
        <v>19.79</v>
      </c>
      <c r="R38" s="9">
        <f t="shared" si="0"/>
        <v>114.11090909090912</v>
      </c>
    </row>
    <row r="39" spans="5:18" x14ac:dyDescent="0.35">
      <c r="E39" s="26"/>
      <c r="F39" s="8" t="s">
        <v>12</v>
      </c>
      <c r="G39" s="8">
        <v>0.9375</v>
      </c>
      <c r="H39" s="8">
        <v>0.89445454545454528</v>
      </c>
      <c r="I39" s="8">
        <v>0.77154545454545476</v>
      </c>
      <c r="J39" s="8">
        <v>0.69656363636363627</v>
      </c>
      <c r="K39" s="8">
        <v>0.63558181818181825</v>
      </c>
      <c r="L39" s="8">
        <v>0.63189090909090917</v>
      </c>
      <c r="M39" s="8">
        <v>0.60835454545454537</v>
      </c>
      <c r="N39" s="8">
        <v>0.61205454545454541</v>
      </c>
      <c r="O39" s="8">
        <v>0.60986363636363639</v>
      </c>
      <c r="P39" s="8">
        <v>0.45870000000000011</v>
      </c>
      <c r="Q39" s="8">
        <v>0.25543636363636363</v>
      </c>
      <c r="R39" s="9">
        <f t="shared" si="0"/>
        <v>0.9375</v>
      </c>
    </row>
    <row r="40" spans="5:18" x14ac:dyDescent="0.35">
      <c r="E40" s="26"/>
      <c r="F40" s="8" t="s">
        <v>13</v>
      </c>
      <c r="G40" s="8">
        <v>7.1418181818181811E-2</v>
      </c>
      <c r="H40" s="8">
        <v>4.6272727272727271E-2</v>
      </c>
      <c r="I40" s="8">
        <v>0.12033636363636364</v>
      </c>
      <c r="J40" s="8">
        <v>0.1827</v>
      </c>
      <c r="K40" s="8">
        <v>0.16539090909090912</v>
      </c>
      <c r="L40" s="8">
        <v>0.16690909090909092</v>
      </c>
      <c r="M40" s="8">
        <v>0.2229909090909091</v>
      </c>
      <c r="N40" s="8">
        <v>0.18994545454545453</v>
      </c>
      <c r="O40" s="8">
        <v>0.19350909090909091</v>
      </c>
      <c r="P40" s="8">
        <v>0.27972727272727271</v>
      </c>
      <c r="Q40" s="8">
        <v>0.38243636363636369</v>
      </c>
      <c r="R40" s="9">
        <f t="shared" si="0"/>
        <v>0.38243636363636369</v>
      </c>
    </row>
    <row r="41" spans="5:18" x14ac:dyDescent="0.35">
      <c r="E41" s="26"/>
      <c r="F41" s="8" t="s">
        <v>14</v>
      </c>
      <c r="G41" s="8">
        <v>0.16878181818181817</v>
      </c>
      <c r="H41" s="8">
        <v>0.21505454545454541</v>
      </c>
      <c r="I41" s="8">
        <v>0.27284545454545461</v>
      </c>
      <c r="J41" s="8">
        <v>0.2909181818181818</v>
      </c>
      <c r="K41" s="8">
        <v>0.34727272727272701</v>
      </c>
      <c r="L41" s="8">
        <v>0.35260909090909087</v>
      </c>
      <c r="M41" s="8">
        <v>0.32888181818181822</v>
      </c>
      <c r="N41" s="8">
        <v>0.34770909090909091</v>
      </c>
      <c r="O41" s="8">
        <v>0.35076363636363633</v>
      </c>
      <c r="P41" s="8">
        <v>0.38106363636363638</v>
      </c>
      <c r="Q41" s="8">
        <v>0.43801818181818181</v>
      </c>
      <c r="R41" s="9">
        <f t="shared" si="0"/>
        <v>0.43801818181818181</v>
      </c>
    </row>
    <row r="42" spans="5:18" x14ac:dyDescent="0.35">
      <c r="E42" s="26"/>
      <c r="F42" s="8" t="s">
        <v>15</v>
      </c>
      <c r="G42" s="10">
        <v>0.16279981818181818</v>
      </c>
      <c r="H42" s="10">
        <v>0.10547827272727273</v>
      </c>
      <c r="I42" s="10">
        <v>0.27432854545454549</v>
      </c>
      <c r="J42" s="10">
        <v>0.41605572727272727</v>
      </c>
      <c r="K42" s="10">
        <v>0.37705945454545459</v>
      </c>
      <c r="L42" s="10">
        <v>0.38051518181818178</v>
      </c>
      <c r="M42" s="10">
        <v>0.50926272727272737</v>
      </c>
      <c r="N42" s="10">
        <v>0.43281136363636369</v>
      </c>
      <c r="O42" s="10">
        <v>0.44092581818181814</v>
      </c>
      <c r="P42" s="10">
        <v>0.63739363636363633</v>
      </c>
      <c r="Q42" s="10">
        <v>0.87149163636363636</v>
      </c>
      <c r="R42" s="9">
        <f t="shared" si="0"/>
        <v>0.87149163636363636</v>
      </c>
    </row>
    <row r="43" spans="5:18" x14ac:dyDescent="0.35">
      <c r="E43" s="26"/>
      <c r="F43" s="8" t="s">
        <v>16</v>
      </c>
      <c r="G43" s="10">
        <v>0.36033090909090909</v>
      </c>
      <c r="H43" s="10">
        <v>0.45915709090909085</v>
      </c>
      <c r="I43" s="10">
        <v>0.58251636363636372</v>
      </c>
      <c r="J43" s="10">
        <v>0.62086418181818182</v>
      </c>
      <c r="K43" s="10">
        <v>0.74135990909090921</v>
      </c>
      <c r="L43" s="10">
        <v>0.75278636363636364</v>
      </c>
      <c r="M43" s="10">
        <v>0.70212709090909098</v>
      </c>
      <c r="N43" s="10">
        <v>0.74224945454545466</v>
      </c>
      <c r="O43" s="10">
        <v>0.74880909090909076</v>
      </c>
      <c r="P43" s="10">
        <v>0.81348881818181806</v>
      </c>
      <c r="Q43" s="10">
        <v>0.93505609090909092</v>
      </c>
      <c r="R43" s="9">
        <f t="shared" si="0"/>
        <v>0.93505609090909092</v>
      </c>
    </row>
    <row r="44" spans="5:18" x14ac:dyDescent="0.35">
      <c r="E44" s="26"/>
      <c r="F44" s="8" t="s">
        <v>17</v>
      </c>
      <c r="G44" s="8">
        <v>0.96127272727272728</v>
      </c>
      <c r="H44" s="8">
        <v>0.93727272727272715</v>
      </c>
      <c r="I44" s="8">
        <v>0.85381818181818181</v>
      </c>
      <c r="J44" s="8">
        <v>0.80500000000000005</v>
      </c>
      <c r="K44" s="8">
        <v>0.79727272727272724</v>
      </c>
      <c r="L44" s="8">
        <v>0.79427272727272724</v>
      </c>
      <c r="M44" s="8">
        <v>0.76454545454545453</v>
      </c>
      <c r="N44" s="8">
        <v>0.75154545454545452</v>
      </c>
      <c r="O44" s="8">
        <v>0.75045454545454549</v>
      </c>
      <c r="P44" s="8">
        <v>0.66418181818181832</v>
      </c>
      <c r="Q44" s="8">
        <v>0.50918181818181818</v>
      </c>
      <c r="R44" s="9">
        <f t="shared" si="0"/>
        <v>0.96127272727272728</v>
      </c>
    </row>
    <row r="45" spans="5:18" x14ac:dyDescent="0.35">
      <c r="E45" s="26"/>
      <c r="F45" s="8" t="s">
        <v>18</v>
      </c>
      <c r="G45" s="8">
        <v>0.95890909090909093</v>
      </c>
      <c r="H45" s="8">
        <v>0.93063636363636348</v>
      </c>
      <c r="I45" s="8">
        <v>0.85</v>
      </c>
      <c r="J45" s="8">
        <v>0.80036363636363639</v>
      </c>
      <c r="K45" s="8">
        <v>0.76072727272727281</v>
      </c>
      <c r="L45" s="8">
        <v>0.75763636363636355</v>
      </c>
      <c r="M45" s="8">
        <v>0.74281818181818171</v>
      </c>
      <c r="N45" s="8">
        <v>0.74527272727272731</v>
      </c>
      <c r="O45" s="8">
        <v>0.74381818181818171</v>
      </c>
      <c r="P45" s="8">
        <v>0.64709090909090916</v>
      </c>
      <c r="Q45" s="8">
        <v>0.51427272727272733</v>
      </c>
      <c r="R45" s="9">
        <f t="shared" si="0"/>
        <v>0.95890909090909093</v>
      </c>
    </row>
    <row r="46" spans="5:18" x14ac:dyDescent="0.35">
      <c r="E46" s="26"/>
      <c r="F46" s="8" t="s">
        <v>19</v>
      </c>
      <c r="G46" s="8">
        <v>0.95899999999999996</v>
      </c>
      <c r="H46" s="8">
        <v>0.93018181818181811</v>
      </c>
      <c r="I46" s="8">
        <v>0.85027272727272729</v>
      </c>
      <c r="J46" s="8">
        <v>0.80027272727272736</v>
      </c>
      <c r="K46" s="8">
        <v>0.74909090909090914</v>
      </c>
      <c r="L46" s="8">
        <v>0.74572727272727268</v>
      </c>
      <c r="M46" s="8">
        <v>0.73272727272727278</v>
      </c>
      <c r="N46" s="8">
        <v>0.74545454545454559</v>
      </c>
      <c r="O46" s="8">
        <v>0.74381818181818182</v>
      </c>
      <c r="P46" s="8">
        <v>0.64627272727272722</v>
      </c>
      <c r="Q46" s="8">
        <v>0.50845454545454549</v>
      </c>
      <c r="R46" s="9">
        <f t="shared" si="0"/>
        <v>0.95899999999999996</v>
      </c>
    </row>
    <row r="47" spans="5:18" x14ac:dyDescent="0.35">
      <c r="E47" s="26"/>
      <c r="F47" s="8" t="s">
        <v>20</v>
      </c>
      <c r="G47" s="8">
        <v>0.99390909090909085</v>
      </c>
      <c r="H47" s="8">
        <v>0.94563636363636372</v>
      </c>
      <c r="I47" s="8">
        <v>0.94372727272727275</v>
      </c>
      <c r="J47" s="8">
        <v>0.91209090909090917</v>
      </c>
      <c r="K47" s="8">
        <v>0.89590909090909099</v>
      </c>
      <c r="L47" s="8">
        <v>0.89181818181818184</v>
      </c>
      <c r="M47" s="8">
        <v>0.87836363636363624</v>
      </c>
      <c r="N47" s="8">
        <v>0.85918181818181838</v>
      </c>
      <c r="O47" s="8">
        <v>0.85390909090909084</v>
      </c>
      <c r="P47" s="8">
        <v>0.81890909090909081</v>
      </c>
      <c r="Q47" s="8">
        <v>0.70945454545454545</v>
      </c>
      <c r="R47" s="9">
        <f t="shared" si="0"/>
        <v>0.99390909090909085</v>
      </c>
    </row>
    <row r="48" spans="5:18" x14ac:dyDescent="0.35">
      <c r="E48" s="26" t="s">
        <v>26</v>
      </c>
      <c r="F48" s="8" t="s">
        <v>11</v>
      </c>
      <c r="G48" s="8">
        <v>26.337272727272726</v>
      </c>
      <c r="H48" s="8">
        <v>3.2754545454545454</v>
      </c>
      <c r="I48" s="8">
        <v>7.6527272727272724</v>
      </c>
      <c r="J48" s="8">
        <v>16.519090909090909</v>
      </c>
      <c r="K48" s="8">
        <v>106.29636363636361</v>
      </c>
      <c r="L48" s="8">
        <v>6.8081818181818194</v>
      </c>
      <c r="M48" s="8">
        <v>4.6554545454545462</v>
      </c>
      <c r="N48" s="8">
        <v>143.69363636363633</v>
      </c>
      <c r="O48" s="8">
        <v>2.7063636363636365</v>
      </c>
      <c r="P48" s="8">
        <v>36.809090909090919</v>
      </c>
      <c r="Q48" s="8">
        <v>3.9845454545454548</v>
      </c>
      <c r="R48" s="9">
        <f t="shared" si="0"/>
        <v>143.69363636363633</v>
      </c>
    </row>
    <row r="49" spans="5:18" x14ac:dyDescent="0.35">
      <c r="E49" s="26"/>
      <c r="F49" s="8" t="s">
        <v>12</v>
      </c>
      <c r="G49" s="8">
        <v>0.87735454545454528</v>
      </c>
      <c r="H49" s="8">
        <v>0.83445454545454534</v>
      </c>
      <c r="I49" s="8">
        <v>0.67539090909090904</v>
      </c>
      <c r="J49" s="8">
        <v>0.56189090909090911</v>
      </c>
      <c r="K49" s="8">
        <v>0.5516727272727272</v>
      </c>
      <c r="L49" s="8">
        <v>0.55165454545454551</v>
      </c>
      <c r="M49" s="8">
        <v>0.54812727272727269</v>
      </c>
      <c r="N49" s="8">
        <v>0.52000909090909098</v>
      </c>
      <c r="O49" s="8">
        <v>0.52450909090909081</v>
      </c>
      <c r="P49" s="8">
        <v>0.39822727272727271</v>
      </c>
      <c r="Q49" s="8">
        <v>0.20886363636363636</v>
      </c>
      <c r="R49" s="9">
        <f t="shared" si="0"/>
        <v>0.87735454545454528</v>
      </c>
    </row>
    <row r="50" spans="5:18" x14ac:dyDescent="0.35">
      <c r="E50" s="26"/>
      <c r="F50" s="8" t="s">
        <v>13</v>
      </c>
      <c r="G50" s="8">
        <v>0.1042090909090909</v>
      </c>
      <c r="H50" s="8">
        <v>7.7336363636363634E-2</v>
      </c>
      <c r="I50" s="8">
        <v>0.17210909090909093</v>
      </c>
      <c r="J50" s="8">
        <v>0.23682727272727275</v>
      </c>
      <c r="K50" s="8">
        <v>0.22682727272727271</v>
      </c>
      <c r="L50" s="8">
        <v>0.22680909090909093</v>
      </c>
      <c r="M50" s="8">
        <v>0.26640909090909093</v>
      </c>
      <c r="N50" s="8">
        <v>0.2244818181818182</v>
      </c>
      <c r="O50" s="8">
        <v>0.22856363636363633</v>
      </c>
      <c r="P50" s="8">
        <v>0.30464545454545455</v>
      </c>
      <c r="Q50" s="8">
        <v>0.40145454545454551</v>
      </c>
      <c r="R50" s="9">
        <f t="shared" si="0"/>
        <v>0.40145454545454551</v>
      </c>
    </row>
    <row r="51" spans="5:18" x14ac:dyDescent="0.35">
      <c r="E51" s="26"/>
      <c r="F51" s="8" t="s">
        <v>14</v>
      </c>
      <c r="G51" s="8">
        <v>0.21884545454545457</v>
      </c>
      <c r="H51" s="8">
        <v>0.25728181818181822</v>
      </c>
      <c r="I51" s="8">
        <v>0.3159909090909091</v>
      </c>
      <c r="J51" s="8">
        <v>0.34380909090909084</v>
      </c>
      <c r="K51" s="8">
        <v>0.3451909090909091</v>
      </c>
      <c r="L51" s="8">
        <v>0.34520000000000006</v>
      </c>
      <c r="M51" s="8">
        <v>0.35619090909090906</v>
      </c>
      <c r="N51" s="8">
        <v>0.39872727272727265</v>
      </c>
      <c r="O51" s="8">
        <v>0.39060000000000006</v>
      </c>
      <c r="P51" s="8">
        <v>0.39800909090909098</v>
      </c>
      <c r="Q51" s="8">
        <v>0.44817272727272717</v>
      </c>
      <c r="R51" s="9">
        <f t="shared" si="0"/>
        <v>0.44817272727272717</v>
      </c>
    </row>
    <row r="52" spans="5:18" x14ac:dyDescent="0.35">
      <c r="E52" s="26"/>
      <c r="F52" s="8" t="s">
        <v>15</v>
      </c>
      <c r="G52" s="10">
        <v>0.23746836363636364</v>
      </c>
      <c r="H52" s="10">
        <v>0.17622581818181818</v>
      </c>
      <c r="I52" s="10">
        <v>0.39225018181818178</v>
      </c>
      <c r="J52" s="10">
        <v>0.53958545454545459</v>
      </c>
      <c r="K52" s="10">
        <v>0.51700709090909092</v>
      </c>
      <c r="L52" s="10">
        <v>0.5169910909090909</v>
      </c>
      <c r="M52" s="10">
        <v>0.60723672727272737</v>
      </c>
      <c r="N52" s="10">
        <v>0.51148981818181816</v>
      </c>
      <c r="O52" s="10">
        <v>0.52079545454545451</v>
      </c>
      <c r="P52" s="10">
        <v>0.69429390909090904</v>
      </c>
      <c r="Q52" s="10">
        <v>0.91479554545454533</v>
      </c>
      <c r="R52" s="9">
        <f t="shared" si="0"/>
        <v>0.91479554545454533</v>
      </c>
    </row>
    <row r="53" spans="5:18" x14ac:dyDescent="0.35">
      <c r="E53" s="26"/>
      <c r="F53" s="8" t="s">
        <v>16</v>
      </c>
      <c r="G53" s="10">
        <v>0.4672139090909091</v>
      </c>
      <c r="H53" s="10">
        <v>0.54925409090909083</v>
      </c>
      <c r="I53" s="10">
        <v>0.67463036363636353</v>
      </c>
      <c r="J53" s="10">
        <v>0.73391254545454554</v>
      </c>
      <c r="K53" s="10">
        <v>0.73696545454545448</v>
      </c>
      <c r="L53" s="10">
        <v>0.73699254545454551</v>
      </c>
      <c r="M53" s="10">
        <v>0.76042290909090904</v>
      </c>
      <c r="N53" s="10">
        <v>0.85116454545454556</v>
      </c>
      <c r="O53" s="10">
        <v>0.83383418181818181</v>
      </c>
      <c r="P53" s="10">
        <v>0.85040072727272742</v>
      </c>
      <c r="Q53" s="10">
        <v>0.95672236363636365</v>
      </c>
      <c r="R53" s="9">
        <f t="shared" si="0"/>
        <v>0.95672236363636365</v>
      </c>
    </row>
    <row r="54" spans="5:18" x14ac:dyDescent="0.35">
      <c r="E54" s="26"/>
      <c r="F54" s="8" t="s">
        <v>17</v>
      </c>
      <c r="G54" s="8">
        <v>0.9256363636363637</v>
      </c>
      <c r="H54" s="8">
        <v>0.90154545454545465</v>
      </c>
      <c r="I54" s="8">
        <v>0.79499999999999993</v>
      </c>
      <c r="J54" s="8">
        <v>0.71672727272727255</v>
      </c>
      <c r="K54" s="8">
        <v>0.70954545454545459</v>
      </c>
      <c r="L54" s="8">
        <v>0.70972727272727265</v>
      </c>
      <c r="M54" s="8">
        <v>0.70727272727272716</v>
      </c>
      <c r="N54" s="8">
        <v>0.69045454545454543</v>
      </c>
      <c r="O54" s="8">
        <v>0.69454545454545447</v>
      </c>
      <c r="P54" s="8">
        <v>0.62881818181818183</v>
      </c>
      <c r="Q54" s="8">
        <v>0.48490909090909096</v>
      </c>
      <c r="R54" s="9">
        <f t="shared" si="0"/>
        <v>0.9256363636363637</v>
      </c>
    </row>
    <row r="55" spans="5:18" x14ac:dyDescent="0.35">
      <c r="E55" s="26"/>
      <c r="F55" s="8" t="s">
        <v>18</v>
      </c>
      <c r="G55" s="8">
        <v>0.9191818181818181</v>
      </c>
      <c r="H55" s="8">
        <v>0.8909999999999999</v>
      </c>
      <c r="I55" s="8">
        <v>0.78681818181818175</v>
      </c>
      <c r="J55" s="8">
        <v>0.71199999999999986</v>
      </c>
      <c r="K55" s="8">
        <v>0.70545454545454545</v>
      </c>
      <c r="L55" s="8">
        <v>0.70554545454545448</v>
      </c>
      <c r="M55" s="8">
        <v>0.70309090909090899</v>
      </c>
      <c r="N55" s="8">
        <v>0.68472727272727274</v>
      </c>
      <c r="O55" s="8">
        <v>0.68772727272727285</v>
      </c>
      <c r="P55" s="8">
        <v>0.6078181818181817</v>
      </c>
      <c r="Q55" s="8">
        <v>0.48299999999999987</v>
      </c>
      <c r="R55" s="9">
        <f t="shared" si="0"/>
        <v>0.9191818181818181</v>
      </c>
    </row>
    <row r="56" spans="5:18" x14ac:dyDescent="0.35">
      <c r="E56" s="26"/>
      <c r="F56" s="8" t="s">
        <v>19</v>
      </c>
      <c r="G56" s="8">
        <v>0.91909090909090907</v>
      </c>
      <c r="H56" s="8">
        <v>0.88981818181818195</v>
      </c>
      <c r="I56" s="8">
        <v>0.78636363636363638</v>
      </c>
      <c r="J56" s="8">
        <v>0.71381818181818169</v>
      </c>
      <c r="K56" s="8">
        <v>0.70627272727272716</v>
      </c>
      <c r="L56" s="8">
        <v>0.70636363636363619</v>
      </c>
      <c r="M56" s="8">
        <v>0.70418181818181813</v>
      </c>
      <c r="N56" s="8">
        <v>0.68645454545454543</v>
      </c>
      <c r="O56" s="8">
        <v>0.68981818181818189</v>
      </c>
      <c r="P56" s="8">
        <v>0.61336363636363622</v>
      </c>
      <c r="Q56" s="8">
        <v>0.4812727272727273</v>
      </c>
      <c r="R56" s="9">
        <f t="shared" si="0"/>
        <v>0.91909090909090907</v>
      </c>
    </row>
    <row r="57" spans="5:18" x14ac:dyDescent="0.35">
      <c r="E57" s="26"/>
      <c r="F57" s="8" t="s">
        <v>20</v>
      </c>
      <c r="G57" s="8">
        <v>0.97818181818181815</v>
      </c>
      <c r="H57" s="8">
        <v>0.92754545454545445</v>
      </c>
      <c r="I57" s="8">
        <v>0.89690909090909088</v>
      </c>
      <c r="J57" s="8">
        <v>0.84572727272727277</v>
      </c>
      <c r="K57" s="8">
        <v>0.84436363636363643</v>
      </c>
      <c r="L57" s="8">
        <v>0.84436363636363643</v>
      </c>
      <c r="M57" s="8">
        <v>0.82899999999999996</v>
      </c>
      <c r="N57" s="8">
        <v>0.79800000000000004</v>
      </c>
      <c r="O57" s="8">
        <v>0.77300000000000002</v>
      </c>
      <c r="P57" s="8">
        <v>0.77436363636363648</v>
      </c>
      <c r="Q57" s="8">
        <v>0.67072727272727273</v>
      </c>
      <c r="R57" s="9">
        <f t="shared" si="0"/>
        <v>0.97818181818181815</v>
      </c>
    </row>
    <row r="58" spans="5:18" x14ac:dyDescent="0.35">
      <c r="E58" s="26" t="s">
        <v>27</v>
      </c>
      <c r="F58" s="8" t="s">
        <v>11</v>
      </c>
      <c r="G58" s="8">
        <v>43.43454545454545</v>
      </c>
      <c r="H58" s="8">
        <v>11.437272727272727</v>
      </c>
      <c r="I58" s="8">
        <v>26.837272727272726</v>
      </c>
      <c r="J58" s="8">
        <v>24.24909090909091</v>
      </c>
      <c r="K58" s="8">
        <v>287.89636363636362</v>
      </c>
      <c r="L58" s="8">
        <v>21.103636363636362</v>
      </c>
      <c r="M58" s="8">
        <v>34.613636363636367</v>
      </c>
      <c r="N58" s="8">
        <v>61.345454545454544</v>
      </c>
      <c r="O58" s="8">
        <v>1.6454545454545459</v>
      </c>
      <c r="P58" s="8">
        <v>69.8690909090909</v>
      </c>
      <c r="Q58" s="8">
        <v>11.513636363636364</v>
      </c>
      <c r="R58" s="9">
        <f t="shared" si="0"/>
        <v>287.89636363636362</v>
      </c>
    </row>
    <row r="59" spans="5:18" x14ac:dyDescent="0.35">
      <c r="E59" s="26"/>
      <c r="F59" s="8" t="s">
        <v>12</v>
      </c>
      <c r="G59" s="8">
        <v>0.95509999999999995</v>
      </c>
      <c r="H59" s="8">
        <v>0.89024545454545456</v>
      </c>
      <c r="I59" s="8">
        <v>0.7764363636363637</v>
      </c>
      <c r="J59" s="8">
        <v>0.70674545454545457</v>
      </c>
      <c r="K59" s="8">
        <v>0.64309090909090905</v>
      </c>
      <c r="L59" s="8">
        <v>0.63932727272727263</v>
      </c>
      <c r="M59" s="8">
        <v>0.61882727272727267</v>
      </c>
      <c r="N59" s="8">
        <v>0.59620909090909091</v>
      </c>
      <c r="O59" s="8">
        <v>0.58749090909090906</v>
      </c>
      <c r="P59" s="8">
        <v>0.43419090909090907</v>
      </c>
      <c r="Q59" s="8">
        <v>0.22553636363636362</v>
      </c>
      <c r="R59" s="9">
        <f t="shared" si="0"/>
        <v>0.95509999999999995</v>
      </c>
    </row>
    <row r="60" spans="5:18" x14ac:dyDescent="0.35">
      <c r="E60" s="26"/>
      <c r="F60" s="8" t="s">
        <v>13</v>
      </c>
      <c r="G60" s="8">
        <v>7.4627272727272723E-2</v>
      </c>
      <c r="H60" s="8">
        <v>4.8136363636363637E-2</v>
      </c>
      <c r="I60" s="8">
        <v>0.11844545454545453</v>
      </c>
      <c r="J60" s="8">
        <v>0.1906272727272727</v>
      </c>
      <c r="K60" s="8">
        <v>0.16675454545454546</v>
      </c>
      <c r="L60" s="8">
        <v>0.16655454545454546</v>
      </c>
      <c r="M60" s="8">
        <v>0.20753636363636366</v>
      </c>
      <c r="N60" s="8">
        <v>0.19503636363636365</v>
      </c>
      <c r="O60" s="8">
        <v>0.19687272727272728</v>
      </c>
      <c r="P60" s="8">
        <v>0.29356363636363647</v>
      </c>
      <c r="Q60" s="8">
        <v>0.39368181818181819</v>
      </c>
      <c r="R60" s="9">
        <f t="shared" si="0"/>
        <v>0.39368181818181819</v>
      </c>
    </row>
    <row r="61" spans="5:18" x14ac:dyDescent="0.35">
      <c r="E61" s="26"/>
      <c r="F61" s="8" t="s">
        <v>14</v>
      </c>
      <c r="G61" s="8">
        <v>0.1613090909090909</v>
      </c>
      <c r="H61" s="8">
        <v>0.21934545454545454</v>
      </c>
      <c r="I61" s="8">
        <v>0.27289090909090907</v>
      </c>
      <c r="J61" s="8">
        <v>0.28714545454545459</v>
      </c>
      <c r="K61" s="8">
        <v>0.33197272727272725</v>
      </c>
      <c r="L61" s="8">
        <v>0.33773636363636367</v>
      </c>
      <c r="M61" s="8">
        <v>0.32567272727272728</v>
      </c>
      <c r="N61" s="8">
        <v>0.36362727272727269</v>
      </c>
      <c r="O61" s="8">
        <v>0.3753636363636364</v>
      </c>
      <c r="P61" s="8">
        <v>0.39003636363636363</v>
      </c>
      <c r="Q61" s="8">
        <v>0.44456363636363638</v>
      </c>
      <c r="R61" s="9">
        <f t="shared" si="0"/>
        <v>0.44456363636363638</v>
      </c>
    </row>
    <row r="62" spans="5:18" x14ac:dyDescent="0.35">
      <c r="E62" s="26"/>
      <c r="F62" s="8" t="s">
        <v>15</v>
      </c>
      <c r="G62" s="10">
        <v>0.17129549999999999</v>
      </c>
      <c r="H62" s="10">
        <v>0.11050420000000001</v>
      </c>
      <c r="I62" s="10">
        <v>0.27223600000000003</v>
      </c>
      <c r="J62" s="10">
        <v>0.43030889999999999</v>
      </c>
      <c r="K62" s="10">
        <v>0.38385940000000002</v>
      </c>
      <c r="L62" s="10">
        <v>0.38321020000000006</v>
      </c>
      <c r="M62" s="10">
        <v>0.47479000000000005</v>
      </c>
      <c r="N62" s="10">
        <v>0.44468950000000007</v>
      </c>
      <c r="O62" s="10">
        <v>0.44887110000000002</v>
      </c>
      <c r="P62" s="10">
        <v>0.66926199999999991</v>
      </c>
      <c r="Q62" s="10">
        <v>0.89765709999999976</v>
      </c>
      <c r="R62" s="9">
        <f t="shared" si="0"/>
        <v>0.89765709999999976</v>
      </c>
    </row>
    <row r="63" spans="5:18" x14ac:dyDescent="0.35">
      <c r="E63" s="26"/>
      <c r="F63" s="8" t="s">
        <v>16</v>
      </c>
      <c r="G63" s="10">
        <v>0.34582180000000001</v>
      </c>
      <c r="H63" s="10">
        <v>0.46999209999999997</v>
      </c>
      <c r="I63" s="10">
        <v>0.58506229999999992</v>
      </c>
      <c r="J63" s="10">
        <v>0.60690210000000011</v>
      </c>
      <c r="K63" s="10">
        <v>0.71101760000000003</v>
      </c>
      <c r="L63" s="10">
        <v>0.72393029999999992</v>
      </c>
      <c r="M63" s="10">
        <v>0.69780609999999998</v>
      </c>
      <c r="N63" s="10">
        <v>0.77704899999999999</v>
      </c>
      <c r="O63" s="10">
        <v>0.80187159999999991</v>
      </c>
      <c r="P63" s="10">
        <v>0.83279949999999991</v>
      </c>
      <c r="Q63" s="10">
        <v>0.94945179999999996</v>
      </c>
      <c r="R63" s="9">
        <f t="shared" si="0"/>
        <v>0.94945179999999996</v>
      </c>
    </row>
    <row r="64" spans="5:18" x14ac:dyDescent="0.35">
      <c r="E64" s="26"/>
      <c r="F64" s="8" t="s">
        <v>17</v>
      </c>
      <c r="G64" s="8">
        <v>0.97145454545454546</v>
      </c>
      <c r="H64" s="8">
        <v>0.93463636363636382</v>
      </c>
      <c r="I64" s="8">
        <v>0.85709090909090913</v>
      </c>
      <c r="J64" s="8">
        <v>0.81427272727272737</v>
      </c>
      <c r="K64" s="8">
        <v>0.7976363636363637</v>
      </c>
      <c r="L64" s="8">
        <v>0.79600000000000004</v>
      </c>
      <c r="M64" s="8">
        <v>0.7731818181818183</v>
      </c>
      <c r="N64" s="8">
        <v>0.74199999999999988</v>
      </c>
      <c r="O64" s="8">
        <v>0.73399999999999999</v>
      </c>
      <c r="P64" s="8">
        <v>0.65018181818181831</v>
      </c>
      <c r="Q64" s="8">
        <v>0.49199999999999999</v>
      </c>
      <c r="R64" s="9">
        <f t="shared" si="0"/>
        <v>0.97145454545454546</v>
      </c>
    </row>
    <row r="65" spans="5:18" x14ac:dyDescent="0.35">
      <c r="E65" s="26"/>
      <c r="F65" s="8" t="s">
        <v>18</v>
      </c>
      <c r="G65" s="8">
        <v>0.97054545454545438</v>
      </c>
      <c r="H65" s="8">
        <v>0.92772727272727284</v>
      </c>
      <c r="I65" s="8">
        <v>0.85281818181818181</v>
      </c>
      <c r="J65" s="8">
        <v>0.80709090909090908</v>
      </c>
      <c r="K65" s="8">
        <v>0.76536363636363636</v>
      </c>
      <c r="L65" s="8">
        <v>0.76300000000000001</v>
      </c>
      <c r="M65" s="8">
        <v>0.74954545454545463</v>
      </c>
      <c r="N65" s="8">
        <v>0.7348181818181817</v>
      </c>
      <c r="O65" s="8">
        <v>0.72899999999999998</v>
      </c>
      <c r="P65" s="8">
        <v>0.63127272727272732</v>
      </c>
      <c r="Q65" s="8">
        <v>0.49627272727272725</v>
      </c>
      <c r="R65" s="9">
        <f t="shared" si="0"/>
        <v>0.97054545454545438</v>
      </c>
    </row>
    <row r="66" spans="5:18" x14ac:dyDescent="0.35">
      <c r="E66" s="26"/>
      <c r="F66" s="8" t="s">
        <v>19</v>
      </c>
      <c r="G66" s="8">
        <v>0.97054545454545438</v>
      </c>
      <c r="H66" s="8">
        <v>0.9270909090909093</v>
      </c>
      <c r="I66" s="8">
        <v>0.85290909090909106</v>
      </c>
      <c r="J66" s="8">
        <v>0.80599999999999994</v>
      </c>
      <c r="K66" s="8">
        <v>0.75590909090909086</v>
      </c>
      <c r="L66" s="8">
        <v>0.75290909090909086</v>
      </c>
      <c r="M66" s="8">
        <v>0.74172727272727279</v>
      </c>
      <c r="N66" s="8">
        <v>0.73463636363636375</v>
      </c>
      <c r="O66" s="8">
        <v>0.72909090909090901</v>
      </c>
      <c r="P66" s="8">
        <v>0.62690909090909086</v>
      </c>
      <c r="Q66" s="8">
        <v>0.48945454545454548</v>
      </c>
      <c r="R66" s="9">
        <f t="shared" si="0"/>
        <v>0.97054545454545438</v>
      </c>
    </row>
    <row r="67" spans="5:18" x14ac:dyDescent="0.35">
      <c r="E67" s="26"/>
      <c r="F67" s="8" t="s">
        <v>20</v>
      </c>
      <c r="G67" s="8">
        <v>0.99600000000000033</v>
      </c>
      <c r="H67" s="8">
        <v>0.94345454545454543</v>
      </c>
      <c r="I67" s="8">
        <v>0.94427272727272726</v>
      </c>
      <c r="J67" s="8">
        <v>0.91300000000000014</v>
      </c>
      <c r="K67" s="8">
        <v>0.89709090909090916</v>
      </c>
      <c r="L67" s="8">
        <v>0.89409090909090916</v>
      </c>
      <c r="M67" s="8">
        <v>0.87818181818181806</v>
      </c>
      <c r="N67" s="8">
        <v>0.84099999999999997</v>
      </c>
      <c r="O67" s="8">
        <v>0.82890909090909115</v>
      </c>
      <c r="P67" s="8">
        <v>0.80154545454545456</v>
      </c>
      <c r="Q67" s="8">
        <v>0.68718181818181823</v>
      </c>
      <c r="R67" s="9">
        <f t="shared" si="0"/>
        <v>0.99600000000000033</v>
      </c>
    </row>
    <row r="68" spans="5:18" x14ac:dyDescent="0.35">
      <c r="E68" s="26" t="s">
        <v>28</v>
      </c>
      <c r="F68" s="8" t="s">
        <v>11</v>
      </c>
      <c r="G68" s="8">
        <v>63.329090909090901</v>
      </c>
      <c r="H68" s="8">
        <v>5.1154545454545461</v>
      </c>
      <c r="I68" s="8">
        <v>13.051818181818181</v>
      </c>
      <c r="J68" s="8">
        <v>24.75272727272727</v>
      </c>
      <c r="K68" s="8">
        <v>215.84181818181821</v>
      </c>
      <c r="L68" s="8">
        <v>10.93090909090909</v>
      </c>
      <c r="M68" s="8">
        <v>11.164545454545454</v>
      </c>
      <c r="N68" s="8">
        <v>70.510909090909095</v>
      </c>
      <c r="O68" s="8">
        <v>4.2472727272727271</v>
      </c>
      <c r="P68" s="8">
        <v>146.47272727272727</v>
      </c>
      <c r="Q68" s="8">
        <v>10.601818181818182</v>
      </c>
      <c r="R68" s="9">
        <f t="shared" si="0"/>
        <v>215.84181818181821</v>
      </c>
    </row>
    <row r="69" spans="5:18" x14ac:dyDescent="0.35">
      <c r="E69" s="26"/>
      <c r="F69" s="8" t="s">
        <v>12</v>
      </c>
      <c r="G69" s="8">
        <v>0.95455454545454554</v>
      </c>
      <c r="H69" s="8">
        <v>0.88976363636363631</v>
      </c>
      <c r="I69" s="8">
        <v>0.77729999999999999</v>
      </c>
      <c r="J69" s="8">
        <v>0.70219999999999994</v>
      </c>
      <c r="K69" s="8">
        <v>0.6381</v>
      </c>
      <c r="L69" s="8">
        <v>0.63673636363636354</v>
      </c>
      <c r="M69" s="8">
        <v>0.61351818181818174</v>
      </c>
      <c r="N69" s="8">
        <v>0.59218181818181814</v>
      </c>
      <c r="O69" s="8">
        <v>0.58818181818181825</v>
      </c>
      <c r="P69" s="8">
        <v>0.39294545454545454</v>
      </c>
      <c r="Q69" s="8">
        <v>0.22291818181818182</v>
      </c>
      <c r="R69" s="9">
        <f t="shared" si="0"/>
        <v>0.95455454545454554</v>
      </c>
    </row>
    <row r="70" spans="5:18" x14ac:dyDescent="0.35">
      <c r="E70" s="26"/>
      <c r="F70" s="8" t="s">
        <v>13</v>
      </c>
      <c r="G70" s="8">
        <v>7.5109090909090903E-2</v>
      </c>
      <c r="H70" s="8">
        <v>4.8336363636363629E-2</v>
      </c>
      <c r="I70" s="8">
        <v>0.11749090909090909</v>
      </c>
      <c r="J70" s="8">
        <v>0.19337272727272728</v>
      </c>
      <c r="K70" s="8">
        <v>0.16352727272727274</v>
      </c>
      <c r="L70" s="8">
        <v>0.16367272727272728</v>
      </c>
      <c r="M70" s="8">
        <v>0.2184909090909091</v>
      </c>
      <c r="N70" s="8">
        <v>0.19760909090909087</v>
      </c>
      <c r="O70" s="8">
        <v>0.19789090909090909</v>
      </c>
      <c r="P70" s="8">
        <v>0.31417272727272727</v>
      </c>
      <c r="Q70" s="8">
        <v>0.39440909090909088</v>
      </c>
      <c r="R70" s="9">
        <f t="shared" si="0"/>
        <v>0.39440909090909088</v>
      </c>
    </row>
    <row r="71" spans="5:18" x14ac:dyDescent="0.35">
      <c r="E71" s="26"/>
      <c r="F71" s="8" t="s">
        <v>14</v>
      </c>
      <c r="G71" s="8">
        <v>0.16174545454545455</v>
      </c>
      <c r="H71" s="8">
        <v>0.21981818181818183</v>
      </c>
      <c r="I71" s="8">
        <v>0.27251818181818183</v>
      </c>
      <c r="J71" s="8">
        <v>0.28974545454545458</v>
      </c>
      <c r="K71" s="8">
        <v>0.34883636363636361</v>
      </c>
      <c r="L71" s="8">
        <v>0.35389090909090909</v>
      </c>
      <c r="M71" s="8">
        <v>0.32743636363636358</v>
      </c>
      <c r="N71" s="8">
        <v>0.36159090909090907</v>
      </c>
      <c r="O71" s="8">
        <v>0.37421818181818184</v>
      </c>
      <c r="P71" s="8">
        <v>0.40199090909090907</v>
      </c>
      <c r="Q71" s="8">
        <v>0.44506363636363627</v>
      </c>
      <c r="R71" s="9">
        <f t="shared" si="0"/>
        <v>0.44506363636363627</v>
      </c>
    </row>
    <row r="72" spans="5:18" x14ac:dyDescent="0.35">
      <c r="E72" s="26"/>
      <c r="F72" s="8" t="s">
        <v>15</v>
      </c>
      <c r="G72" s="10">
        <v>0.17123663636363634</v>
      </c>
      <c r="H72" s="10">
        <v>0.11018427272727273</v>
      </c>
      <c r="I72" s="10">
        <v>0.26782190909090908</v>
      </c>
      <c r="J72" s="10">
        <v>0.44034981818181823</v>
      </c>
      <c r="K72" s="10">
        <v>0.37284854545454549</v>
      </c>
      <c r="L72" s="10">
        <v>0.37310318181818175</v>
      </c>
      <c r="M72" s="10">
        <v>0.49809018181818182</v>
      </c>
      <c r="N72" s="10">
        <v>0.45024054545454545</v>
      </c>
      <c r="O72" s="10">
        <v>0.45092199999999993</v>
      </c>
      <c r="P72" s="10">
        <v>0.71621218181818169</v>
      </c>
      <c r="Q72" s="10">
        <v>0.89787063636363629</v>
      </c>
      <c r="R72" s="9">
        <f t="shared" si="0"/>
        <v>0.89787063636363629</v>
      </c>
    </row>
    <row r="73" spans="5:18" x14ac:dyDescent="0.35">
      <c r="E73" s="26"/>
      <c r="F73" s="8" t="s">
        <v>16</v>
      </c>
      <c r="G73" s="10">
        <v>0.34530563636363637</v>
      </c>
      <c r="H73" s="10">
        <v>0.46929218181818178</v>
      </c>
      <c r="I73" s="10">
        <v>0.58183254545454544</v>
      </c>
      <c r="J73" s="10">
        <v>0.61834081818181819</v>
      </c>
      <c r="K73" s="10">
        <v>0.74675654545454551</v>
      </c>
      <c r="L73" s="10">
        <v>0.75558390909090922</v>
      </c>
      <c r="M73" s="10">
        <v>0.69907581818181819</v>
      </c>
      <c r="N73" s="10">
        <v>0.77184427272727263</v>
      </c>
      <c r="O73" s="10">
        <v>0.79884600000000006</v>
      </c>
      <c r="P73" s="10">
        <v>0.85825254545454543</v>
      </c>
      <c r="Q73" s="10">
        <v>0.95008718181818186</v>
      </c>
      <c r="R73" s="9">
        <f t="shared" ref="R73:R136" si="1">MAX(G73:Q73)</f>
        <v>0.95008718181818186</v>
      </c>
    </row>
    <row r="74" spans="5:18" x14ac:dyDescent="0.35">
      <c r="E74" s="26"/>
      <c r="F74" s="8" t="s">
        <v>17</v>
      </c>
      <c r="G74" s="8">
        <v>0.97109090909090912</v>
      </c>
      <c r="H74" s="8">
        <v>0.93427272727272737</v>
      </c>
      <c r="I74" s="8">
        <v>0.85790909090909084</v>
      </c>
      <c r="J74" s="8">
        <v>0.81136363636363629</v>
      </c>
      <c r="K74" s="8">
        <v>0.80227272727272736</v>
      </c>
      <c r="L74" s="8">
        <v>0.8026363636363637</v>
      </c>
      <c r="M74" s="8">
        <v>0.77081818181818174</v>
      </c>
      <c r="N74" s="8">
        <v>0.73927272727272708</v>
      </c>
      <c r="O74" s="8">
        <v>0.73445454545454536</v>
      </c>
      <c r="P74" s="8">
        <v>0.61499999999999999</v>
      </c>
      <c r="Q74" s="8">
        <v>0.4892727272727273</v>
      </c>
      <c r="R74" s="9">
        <f t="shared" si="1"/>
        <v>0.97109090909090912</v>
      </c>
    </row>
    <row r="75" spans="5:18" x14ac:dyDescent="0.35">
      <c r="E75" s="26"/>
      <c r="F75" s="8" t="s">
        <v>18</v>
      </c>
      <c r="G75" s="8">
        <v>0.970090909090909</v>
      </c>
      <c r="H75" s="8">
        <v>0.92763636363636348</v>
      </c>
      <c r="I75" s="8">
        <v>0.85363636363636364</v>
      </c>
      <c r="J75" s="8">
        <v>0.80409090909090897</v>
      </c>
      <c r="K75" s="8">
        <v>0.76227272727272721</v>
      </c>
      <c r="L75" s="8">
        <v>0.76172727272727281</v>
      </c>
      <c r="M75" s="8">
        <v>0.75009090909090903</v>
      </c>
      <c r="N75" s="8">
        <v>0.7322727272727273</v>
      </c>
      <c r="O75" s="8">
        <v>0.72954545454545439</v>
      </c>
      <c r="P75" s="8">
        <v>0.60254545454545461</v>
      </c>
      <c r="Q75" s="8">
        <v>0.49518181818181817</v>
      </c>
      <c r="R75" s="9">
        <f t="shared" si="1"/>
        <v>0.970090909090909</v>
      </c>
    </row>
    <row r="76" spans="5:18" x14ac:dyDescent="0.35">
      <c r="E76" s="26"/>
      <c r="F76" s="8" t="s">
        <v>19</v>
      </c>
      <c r="G76" s="8">
        <v>0.970090909090909</v>
      </c>
      <c r="H76" s="8">
        <v>0.92700000000000005</v>
      </c>
      <c r="I76" s="8">
        <v>0.85409090909090901</v>
      </c>
      <c r="J76" s="8">
        <v>0.80318181818181811</v>
      </c>
      <c r="K76" s="8">
        <v>0.75</v>
      </c>
      <c r="L76" s="8">
        <v>0.74881818181818183</v>
      </c>
      <c r="M76" s="8">
        <v>0.73690909090909074</v>
      </c>
      <c r="N76" s="8">
        <v>0.73209090909090913</v>
      </c>
      <c r="O76" s="8">
        <v>0.72918181818181826</v>
      </c>
      <c r="P76" s="8">
        <v>0.59490909090909094</v>
      </c>
      <c r="Q76" s="8">
        <v>0.48572727272727279</v>
      </c>
      <c r="R76" s="9">
        <f t="shared" si="1"/>
        <v>0.970090909090909</v>
      </c>
    </row>
    <row r="77" spans="5:18" x14ac:dyDescent="0.35">
      <c r="E77" s="26"/>
      <c r="F77" s="8" t="s">
        <v>20</v>
      </c>
      <c r="G77" s="8">
        <v>0.99063636363636365</v>
      </c>
      <c r="H77" s="8">
        <v>0.94345454545454543</v>
      </c>
      <c r="I77" s="8">
        <v>0.94490909090909081</v>
      </c>
      <c r="J77" s="8">
        <v>0.91100000000000003</v>
      </c>
      <c r="K77" s="8">
        <v>0.89499999999999991</v>
      </c>
      <c r="L77" s="8">
        <v>0.89200000000000013</v>
      </c>
      <c r="M77" s="8">
        <v>0.87436363636363634</v>
      </c>
      <c r="N77" s="8">
        <v>0.84272727272727288</v>
      </c>
      <c r="O77" s="8">
        <v>0.82990909090909071</v>
      </c>
      <c r="P77" s="8">
        <v>0.78227272727272734</v>
      </c>
      <c r="Q77" s="8">
        <v>0.68400000000000005</v>
      </c>
      <c r="R77" s="9">
        <f t="shared" si="1"/>
        <v>0.99063636363636365</v>
      </c>
    </row>
    <row r="78" spans="5:18" x14ac:dyDescent="0.35">
      <c r="E78" s="26" t="s">
        <v>29</v>
      </c>
      <c r="F78" s="8" t="s">
        <v>11</v>
      </c>
      <c r="G78" s="8">
        <v>27.821818181818184</v>
      </c>
      <c r="H78" s="8">
        <v>3.1990909090909097</v>
      </c>
      <c r="I78" s="8">
        <v>8.7663636363636357</v>
      </c>
      <c r="J78" s="8">
        <v>14.366363636363637</v>
      </c>
      <c r="K78" s="8">
        <v>104.33181818181816</v>
      </c>
      <c r="L78" s="8">
        <v>9.913636363636364</v>
      </c>
      <c r="M78" s="8">
        <v>6.8972727272727274</v>
      </c>
      <c r="N78" s="8">
        <v>108.98545454545454</v>
      </c>
      <c r="O78" s="8">
        <v>2.4936363636363637</v>
      </c>
      <c r="P78" s="8">
        <v>32.218181818181819</v>
      </c>
      <c r="Q78" s="8">
        <v>5.410909090909092</v>
      </c>
      <c r="R78" s="9">
        <f t="shared" si="1"/>
        <v>108.98545454545454</v>
      </c>
    </row>
    <row r="79" spans="5:18" x14ac:dyDescent="0.35">
      <c r="E79" s="26"/>
      <c r="F79" s="8" t="s">
        <v>12</v>
      </c>
      <c r="G79" s="8">
        <v>0.92570000000000008</v>
      </c>
      <c r="H79" s="8">
        <v>0.86178181818181798</v>
      </c>
      <c r="I79" s="8">
        <v>0.72015454545454549</v>
      </c>
      <c r="J79" s="8">
        <v>0.64336363636363636</v>
      </c>
      <c r="K79" s="8">
        <v>0.57562727272727265</v>
      </c>
      <c r="L79" s="8">
        <v>0.57345454545454555</v>
      </c>
      <c r="M79" s="8">
        <v>0.55028181818181821</v>
      </c>
      <c r="N79" s="8">
        <v>0.48908181818181801</v>
      </c>
      <c r="O79" s="8">
        <v>0.51730909090909094</v>
      </c>
      <c r="P79" s="8">
        <v>0.39199090909090906</v>
      </c>
      <c r="Q79" s="8">
        <v>0.1888545454545455</v>
      </c>
      <c r="R79" s="9">
        <f t="shared" si="1"/>
        <v>0.92570000000000008</v>
      </c>
    </row>
    <row r="80" spans="5:18" x14ac:dyDescent="0.35">
      <c r="E80" s="26"/>
      <c r="F80" s="8" t="s">
        <v>13</v>
      </c>
      <c r="G80" s="8">
        <v>9.0390909090909091E-2</v>
      </c>
      <c r="H80" s="8">
        <v>5.6636363636363637E-2</v>
      </c>
      <c r="I80" s="8">
        <v>0.14860000000000001</v>
      </c>
      <c r="J80" s="8">
        <v>0.21459090909090908</v>
      </c>
      <c r="K80" s="8">
        <v>0.21578181818181819</v>
      </c>
      <c r="L80" s="8">
        <v>0.21599090909090909</v>
      </c>
      <c r="M80" s="8">
        <v>0.26277272727272727</v>
      </c>
      <c r="N80" s="8">
        <v>0.23584545454545455</v>
      </c>
      <c r="O80" s="8">
        <v>0.2263</v>
      </c>
      <c r="P80" s="8">
        <v>0.30587272727272724</v>
      </c>
      <c r="Q80" s="8">
        <v>0.40971818181818181</v>
      </c>
      <c r="R80" s="9">
        <f t="shared" si="1"/>
        <v>0.40971818181818181</v>
      </c>
    </row>
    <row r="81" spans="5:18" x14ac:dyDescent="0.35">
      <c r="E81" s="26"/>
      <c r="F81" s="8" t="s">
        <v>14</v>
      </c>
      <c r="G81" s="8">
        <v>0.18795454545454549</v>
      </c>
      <c r="H81" s="8">
        <v>0.24607272727272725</v>
      </c>
      <c r="I81" s="8">
        <v>0.30123636363636364</v>
      </c>
      <c r="J81" s="8">
        <v>0.31114545454545456</v>
      </c>
      <c r="K81" s="8">
        <v>0.33860909090909092</v>
      </c>
      <c r="L81" s="8">
        <v>0.34026363636363638</v>
      </c>
      <c r="M81" s="8">
        <v>0.35434545454545457</v>
      </c>
      <c r="N81" s="8">
        <v>0.41774545454545459</v>
      </c>
      <c r="O81" s="8">
        <v>0.40240909090909099</v>
      </c>
      <c r="P81" s="8">
        <v>0.39928181818181818</v>
      </c>
      <c r="Q81" s="8">
        <v>0.4527181818181818</v>
      </c>
      <c r="R81" s="9">
        <f t="shared" si="1"/>
        <v>0.4527181818181818</v>
      </c>
    </row>
    <row r="82" spans="5:18" x14ac:dyDescent="0.35">
      <c r="E82" s="26"/>
      <c r="F82" s="8" t="s">
        <v>15</v>
      </c>
      <c r="G82" s="10">
        <v>0.20603345454545458</v>
      </c>
      <c r="H82" s="10">
        <v>0.13832518181818182</v>
      </c>
      <c r="I82" s="10">
        <v>0.33869036363636362</v>
      </c>
      <c r="J82" s="10">
        <v>0.48860163636363629</v>
      </c>
      <c r="K82" s="10">
        <v>0.49177981818181815</v>
      </c>
      <c r="L82" s="10">
        <v>0.4922691818181818</v>
      </c>
      <c r="M82" s="10">
        <v>0.59886945454545448</v>
      </c>
      <c r="N82" s="10">
        <v>0.53717063636363638</v>
      </c>
      <c r="O82" s="10">
        <v>0.51558981818181815</v>
      </c>
      <c r="P82" s="10">
        <v>0.6970214545454545</v>
      </c>
      <c r="Q82" s="10">
        <v>0.93354927272727284</v>
      </c>
      <c r="R82" s="9">
        <f t="shared" si="1"/>
        <v>0.93354927272727284</v>
      </c>
    </row>
    <row r="83" spans="5:18" x14ac:dyDescent="0.35">
      <c r="E83" s="26"/>
      <c r="F83" s="8" t="s">
        <v>16</v>
      </c>
      <c r="G83" s="10">
        <v>0.40128027272727279</v>
      </c>
      <c r="H83" s="10">
        <v>0.5252797272727272</v>
      </c>
      <c r="I83" s="10">
        <v>0.64312309090909092</v>
      </c>
      <c r="J83" s="10">
        <v>0.66401627272727271</v>
      </c>
      <c r="K83" s="10">
        <v>0.72289854545454546</v>
      </c>
      <c r="L83" s="10">
        <v>0.72265781818181807</v>
      </c>
      <c r="M83" s="10">
        <v>0.75650200000000001</v>
      </c>
      <c r="N83" s="10">
        <v>0.89150745454545455</v>
      </c>
      <c r="O83" s="10">
        <v>0.85897681818181804</v>
      </c>
      <c r="P83" s="10">
        <v>0.85239063636363643</v>
      </c>
      <c r="Q83" s="10">
        <v>0.96643890909090924</v>
      </c>
      <c r="R83" s="9">
        <f t="shared" si="1"/>
        <v>0.96643890909090924</v>
      </c>
    </row>
    <row r="84" spans="5:18" x14ac:dyDescent="0.35">
      <c r="E84" s="26"/>
      <c r="F84" s="8" t="s">
        <v>17</v>
      </c>
      <c r="G84" s="8">
        <v>0.9543636363636363</v>
      </c>
      <c r="H84" s="8">
        <v>0.91954545454545444</v>
      </c>
      <c r="I84" s="8">
        <v>0.82390909090909092</v>
      </c>
      <c r="J84" s="8">
        <v>0.77036363636363636</v>
      </c>
      <c r="K84" s="8">
        <v>0.72436363636363632</v>
      </c>
      <c r="L84" s="8">
        <v>0.72309090909090901</v>
      </c>
      <c r="M84" s="8">
        <v>0.70818181818181813</v>
      </c>
      <c r="N84" s="8">
        <v>0.66927272727272724</v>
      </c>
      <c r="O84" s="8">
        <v>0.68918181818181801</v>
      </c>
      <c r="P84" s="8">
        <v>0.624</v>
      </c>
      <c r="Q84" s="8">
        <v>0.46936363636363632</v>
      </c>
      <c r="R84" s="9">
        <f t="shared" si="1"/>
        <v>0.9543636363636363</v>
      </c>
    </row>
    <row r="85" spans="5:18" x14ac:dyDescent="0.35">
      <c r="E85" s="26"/>
      <c r="F85" s="8" t="s">
        <v>18</v>
      </c>
      <c r="G85" s="8">
        <v>0.9510909090909091</v>
      </c>
      <c r="H85" s="8">
        <v>0.908909090909091</v>
      </c>
      <c r="I85" s="8">
        <v>0.81618181818181812</v>
      </c>
      <c r="J85" s="8">
        <v>0.76527272727272722</v>
      </c>
      <c r="K85" s="8">
        <v>0.721090909090909</v>
      </c>
      <c r="L85" s="8">
        <v>0.71972727272727277</v>
      </c>
      <c r="M85" s="8">
        <v>0.70445454545454556</v>
      </c>
      <c r="N85" s="8">
        <v>0.66418181818181821</v>
      </c>
      <c r="O85" s="8">
        <v>0.68299999999999994</v>
      </c>
      <c r="P85" s="8">
        <v>0.60336363636363632</v>
      </c>
      <c r="Q85" s="8">
        <v>0.47136363636363632</v>
      </c>
      <c r="R85" s="9">
        <f t="shared" si="1"/>
        <v>0.9510909090909091</v>
      </c>
    </row>
    <row r="86" spans="5:18" x14ac:dyDescent="0.35">
      <c r="E86" s="26"/>
      <c r="F86" s="8" t="s">
        <v>19</v>
      </c>
      <c r="G86" s="8">
        <v>0.90772727272727272</v>
      </c>
      <c r="H86" s="8">
        <v>0.90790909090909078</v>
      </c>
      <c r="I86" s="8">
        <v>0.81581818181818189</v>
      </c>
      <c r="J86" s="8">
        <v>0.76636363636363636</v>
      </c>
      <c r="K86" s="8">
        <v>0.72236363636363632</v>
      </c>
      <c r="L86" s="8">
        <v>0.72090909090909094</v>
      </c>
      <c r="M86" s="8">
        <v>0.70572727272727265</v>
      </c>
      <c r="N86" s="8">
        <v>0.6661818181818181</v>
      </c>
      <c r="O86" s="8">
        <v>0.6849090909090908</v>
      </c>
      <c r="P86" s="8">
        <v>0.60836363636363633</v>
      </c>
      <c r="Q86" s="8">
        <v>0.46709090909090906</v>
      </c>
      <c r="R86" s="9">
        <f t="shared" si="1"/>
        <v>0.90790909090909078</v>
      </c>
    </row>
    <row r="87" spans="5:18" x14ac:dyDescent="0.35">
      <c r="E87" s="26"/>
      <c r="F87" s="8" t="s">
        <v>20</v>
      </c>
      <c r="G87" s="8">
        <v>0.99272727272727268</v>
      </c>
      <c r="H87" s="8">
        <v>0.92881818181818199</v>
      </c>
      <c r="I87" s="8">
        <v>0.91454545454545455</v>
      </c>
      <c r="J87" s="8">
        <v>0.88490909090909087</v>
      </c>
      <c r="K87" s="8">
        <v>0.8572727272727273</v>
      </c>
      <c r="L87" s="8">
        <v>0.85609090909090912</v>
      </c>
      <c r="M87" s="8">
        <v>0.82927272727272727</v>
      </c>
      <c r="N87" s="8">
        <v>0.78136363636363637</v>
      </c>
      <c r="O87" s="8">
        <v>0.79127272727272735</v>
      </c>
      <c r="P87" s="8">
        <v>0.76800000000000002</v>
      </c>
      <c r="Q87" s="8">
        <v>0.65509090909090917</v>
      </c>
      <c r="R87" s="9">
        <f t="shared" si="1"/>
        <v>0.99272727272727268</v>
      </c>
    </row>
    <row r="88" spans="5:18" x14ac:dyDescent="0.35">
      <c r="E88" s="26" t="s">
        <v>30</v>
      </c>
      <c r="F88" s="8" t="s">
        <v>11</v>
      </c>
      <c r="G88" s="8">
        <v>29.554545454545458</v>
      </c>
      <c r="H88" s="8">
        <v>3.4100000000000006</v>
      </c>
      <c r="I88" s="8">
        <v>9.3072727272727285</v>
      </c>
      <c r="J88" s="8">
        <v>13.532727272727273</v>
      </c>
      <c r="K88" s="8">
        <v>78.121818181818171</v>
      </c>
      <c r="L88" s="8">
        <v>9.3918181818181825</v>
      </c>
      <c r="M88" s="8">
        <v>6.7018181818181821</v>
      </c>
      <c r="N88" s="8">
        <v>52.717272727272729</v>
      </c>
      <c r="O88" s="8">
        <v>2.3636363636363638</v>
      </c>
      <c r="P88" s="8">
        <v>32.615454545454554</v>
      </c>
      <c r="Q88" s="8">
        <v>7.3236363636363642</v>
      </c>
      <c r="R88" s="9">
        <f t="shared" si="1"/>
        <v>78.121818181818171</v>
      </c>
    </row>
    <row r="89" spans="5:18" x14ac:dyDescent="0.35">
      <c r="E89" s="26"/>
      <c r="F89" s="8" t="s">
        <v>12</v>
      </c>
      <c r="G89" s="8">
        <v>0.94625454545454557</v>
      </c>
      <c r="H89" s="8">
        <v>0.89390000000000003</v>
      </c>
      <c r="I89" s="8">
        <v>0.77594545454545449</v>
      </c>
      <c r="J89" s="8">
        <v>0.70969090909090915</v>
      </c>
      <c r="K89" s="8">
        <v>0.65268181818181825</v>
      </c>
      <c r="L89" s="8">
        <v>0.64586363636363631</v>
      </c>
      <c r="M89" s="8">
        <v>0.62290000000000001</v>
      </c>
      <c r="N89" s="8">
        <v>0.60871818181818182</v>
      </c>
      <c r="O89" s="8">
        <v>0.61080000000000001</v>
      </c>
      <c r="P89" s="8">
        <v>0.47401818181818184</v>
      </c>
      <c r="Q89" s="8">
        <v>0.26300909090909097</v>
      </c>
      <c r="R89" s="9">
        <f t="shared" si="1"/>
        <v>0.94625454545454557</v>
      </c>
    </row>
    <row r="90" spans="5:18" x14ac:dyDescent="0.35">
      <c r="E90" s="26"/>
      <c r="F90" s="8" t="s">
        <v>13</v>
      </c>
      <c r="G90" s="8">
        <v>7.1618181818181817E-2</v>
      </c>
      <c r="H90" s="8">
        <v>4.652727272727273E-2</v>
      </c>
      <c r="I90" s="8">
        <v>0.11837272727272725</v>
      </c>
      <c r="J90" s="8">
        <v>0.18230000000000002</v>
      </c>
      <c r="K90" s="8">
        <v>0.16748181818181818</v>
      </c>
      <c r="L90" s="8">
        <v>0.16899090909090908</v>
      </c>
      <c r="M90" s="8">
        <v>0.21321818181818178</v>
      </c>
      <c r="N90" s="8">
        <v>0.18939090909090908</v>
      </c>
      <c r="O90" s="8">
        <v>0.19205454545454545</v>
      </c>
      <c r="P90" s="8">
        <v>0.27513636363636362</v>
      </c>
      <c r="Q90" s="8">
        <v>0.37979090909090907</v>
      </c>
      <c r="R90" s="9">
        <f t="shared" si="1"/>
        <v>0.37979090909090907</v>
      </c>
    </row>
    <row r="91" spans="5:18" x14ac:dyDescent="0.35">
      <c r="E91" s="26"/>
      <c r="F91" s="8" t="s">
        <v>14</v>
      </c>
      <c r="G91" s="8">
        <v>0.16369090909090908</v>
      </c>
      <c r="H91" s="8">
        <v>0.21565454545454543</v>
      </c>
      <c r="I91" s="8">
        <v>0.27130000000000004</v>
      </c>
      <c r="J91" s="8">
        <v>0.28526363636363639</v>
      </c>
      <c r="K91" s="8">
        <v>0.31890909090909086</v>
      </c>
      <c r="L91" s="8">
        <v>0.32370000000000004</v>
      </c>
      <c r="M91" s="8">
        <v>0.3257454545454545</v>
      </c>
      <c r="N91" s="8">
        <v>0.35655454545454551</v>
      </c>
      <c r="O91" s="8">
        <v>0.35383636363636356</v>
      </c>
      <c r="P91" s="8">
        <v>0.37771818181818179</v>
      </c>
      <c r="Q91" s="8">
        <v>0.43632727272727273</v>
      </c>
      <c r="R91" s="9">
        <f t="shared" si="1"/>
        <v>0.43632727272727273</v>
      </c>
    </row>
    <row r="92" spans="5:18" x14ac:dyDescent="0.35">
      <c r="E92" s="26"/>
      <c r="F92" s="8" t="s">
        <v>15</v>
      </c>
      <c r="G92" s="10">
        <v>0.16320672727272728</v>
      </c>
      <c r="H92" s="10">
        <v>0.10604690909090909</v>
      </c>
      <c r="I92" s="10">
        <v>0.26977827272727273</v>
      </c>
      <c r="J92" s="10">
        <v>0.41513181818181816</v>
      </c>
      <c r="K92" s="10">
        <v>0.3817968181818181</v>
      </c>
      <c r="L92" s="10">
        <v>0.38523981818181813</v>
      </c>
      <c r="M92" s="10">
        <v>0.49057527272727275</v>
      </c>
      <c r="N92" s="10">
        <v>0.43154509090909099</v>
      </c>
      <c r="O92" s="10">
        <v>0.43762445454545451</v>
      </c>
      <c r="P92" s="10">
        <v>0.62705336363636366</v>
      </c>
      <c r="Q92" s="10">
        <v>0.86547136363636357</v>
      </c>
      <c r="R92" s="9">
        <f t="shared" si="1"/>
        <v>0.86547136363636357</v>
      </c>
    </row>
    <row r="93" spans="5:18" x14ac:dyDescent="0.35">
      <c r="E93" s="26"/>
      <c r="F93" s="8" t="s">
        <v>16</v>
      </c>
      <c r="G93" s="10">
        <v>0.34949254545454544</v>
      </c>
      <c r="H93" s="10">
        <v>0.46041345454545457</v>
      </c>
      <c r="I93" s="10">
        <v>0.57919509090909083</v>
      </c>
      <c r="J93" s="10">
        <v>0.60877354545454543</v>
      </c>
      <c r="K93" s="10">
        <v>0.68091409090909094</v>
      </c>
      <c r="L93" s="10">
        <v>0.69112790909090915</v>
      </c>
      <c r="M93" s="10">
        <v>0.69542818181818189</v>
      </c>
      <c r="N93" s="10">
        <v>0.76117063636363647</v>
      </c>
      <c r="O93" s="10">
        <v>0.75535754545454548</v>
      </c>
      <c r="P93" s="10">
        <v>0.80636581818181807</v>
      </c>
      <c r="Q93" s="10">
        <v>0.93148409090909101</v>
      </c>
      <c r="R93" s="9">
        <f t="shared" si="1"/>
        <v>0.93148409090909101</v>
      </c>
    </row>
    <row r="94" spans="5:18" x14ac:dyDescent="0.35">
      <c r="E94" s="26"/>
      <c r="F94" s="8" t="s">
        <v>17</v>
      </c>
      <c r="G94" s="8">
        <v>0.96627272727272706</v>
      </c>
      <c r="H94" s="8">
        <v>0.9369090909090908</v>
      </c>
      <c r="I94" s="8">
        <v>0.8568181818181817</v>
      </c>
      <c r="J94" s="8">
        <v>0.81445454545454554</v>
      </c>
      <c r="K94" s="8">
        <v>0.79409090909090918</v>
      </c>
      <c r="L94" s="8">
        <v>0.78800000000000014</v>
      </c>
      <c r="M94" s="8">
        <v>0.76972727272727282</v>
      </c>
      <c r="N94" s="8">
        <v>0.74845454545454537</v>
      </c>
      <c r="O94" s="8">
        <v>0.75045454545454549</v>
      </c>
      <c r="P94" s="8">
        <v>0.6733636363636365</v>
      </c>
      <c r="Q94" s="8">
        <v>0.51390909090909087</v>
      </c>
      <c r="R94" s="9">
        <f t="shared" si="1"/>
        <v>0.96627272727272706</v>
      </c>
    </row>
    <row r="95" spans="5:18" x14ac:dyDescent="0.35">
      <c r="E95" s="26"/>
      <c r="F95" s="8" t="s">
        <v>18</v>
      </c>
      <c r="G95" s="8">
        <v>0.96472727272727277</v>
      </c>
      <c r="H95" s="8">
        <v>0.93009090909090908</v>
      </c>
      <c r="I95" s="8">
        <v>0.85272727272727278</v>
      </c>
      <c r="J95" s="8">
        <v>0.80899999999999994</v>
      </c>
      <c r="K95" s="8">
        <v>0.77181818181818185</v>
      </c>
      <c r="L95" s="8">
        <v>0.76736363636363647</v>
      </c>
      <c r="M95" s="8">
        <v>0.75227272727272732</v>
      </c>
      <c r="N95" s="8">
        <v>0.74299999999999999</v>
      </c>
      <c r="O95" s="8">
        <v>0.74436363636363645</v>
      </c>
      <c r="P95" s="8">
        <v>0.65699999999999992</v>
      </c>
      <c r="Q95" s="8">
        <v>0.5191818181818183</v>
      </c>
      <c r="R95" s="9">
        <f t="shared" si="1"/>
        <v>0.96472727272727277</v>
      </c>
    </row>
    <row r="96" spans="5:18" x14ac:dyDescent="0.35">
      <c r="E96" s="26"/>
      <c r="F96" s="8" t="s">
        <v>19</v>
      </c>
      <c r="G96" s="8">
        <v>0.96472727272727277</v>
      </c>
      <c r="H96" s="8">
        <v>0.92981818181818177</v>
      </c>
      <c r="I96" s="8">
        <v>0.85290909090909084</v>
      </c>
      <c r="J96" s="8">
        <v>0.8086363636363636</v>
      </c>
      <c r="K96" s="8">
        <v>0.76590909090909098</v>
      </c>
      <c r="L96" s="8">
        <v>0.76118181818181807</v>
      </c>
      <c r="M96" s="8">
        <v>0.74663636363636354</v>
      </c>
      <c r="N96" s="8">
        <v>0.74354545454545462</v>
      </c>
      <c r="O96" s="8">
        <v>0.74481818181818193</v>
      </c>
      <c r="P96" s="8">
        <v>0.65563636363636379</v>
      </c>
      <c r="Q96" s="8">
        <v>0.51318181818181818</v>
      </c>
      <c r="R96" s="9">
        <f t="shared" si="1"/>
        <v>0.96472727272727277</v>
      </c>
    </row>
    <row r="97" spans="5:18" x14ac:dyDescent="0.35">
      <c r="E97" s="26"/>
      <c r="F97" s="8" t="s">
        <v>20</v>
      </c>
      <c r="G97" s="8">
        <v>0.99518181818181806</v>
      </c>
      <c r="H97" s="8">
        <v>0.94536363636363641</v>
      </c>
      <c r="I97" s="8">
        <v>0.94490909090909081</v>
      </c>
      <c r="J97" s="8">
        <v>0.91699999999999993</v>
      </c>
      <c r="K97" s="8">
        <v>0.90336363636363626</v>
      </c>
      <c r="L97" s="8">
        <v>0.8989090909090911</v>
      </c>
      <c r="M97" s="8">
        <v>0.87818181818181817</v>
      </c>
      <c r="N97" s="8">
        <v>0.85163636363636364</v>
      </c>
      <c r="O97" s="8">
        <v>0.85181818181818159</v>
      </c>
      <c r="P97" s="8">
        <v>0.8240909090909091</v>
      </c>
      <c r="Q97" s="8">
        <v>0.71345454545454534</v>
      </c>
      <c r="R97" s="9">
        <f t="shared" si="1"/>
        <v>0.99518181818181806</v>
      </c>
    </row>
    <row r="98" spans="5:18" x14ac:dyDescent="0.35">
      <c r="E98" s="26" t="s">
        <v>31</v>
      </c>
      <c r="F98" s="8" t="s">
        <v>11</v>
      </c>
      <c r="G98" s="8">
        <v>60.972727272727276</v>
      </c>
      <c r="H98" s="8">
        <v>5.8790909090909107</v>
      </c>
      <c r="I98" s="8">
        <v>13.14909090909091</v>
      </c>
      <c r="J98" s="8">
        <v>24.569999999999997</v>
      </c>
      <c r="K98" s="8">
        <v>169.47636363636366</v>
      </c>
      <c r="L98" s="8">
        <v>9.8045454545454547</v>
      </c>
      <c r="M98" s="8">
        <v>9.122727272727273</v>
      </c>
      <c r="N98" s="8">
        <v>59.471818181818179</v>
      </c>
      <c r="O98" s="8">
        <v>3.4581818181818176</v>
      </c>
      <c r="P98" s="8">
        <v>120.49181818181819</v>
      </c>
      <c r="Q98" s="8">
        <v>8.6154545454545435</v>
      </c>
      <c r="R98" s="9">
        <f t="shared" si="1"/>
        <v>169.47636363636366</v>
      </c>
    </row>
    <row r="99" spans="5:18" x14ac:dyDescent="0.35">
      <c r="E99" s="26"/>
      <c r="F99" s="8" t="s">
        <v>12</v>
      </c>
      <c r="G99" s="8">
        <v>0.95126363636363642</v>
      </c>
      <c r="H99" s="8">
        <v>0.88111818181818191</v>
      </c>
      <c r="I99" s="8">
        <v>0.76755454545454538</v>
      </c>
      <c r="J99" s="8">
        <v>0.61816363636363636</v>
      </c>
      <c r="K99" s="8">
        <v>0.63900909090909075</v>
      </c>
      <c r="L99" s="8">
        <v>0.6349999999999999</v>
      </c>
      <c r="M99" s="8">
        <v>0.61023636363636369</v>
      </c>
      <c r="N99" s="8">
        <v>0.57090000000000007</v>
      </c>
      <c r="O99" s="8">
        <v>0.50032909090909095</v>
      </c>
      <c r="P99" s="8">
        <v>0.37167272727272727</v>
      </c>
      <c r="Q99" s="8">
        <v>0.1846909090909091</v>
      </c>
      <c r="R99" s="9">
        <f t="shared" si="1"/>
        <v>0.95126363636363642</v>
      </c>
    </row>
    <row r="100" spans="5:18" x14ac:dyDescent="0.35">
      <c r="E100" s="26"/>
      <c r="F100" s="8" t="s">
        <v>13</v>
      </c>
      <c r="G100" s="8">
        <v>8.0036363636363628E-2</v>
      </c>
      <c r="H100" s="8">
        <v>5.2145454545454543E-2</v>
      </c>
      <c r="I100" s="8">
        <v>0.12274545454545455</v>
      </c>
      <c r="J100" s="8">
        <v>0.22704545454545458</v>
      </c>
      <c r="K100" s="8">
        <v>0.17412727272727271</v>
      </c>
      <c r="L100" s="8">
        <v>0.17430000000000001</v>
      </c>
      <c r="M100" s="8">
        <v>0.21740909090909091</v>
      </c>
      <c r="N100" s="8">
        <v>0.20440000000000003</v>
      </c>
      <c r="O100" s="8">
        <v>0.20707272727272732</v>
      </c>
      <c r="P100" s="8">
        <v>0.32245454545454549</v>
      </c>
      <c r="Q100" s="8">
        <v>0.40472727272727271</v>
      </c>
      <c r="R100" s="9">
        <f t="shared" si="1"/>
        <v>0.40472727272727271</v>
      </c>
    </row>
    <row r="101" spans="5:18" x14ac:dyDescent="0.35">
      <c r="E101" s="26"/>
      <c r="F101" s="8" t="s">
        <v>14</v>
      </c>
      <c r="G101" s="8">
        <v>0.16705454545454546</v>
      </c>
      <c r="H101" s="8">
        <v>0.22819999999999999</v>
      </c>
      <c r="I101" s="8">
        <v>0.27772727272727277</v>
      </c>
      <c r="J101" s="8">
        <v>0.32225454545454546</v>
      </c>
      <c r="K101" s="8">
        <v>0.32150909090909091</v>
      </c>
      <c r="L101" s="8">
        <v>0.32518181818181818</v>
      </c>
      <c r="M101" s="8">
        <v>0.32931818181818184</v>
      </c>
      <c r="N101" s="8">
        <v>0.36437272727272735</v>
      </c>
      <c r="O101" s="8">
        <v>0.35145745454545457</v>
      </c>
      <c r="P101" s="8">
        <v>0.40762727272727273</v>
      </c>
      <c r="Q101" s="8">
        <v>0.40944363636363634</v>
      </c>
      <c r="R101" s="9">
        <f t="shared" si="1"/>
        <v>0.40944363636363634</v>
      </c>
    </row>
    <row r="102" spans="5:18" x14ac:dyDescent="0.35">
      <c r="E102" s="26"/>
      <c r="F102" s="8" t="s">
        <v>15</v>
      </c>
      <c r="G102" s="10">
        <v>0.19151127272727272</v>
      </c>
      <c r="H102" s="10">
        <v>0.11881254545454546</v>
      </c>
      <c r="I102" s="10">
        <v>0.27979127272727272</v>
      </c>
      <c r="J102" s="10">
        <v>0.51731899999999997</v>
      </c>
      <c r="K102" s="10">
        <v>0.39696472727272725</v>
      </c>
      <c r="L102" s="10">
        <v>0.39737381818181822</v>
      </c>
      <c r="M102" s="10">
        <v>0.49560527272727273</v>
      </c>
      <c r="N102" s="10">
        <v>0.46568236363636367</v>
      </c>
      <c r="O102" s="10">
        <v>0.4717820909090909</v>
      </c>
      <c r="P102" s="10">
        <v>0.73484190909090907</v>
      </c>
      <c r="Q102" s="10">
        <v>0.92227818181818189</v>
      </c>
      <c r="R102" s="9">
        <f t="shared" si="1"/>
        <v>0.92227818181818189</v>
      </c>
    </row>
    <row r="103" spans="5:18" x14ac:dyDescent="0.35">
      <c r="E103" s="26"/>
      <c r="F103" s="8" t="s">
        <v>16</v>
      </c>
      <c r="G103" s="10">
        <v>0.35663981818181817</v>
      </c>
      <c r="H103" s="10">
        <v>0.48725109090909097</v>
      </c>
      <c r="I103" s="10">
        <v>0.59294781818181819</v>
      </c>
      <c r="J103" s="10">
        <v>0.68786009090909095</v>
      </c>
      <c r="K103" s="10">
        <v>0.68639236363636369</v>
      </c>
      <c r="L103" s="10">
        <v>0.69423472727272728</v>
      </c>
      <c r="M103" s="10">
        <v>0.70308609090909069</v>
      </c>
      <c r="N103" s="10">
        <v>0.77755427272727284</v>
      </c>
      <c r="O103" s="10">
        <v>0.80081554545454547</v>
      </c>
      <c r="P103" s="10">
        <v>0.87020472727272713</v>
      </c>
      <c r="Q103" s="10">
        <v>0.96019181818181842</v>
      </c>
      <c r="R103" s="9">
        <f t="shared" si="1"/>
        <v>0.96019181818181842</v>
      </c>
    </row>
    <row r="104" spans="5:18" x14ac:dyDescent="0.35">
      <c r="E104" s="26"/>
      <c r="F104" s="8" t="s">
        <v>17</v>
      </c>
      <c r="G104" s="8">
        <v>0.96900000000000008</v>
      </c>
      <c r="H104" s="8">
        <v>0.92890909090909102</v>
      </c>
      <c r="I104" s="8">
        <v>0.8518181818181817</v>
      </c>
      <c r="J104" s="8">
        <v>0.75790909090909087</v>
      </c>
      <c r="K104" s="8">
        <v>0.78090909090909089</v>
      </c>
      <c r="L104" s="8">
        <v>0.7774545454545454</v>
      </c>
      <c r="M104" s="8">
        <v>0.75872727272727269</v>
      </c>
      <c r="N104" s="8">
        <v>0.73699999999999999</v>
      </c>
      <c r="O104" s="8">
        <v>0.72209090909090901</v>
      </c>
      <c r="P104" s="8">
        <v>0.6075454545454545</v>
      </c>
      <c r="Q104" s="8">
        <v>0.46572727272727266</v>
      </c>
      <c r="R104" s="9">
        <f t="shared" si="1"/>
        <v>0.96900000000000008</v>
      </c>
    </row>
    <row r="105" spans="5:18" x14ac:dyDescent="0.35">
      <c r="E105" s="26"/>
      <c r="F105" s="8" t="s">
        <v>18</v>
      </c>
      <c r="G105" s="8">
        <v>0.96790909090909072</v>
      </c>
      <c r="H105" s="8">
        <v>0.92172727272727295</v>
      </c>
      <c r="I105" s="8">
        <v>0.84718181818181815</v>
      </c>
      <c r="J105" s="8">
        <v>0.74890909090909075</v>
      </c>
      <c r="K105" s="8">
        <v>0.76300000000000001</v>
      </c>
      <c r="L105" s="8">
        <v>0.76018181818181818</v>
      </c>
      <c r="M105" s="8">
        <v>0.74381818181818182</v>
      </c>
      <c r="N105" s="8">
        <v>0.71818181818181814</v>
      </c>
      <c r="O105" s="8">
        <v>0.74381818181818182</v>
      </c>
      <c r="P105" s="8">
        <v>0.59081818181818191</v>
      </c>
      <c r="Q105" s="8">
        <v>0.47299999999999992</v>
      </c>
      <c r="R105" s="9">
        <f t="shared" si="1"/>
        <v>0.96790909090909072</v>
      </c>
    </row>
    <row r="106" spans="5:18" x14ac:dyDescent="0.35">
      <c r="E106" s="26"/>
      <c r="F106" s="8" t="s">
        <v>19</v>
      </c>
      <c r="G106" s="8">
        <v>0.96790909090909072</v>
      </c>
      <c r="H106" s="8">
        <v>0.92100000000000004</v>
      </c>
      <c r="I106" s="8">
        <v>0.84745454545454557</v>
      </c>
      <c r="J106" s="8">
        <v>0.75027272727272731</v>
      </c>
      <c r="K106" s="8">
        <v>0.75781818181818184</v>
      </c>
      <c r="L106" s="8">
        <v>0.75536363636363635</v>
      </c>
      <c r="M106" s="8">
        <v>0.73890909090909096</v>
      </c>
      <c r="N106" s="8">
        <v>0.71863636363636363</v>
      </c>
      <c r="O106" s="8">
        <v>0.71618181818181814</v>
      </c>
      <c r="P106" s="8">
        <v>0.59081818181818191</v>
      </c>
      <c r="Q106" s="8">
        <v>0.46118181818181814</v>
      </c>
      <c r="R106" s="9">
        <f t="shared" si="1"/>
        <v>0.96790909090909072</v>
      </c>
    </row>
    <row r="107" spans="5:18" x14ac:dyDescent="0.35">
      <c r="E107" s="26"/>
      <c r="F107" s="8" t="s">
        <v>20</v>
      </c>
      <c r="G107" s="8">
        <v>0.99036363636363656</v>
      </c>
      <c r="H107" s="8">
        <v>0.93909090909090909</v>
      </c>
      <c r="I107" s="8">
        <v>0.9409090909090907</v>
      </c>
      <c r="J107" s="8">
        <v>0.88236363636363646</v>
      </c>
      <c r="K107" s="8">
        <v>0.89436363636363658</v>
      </c>
      <c r="L107" s="8">
        <v>0.89209090909090916</v>
      </c>
      <c r="M107" s="8">
        <v>0.87109090909090914</v>
      </c>
      <c r="N107" s="8">
        <v>0.83763636363636362</v>
      </c>
      <c r="O107" s="8">
        <v>0.82672727272727287</v>
      </c>
      <c r="P107" s="8">
        <v>0.76954545454545453</v>
      </c>
      <c r="Q107" s="8">
        <v>0.66345454545454541</v>
      </c>
      <c r="R107" s="9">
        <f t="shared" si="1"/>
        <v>0.99036363636363656</v>
      </c>
    </row>
    <row r="108" spans="5:18" x14ac:dyDescent="0.35">
      <c r="E108" s="26" t="s">
        <v>32</v>
      </c>
      <c r="F108" s="8" t="s">
        <v>11</v>
      </c>
      <c r="G108" s="8">
        <v>27.99545454545455</v>
      </c>
      <c r="H108" s="8">
        <v>10.989090909090908</v>
      </c>
      <c r="I108" s="8">
        <v>23.65909090909091</v>
      </c>
      <c r="J108" s="8">
        <v>11.262727272727272</v>
      </c>
      <c r="K108" s="8">
        <v>98.570909090909083</v>
      </c>
      <c r="L108" s="8">
        <v>13.620909090909089</v>
      </c>
      <c r="M108" s="8">
        <v>4.3454545454545457</v>
      </c>
      <c r="N108" s="8">
        <v>42.527272727272731</v>
      </c>
      <c r="O108" s="8">
        <v>5.668181818181818</v>
      </c>
      <c r="P108" s="8">
        <v>139.38999999999999</v>
      </c>
      <c r="Q108" s="8">
        <v>14.389999999999999</v>
      </c>
      <c r="R108" s="9">
        <f t="shared" si="1"/>
        <v>139.38999999999999</v>
      </c>
    </row>
    <row r="109" spans="5:18" x14ac:dyDescent="0.35">
      <c r="E109" s="26"/>
      <c r="F109" s="8" t="s">
        <v>12</v>
      </c>
      <c r="G109" s="8">
        <v>0.91778181818181825</v>
      </c>
      <c r="H109" s="8">
        <v>0.8826727272727275</v>
      </c>
      <c r="I109" s="8">
        <v>0.76764545454545463</v>
      </c>
      <c r="J109" s="8">
        <v>0.61986363636363628</v>
      </c>
      <c r="K109" s="8">
        <v>0.64720909090909085</v>
      </c>
      <c r="L109" s="8">
        <v>0.6396909090909092</v>
      </c>
      <c r="M109" s="8">
        <v>0.61221818181818177</v>
      </c>
      <c r="N109" s="8">
        <v>0.5717545454545454</v>
      </c>
      <c r="O109" s="8">
        <v>0.56682727272727274</v>
      </c>
      <c r="P109" s="8">
        <v>0.37401818181818186</v>
      </c>
      <c r="Q109" s="8">
        <v>0.1941545454545455</v>
      </c>
      <c r="R109" s="9">
        <f t="shared" si="1"/>
        <v>0.91778181818181825</v>
      </c>
    </row>
    <row r="110" spans="5:18" x14ac:dyDescent="0.35">
      <c r="E110" s="26"/>
      <c r="F110" s="8" t="s">
        <v>13</v>
      </c>
      <c r="G110" s="8">
        <v>9.2809090909090897E-2</v>
      </c>
      <c r="H110" s="8">
        <v>5.1463636363636371E-2</v>
      </c>
      <c r="I110" s="8">
        <v>0.12257272727272728</v>
      </c>
      <c r="J110" s="8">
        <v>0.22587272727272723</v>
      </c>
      <c r="K110" s="8">
        <v>0.17150000000000001</v>
      </c>
      <c r="L110" s="8">
        <v>0.17290000000000003</v>
      </c>
      <c r="M110" s="8">
        <v>0.21584545454545456</v>
      </c>
      <c r="N110" s="8">
        <v>0.20487272727272729</v>
      </c>
      <c r="O110" s="8">
        <v>0.20824545454545451</v>
      </c>
      <c r="P110" s="8">
        <v>0.31919090909090914</v>
      </c>
      <c r="Q110" s="8">
        <v>0.40187272727272721</v>
      </c>
      <c r="R110" s="9">
        <f t="shared" si="1"/>
        <v>0.40187272727272721</v>
      </c>
    </row>
    <row r="111" spans="5:18" x14ac:dyDescent="0.35">
      <c r="E111" s="26"/>
      <c r="F111" s="8" t="s">
        <v>14</v>
      </c>
      <c r="G111" s="8">
        <v>0.18286363636363639</v>
      </c>
      <c r="H111" s="8">
        <v>0.22679090909090904</v>
      </c>
      <c r="I111" s="8">
        <v>0.27758181818181815</v>
      </c>
      <c r="J111" s="8">
        <v>0.32203636363636368</v>
      </c>
      <c r="K111" s="8">
        <v>0.31829090909090907</v>
      </c>
      <c r="L111" s="8">
        <v>0.3226</v>
      </c>
      <c r="M111" s="8">
        <v>0.32901818181818182</v>
      </c>
      <c r="N111" s="8">
        <v>0.36372727272727273</v>
      </c>
      <c r="O111" s="8">
        <v>0.37376363636363641</v>
      </c>
      <c r="P111" s="8">
        <v>0.40585454545454547</v>
      </c>
      <c r="Q111" s="8">
        <v>0.44839090909090906</v>
      </c>
      <c r="R111" s="9">
        <f t="shared" si="1"/>
        <v>0.44839090909090906</v>
      </c>
    </row>
    <row r="112" spans="5:18" x14ac:dyDescent="0.35">
      <c r="E112" s="26"/>
      <c r="F112" s="8" t="s">
        <v>15</v>
      </c>
      <c r="G112" s="10">
        <v>0.21114636363636363</v>
      </c>
      <c r="H112" s="10">
        <v>0.11724900000000002</v>
      </c>
      <c r="I112" s="10">
        <v>0.27937754545454546</v>
      </c>
      <c r="J112" s="10">
        <v>0.51464881818181818</v>
      </c>
      <c r="K112" s="10">
        <v>0.39097381818181826</v>
      </c>
      <c r="L112" s="10">
        <v>0.39420599999999995</v>
      </c>
      <c r="M112" s="10">
        <v>0.49126645454545453</v>
      </c>
      <c r="N112" s="10">
        <v>0.46670863636363635</v>
      </c>
      <c r="O112" s="10">
        <v>0.47442690909090912</v>
      </c>
      <c r="P112" s="10">
        <v>0.7274308181818181</v>
      </c>
      <c r="Q112" s="10">
        <v>0.91575227272727278</v>
      </c>
      <c r="R112" s="9">
        <f t="shared" si="1"/>
        <v>0.91575227272727278</v>
      </c>
    </row>
    <row r="113" spans="5:18" x14ac:dyDescent="0.35">
      <c r="E113" s="26"/>
      <c r="F113" s="8" t="s">
        <v>16</v>
      </c>
      <c r="G113" s="10">
        <v>0.39019918181818181</v>
      </c>
      <c r="H113" s="10">
        <v>0.48415036363636366</v>
      </c>
      <c r="I113" s="10">
        <v>0.59263900000000003</v>
      </c>
      <c r="J113" s="10">
        <v>0.68740581818181823</v>
      </c>
      <c r="K113" s="10">
        <v>0.67951963636363633</v>
      </c>
      <c r="L113" s="10">
        <v>0.6887244545454545</v>
      </c>
      <c r="M113" s="10">
        <v>0.7024216363636363</v>
      </c>
      <c r="N113" s="10">
        <v>0.77641318181818175</v>
      </c>
      <c r="O113" s="10">
        <v>0.79786645454545457</v>
      </c>
      <c r="P113" s="10">
        <v>0.86647436363636354</v>
      </c>
      <c r="Q113" s="10">
        <v>0.95722390909090926</v>
      </c>
      <c r="R113" s="9">
        <f t="shared" si="1"/>
        <v>0.95722390909090926</v>
      </c>
    </row>
    <row r="114" spans="5:18" x14ac:dyDescent="0.35">
      <c r="E114" s="26"/>
      <c r="F114" s="8" t="s">
        <v>17</v>
      </c>
      <c r="G114" s="8">
        <v>0.94763636363636361</v>
      </c>
      <c r="H114" s="8">
        <v>0.92963636363636371</v>
      </c>
      <c r="I114" s="8">
        <v>0.85181818181818192</v>
      </c>
      <c r="J114" s="8">
        <v>0.75854545454545452</v>
      </c>
      <c r="K114" s="8">
        <v>0.78581818181818186</v>
      </c>
      <c r="L114" s="8">
        <v>0.78045454545454551</v>
      </c>
      <c r="M114" s="8">
        <v>0.75936363636363635</v>
      </c>
      <c r="N114" s="8">
        <v>0.72654545454545449</v>
      </c>
      <c r="O114" s="8">
        <v>0.72136363636363632</v>
      </c>
      <c r="P114" s="8">
        <v>0.61245454545454547</v>
      </c>
      <c r="Q114" s="8">
        <v>0.47354545454545444</v>
      </c>
      <c r="R114" s="9">
        <f t="shared" si="1"/>
        <v>0.94763636363636361</v>
      </c>
    </row>
    <row r="115" spans="5:18" x14ac:dyDescent="0.35">
      <c r="E115" s="26"/>
      <c r="F115" s="8" t="s">
        <v>18</v>
      </c>
      <c r="G115" s="8">
        <v>0.94572727272727275</v>
      </c>
      <c r="H115" s="8">
        <v>0.92272727272727295</v>
      </c>
      <c r="I115" s="8">
        <v>0.84718181818181815</v>
      </c>
      <c r="J115" s="8">
        <v>0.75045454545454537</v>
      </c>
      <c r="K115" s="8">
        <v>0.76836363636363636</v>
      </c>
      <c r="L115" s="8">
        <v>0.76327272727272732</v>
      </c>
      <c r="M115" s="8">
        <v>0.74536363636363634</v>
      </c>
      <c r="N115" s="8">
        <v>0.71872727272727266</v>
      </c>
      <c r="O115" s="8">
        <v>0.71536363636363631</v>
      </c>
      <c r="P115" s="8">
        <v>0.59227272727272728</v>
      </c>
      <c r="Q115" s="8">
        <v>0.47863636363636369</v>
      </c>
      <c r="R115" s="9">
        <f t="shared" si="1"/>
        <v>0.94572727272727275</v>
      </c>
    </row>
    <row r="116" spans="5:18" x14ac:dyDescent="0.35">
      <c r="E116" s="26"/>
      <c r="F116" s="8" t="s">
        <v>19</v>
      </c>
      <c r="G116" s="8">
        <v>0.94581818181818178</v>
      </c>
      <c r="H116" s="8">
        <v>0.92209090909090918</v>
      </c>
      <c r="I116" s="8">
        <v>0.84763636363636363</v>
      </c>
      <c r="J116" s="8">
        <v>0.75127272727272743</v>
      </c>
      <c r="K116" s="8">
        <v>0.76363636363636378</v>
      </c>
      <c r="L116" s="8">
        <v>0.75872727272727269</v>
      </c>
      <c r="M116" s="8">
        <v>0.74081818181818193</v>
      </c>
      <c r="N116" s="8">
        <v>0.719090909090909</v>
      </c>
      <c r="O116" s="8">
        <v>0.71545454545454545</v>
      </c>
      <c r="P116" s="8">
        <v>0.59309090909090922</v>
      </c>
      <c r="Q116" s="8">
        <v>0.46863636363636368</v>
      </c>
      <c r="R116" s="9">
        <f t="shared" si="1"/>
        <v>0.94581818181818178</v>
      </c>
    </row>
    <row r="117" spans="5:18" x14ac:dyDescent="0.35">
      <c r="E117" s="26"/>
      <c r="F117" s="8" t="s">
        <v>20</v>
      </c>
      <c r="G117" s="8">
        <v>0.98209090909090913</v>
      </c>
      <c r="H117" s="8">
        <v>0.93990909090909092</v>
      </c>
      <c r="I117" s="8">
        <v>0.93209090909090908</v>
      </c>
      <c r="J117" s="8">
        <v>0.88300000000000012</v>
      </c>
      <c r="K117" s="8">
        <v>0.89863636363636357</v>
      </c>
      <c r="L117" s="8">
        <v>0.89445454545454528</v>
      </c>
      <c r="M117" s="8">
        <v>0.87190909090909097</v>
      </c>
      <c r="N117" s="8">
        <v>0.83745454545454545</v>
      </c>
      <c r="O117" s="8">
        <v>0.82790909090909082</v>
      </c>
      <c r="P117" s="8">
        <v>0.77118181818181819</v>
      </c>
      <c r="Q117" s="8">
        <v>0.66863636363636358</v>
      </c>
      <c r="R117" s="9">
        <f t="shared" si="1"/>
        <v>0.98209090909090913</v>
      </c>
    </row>
    <row r="118" spans="5:18" x14ac:dyDescent="0.35">
      <c r="E118" s="26" t="s">
        <v>33</v>
      </c>
      <c r="F118" s="8" t="s">
        <v>11</v>
      </c>
      <c r="G118" s="11">
        <v>29.554549999999999</v>
      </c>
      <c r="H118" s="11">
        <v>3.41</v>
      </c>
      <c r="I118" s="11">
        <v>9.3072730000000004</v>
      </c>
      <c r="J118" s="11">
        <v>13.532730000000001</v>
      </c>
      <c r="K118" s="11">
        <v>78.12182</v>
      </c>
      <c r="L118" s="11">
        <v>9.3918180000000007</v>
      </c>
      <c r="M118" s="11">
        <v>6.7018180000000003</v>
      </c>
      <c r="N118" s="11">
        <v>52.717269999999999</v>
      </c>
      <c r="O118" s="11">
        <v>2.3636360000000001</v>
      </c>
      <c r="P118" s="11">
        <v>32.615450000000003</v>
      </c>
      <c r="Q118" s="11">
        <v>7.3236359999999996</v>
      </c>
      <c r="R118" s="9">
        <f t="shared" si="1"/>
        <v>78.12182</v>
      </c>
    </row>
    <row r="119" spans="5:18" x14ac:dyDescent="0.35">
      <c r="E119" s="26"/>
      <c r="F119" s="8" t="s">
        <v>12</v>
      </c>
      <c r="G119" s="11">
        <v>0.94625499999999996</v>
      </c>
      <c r="H119" s="11">
        <v>0.89390000000000003</v>
      </c>
      <c r="I119" s="11">
        <v>0.775945</v>
      </c>
      <c r="J119" s="11">
        <v>0.70969099999999996</v>
      </c>
      <c r="K119" s="11">
        <v>0.65268199999999998</v>
      </c>
      <c r="L119" s="11">
        <v>0.64586399999999999</v>
      </c>
      <c r="M119" s="11">
        <v>0.62290000000000001</v>
      </c>
      <c r="N119" s="11">
        <v>0.60871799999999998</v>
      </c>
      <c r="O119" s="11">
        <v>0.61080000000000001</v>
      </c>
      <c r="P119" s="11">
        <v>0.47401799999999999</v>
      </c>
      <c r="Q119" s="11">
        <v>0.26300899999999999</v>
      </c>
      <c r="R119" s="9">
        <f t="shared" si="1"/>
        <v>0.94625499999999996</v>
      </c>
    </row>
    <row r="120" spans="5:18" x14ac:dyDescent="0.35">
      <c r="E120" s="26"/>
      <c r="F120" s="8" t="s">
        <v>13</v>
      </c>
      <c r="G120" s="11">
        <v>7.1618000000000001E-2</v>
      </c>
      <c r="H120" s="11">
        <v>4.6526999999999999E-2</v>
      </c>
      <c r="I120" s="11">
        <v>0.11837300000000001</v>
      </c>
      <c r="J120" s="11">
        <v>0.18229999999999999</v>
      </c>
      <c r="K120" s="11">
        <v>0.16748199999999999</v>
      </c>
      <c r="L120" s="11">
        <v>0.168991</v>
      </c>
      <c r="M120" s="11">
        <v>0.21321799999999999</v>
      </c>
      <c r="N120" s="11">
        <v>0.189391</v>
      </c>
      <c r="O120" s="11">
        <v>0.192055</v>
      </c>
      <c r="P120" s="11">
        <v>0.27513599999999999</v>
      </c>
      <c r="Q120" s="11">
        <v>0.37979099999999999</v>
      </c>
      <c r="R120" s="9">
        <f t="shared" si="1"/>
        <v>0.37979099999999999</v>
      </c>
    </row>
    <row r="121" spans="5:18" x14ac:dyDescent="0.35">
      <c r="E121" s="26"/>
      <c r="F121" s="8" t="s">
        <v>14</v>
      </c>
      <c r="G121" s="11">
        <v>0.163691</v>
      </c>
      <c r="H121" s="11">
        <v>0.21565500000000001</v>
      </c>
      <c r="I121" s="11">
        <v>0.27129999999999999</v>
      </c>
      <c r="J121" s="11">
        <v>0.28526400000000002</v>
      </c>
      <c r="K121" s="11">
        <v>0.318909</v>
      </c>
      <c r="L121" s="11">
        <v>0.32369999999999999</v>
      </c>
      <c r="M121" s="11">
        <v>0.32574500000000001</v>
      </c>
      <c r="N121" s="11">
        <v>0.35655500000000001</v>
      </c>
      <c r="O121" s="11">
        <v>0.35383599999999998</v>
      </c>
      <c r="P121" s="11">
        <v>0.377718</v>
      </c>
      <c r="Q121" s="11">
        <v>0.43632700000000002</v>
      </c>
      <c r="R121" s="9">
        <f t="shared" si="1"/>
        <v>0.43632700000000002</v>
      </c>
    </row>
    <row r="122" spans="5:18" x14ac:dyDescent="0.35">
      <c r="E122" s="26"/>
      <c r="F122" s="8" t="s">
        <v>15</v>
      </c>
      <c r="G122" s="12">
        <v>0.16320000000000001</v>
      </c>
      <c r="H122" s="12">
        <v>0.106</v>
      </c>
      <c r="I122" s="12">
        <v>0.26979999999999998</v>
      </c>
      <c r="J122" s="12">
        <v>0.41510000000000002</v>
      </c>
      <c r="K122" s="12">
        <v>0.38179999999999997</v>
      </c>
      <c r="L122" s="12">
        <v>0.38519999999999999</v>
      </c>
      <c r="M122" s="12">
        <v>0.49059999999999998</v>
      </c>
      <c r="N122" s="12">
        <v>0.43149999999999999</v>
      </c>
      <c r="O122" s="12">
        <v>0.43759999999999999</v>
      </c>
      <c r="P122" s="12">
        <v>0.62709999999999999</v>
      </c>
      <c r="Q122" s="12">
        <v>0.86550000000000005</v>
      </c>
      <c r="R122" s="9">
        <f t="shared" si="1"/>
        <v>0.86550000000000005</v>
      </c>
    </row>
    <row r="123" spans="5:18" x14ac:dyDescent="0.35">
      <c r="E123" s="26"/>
      <c r="F123" s="8" t="s">
        <v>16</v>
      </c>
      <c r="G123" s="12">
        <v>0.34949999999999998</v>
      </c>
      <c r="H123" s="12">
        <v>0.46039999999999998</v>
      </c>
      <c r="I123" s="12">
        <v>0.57920000000000005</v>
      </c>
      <c r="J123" s="12">
        <v>0.60880000000000001</v>
      </c>
      <c r="K123" s="12">
        <v>0.68089999999999995</v>
      </c>
      <c r="L123" s="12">
        <v>0.69110000000000005</v>
      </c>
      <c r="M123" s="12">
        <v>0.69540000000000002</v>
      </c>
      <c r="N123" s="12">
        <v>0.76119999999999999</v>
      </c>
      <c r="O123" s="12">
        <v>0.75539999999999996</v>
      </c>
      <c r="P123" s="12">
        <v>0.80640000000000001</v>
      </c>
      <c r="Q123" s="12">
        <v>0.93149999999999999</v>
      </c>
      <c r="R123" s="9">
        <f t="shared" si="1"/>
        <v>0.93149999999999999</v>
      </c>
    </row>
    <row r="124" spans="5:18" x14ac:dyDescent="0.35">
      <c r="E124" s="26"/>
      <c r="F124" s="8" t="s">
        <v>17</v>
      </c>
      <c r="G124" s="11">
        <v>0.96627300000000005</v>
      </c>
      <c r="H124" s="11">
        <v>0.93690899999999999</v>
      </c>
      <c r="I124" s="11">
        <v>0.85681799999999997</v>
      </c>
      <c r="J124" s="11">
        <v>0.81445500000000004</v>
      </c>
      <c r="K124" s="11">
        <v>0.79409099999999999</v>
      </c>
      <c r="L124" s="11">
        <v>0.78800000000000003</v>
      </c>
      <c r="M124" s="11">
        <v>0.76972700000000005</v>
      </c>
      <c r="N124" s="11">
        <v>0.74845499999999998</v>
      </c>
      <c r="O124" s="11">
        <v>0.75045499999999998</v>
      </c>
      <c r="P124" s="11">
        <v>0.67336399999999996</v>
      </c>
      <c r="Q124" s="11">
        <v>0.51390899999999995</v>
      </c>
      <c r="R124" s="9">
        <f t="shared" si="1"/>
        <v>0.96627300000000005</v>
      </c>
    </row>
    <row r="125" spans="5:18" x14ac:dyDescent="0.35">
      <c r="E125" s="26"/>
      <c r="F125" s="8" t="s">
        <v>18</v>
      </c>
      <c r="G125" s="11">
        <v>0.964727</v>
      </c>
      <c r="H125" s="11">
        <v>0.930091</v>
      </c>
      <c r="I125" s="11">
        <v>0.85272700000000001</v>
      </c>
      <c r="J125" s="11">
        <v>0.80900000000000005</v>
      </c>
      <c r="K125" s="11">
        <v>0.771818</v>
      </c>
      <c r="L125" s="11">
        <v>0.76736400000000005</v>
      </c>
      <c r="M125" s="11">
        <v>0.75227299999999997</v>
      </c>
      <c r="N125" s="11">
        <v>0.74299999999999999</v>
      </c>
      <c r="O125" s="11">
        <v>0.74436400000000003</v>
      </c>
      <c r="P125" s="11">
        <v>0.65700000000000003</v>
      </c>
      <c r="Q125" s="11">
        <v>0.51918200000000003</v>
      </c>
      <c r="R125" s="9">
        <f t="shared" si="1"/>
        <v>0.964727</v>
      </c>
    </row>
    <row r="126" spans="5:18" x14ac:dyDescent="0.35">
      <c r="E126" s="26"/>
      <c r="F126" s="8" t="s">
        <v>19</v>
      </c>
      <c r="G126" s="11">
        <v>0.964727</v>
      </c>
      <c r="H126" s="11">
        <v>0.92981800000000003</v>
      </c>
      <c r="I126" s="11">
        <v>0.85290900000000003</v>
      </c>
      <c r="J126" s="11">
        <v>0.80863600000000002</v>
      </c>
      <c r="K126" s="11">
        <v>0.76590899999999995</v>
      </c>
      <c r="L126" s="11">
        <v>0.76118200000000003</v>
      </c>
      <c r="M126" s="11">
        <v>0.74663599999999997</v>
      </c>
      <c r="N126" s="11">
        <v>0.74354500000000001</v>
      </c>
      <c r="O126" s="11">
        <v>0.74481799999999998</v>
      </c>
      <c r="P126" s="11">
        <v>0.655636</v>
      </c>
      <c r="Q126" s="11">
        <v>0.51318200000000003</v>
      </c>
      <c r="R126" s="9">
        <f t="shared" si="1"/>
        <v>0.964727</v>
      </c>
    </row>
    <row r="127" spans="5:18" x14ac:dyDescent="0.35">
      <c r="E127" s="26"/>
      <c r="F127" s="8" t="s">
        <v>20</v>
      </c>
      <c r="G127" s="11">
        <v>0.99518200000000001</v>
      </c>
      <c r="H127" s="11">
        <v>0.94536399999999998</v>
      </c>
      <c r="I127" s="11">
        <v>0.944909</v>
      </c>
      <c r="J127" s="11">
        <v>0.91700000000000004</v>
      </c>
      <c r="K127" s="11">
        <v>0.90336399999999994</v>
      </c>
      <c r="L127" s="11">
        <v>0.89890899999999996</v>
      </c>
      <c r="M127" s="11">
        <v>0.87818200000000002</v>
      </c>
      <c r="N127" s="11">
        <v>0.85163599999999995</v>
      </c>
      <c r="O127" s="11">
        <v>0.85181799999999996</v>
      </c>
      <c r="P127" s="11">
        <v>0.82409100000000002</v>
      </c>
      <c r="Q127" s="11">
        <v>0.71345499999999995</v>
      </c>
      <c r="R127" s="9">
        <f t="shared" si="1"/>
        <v>0.99518200000000001</v>
      </c>
    </row>
    <row r="128" spans="5:18" x14ac:dyDescent="0.35">
      <c r="E128" s="28" t="s">
        <v>21</v>
      </c>
      <c r="F128" s="13" t="s">
        <v>11</v>
      </c>
      <c r="G128" s="13">
        <f>AVERAGE(G8,G18,G28,G38,G48,G58,G68,G78,G88,G98,G108,G118)</f>
        <v>41.247803409090913</v>
      </c>
      <c r="H128" s="13">
        <f t="shared" ref="H128:Q128" si="2">AVERAGE(H8,H18,H28,H38,H48,H58,H68,H78,H88,H98,H108,H118)</f>
        <v>6.3653030303030311</v>
      </c>
      <c r="I128" s="13">
        <f t="shared" si="2"/>
        <v>16.309924265151519</v>
      </c>
      <c r="J128" s="13">
        <f t="shared" si="2"/>
        <v>18.393636590909086</v>
      </c>
      <c r="K128" s="13">
        <f t="shared" si="2"/>
        <v>137.77227287878787</v>
      </c>
      <c r="L128" s="13">
        <f t="shared" si="2"/>
        <v>11.475681803030303</v>
      </c>
      <c r="M128" s="13">
        <f t="shared" si="2"/>
        <v>9.6674242272727273</v>
      </c>
      <c r="N128" s="13">
        <f t="shared" si="2"/>
        <v>73.2753028030303</v>
      </c>
      <c r="O128" s="13">
        <f t="shared" si="2"/>
        <v>3.7614393636363643</v>
      </c>
      <c r="P128" s="13">
        <f t="shared" si="2"/>
        <v>76.760681439393949</v>
      </c>
      <c r="Q128" s="13">
        <f t="shared" si="2"/>
        <v>9.682196939393938</v>
      </c>
      <c r="R128" s="9">
        <f t="shared" si="1"/>
        <v>137.77227287878787</v>
      </c>
    </row>
    <row r="129" spans="5:18" x14ac:dyDescent="0.35">
      <c r="E129" s="28"/>
      <c r="F129" s="13" t="s">
        <v>12</v>
      </c>
      <c r="G129" s="13">
        <f t="shared" ref="G129:Q137" si="3">AVERAGE(G9,G19,G29,G39,G49,G59,G69,G79,G89,G99,G109,G119)</f>
        <v>0.93551821969696969</v>
      </c>
      <c r="H129" s="13">
        <f t="shared" si="3"/>
        <v>0.88101212121212125</v>
      </c>
      <c r="I129" s="13">
        <f t="shared" si="3"/>
        <v>0.75612117424242431</v>
      </c>
      <c r="J129" s="13">
        <f t="shared" si="3"/>
        <v>0.68017273484848484</v>
      </c>
      <c r="K129" s="13">
        <f t="shared" si="3"/>
        <v>0.62867880303030299</v>
      </c>
      <c r="L129" s="13">
        <f t="shared" si="3"/>
        <v>0.62533487878787863</v>
      </c>
      <c r="M129" s="13">
        <f t="shared" si="3"/>
        <v>0.60630378787878791</v>
      </c>
      <c r="N129" s="13">
        <f t="shared" si="3"/>
        <v>0.57761740909090908</v>
      </c>
      <c r="O129" s="13">
        <f t="shared" si="3"/>
        <v>0.57277060606060604</v>
      </c>
      <c r="P129" s="13">
        <f t="shared" si="3"/>
        <v>0.41256134848484854</v>
      </c>
      <c r="Q129" s="13">
        <f t="shared" si="3"/>
        <v>0.22282423484848482</v>
      </c>
      <c r="R129" s="9">
        <f t="shared" si="1"/>
        <v>0.93551821969696969</v>
      </c>
    </row>
    <row r="130" spans="5:18" x14ac:dyDescent="0.35">
      <c r="E130" s="28"/>
      <c r="F130" s="13" t="s">
        <v>13</v>
      </c>
      <c r="G130" s="13">
        <f t="shared" si="3"/>
        <v>8.0600742424242408E-2</v>
      </c>
      <c r="H130" s="13">
        <f t="shared" si="3"/>
        <v>5.2382553030303029E-2</v>
      </c>
      <c r="I130" s="13">
        <f t="shared" si="3"/>
        <v>0.12896365909090909</v>
      </c>
      <c r="J130" s="13">
        <f t="shared" si="3"/>
        <v>0.19177954545454545</v>
      </c>
      <c r="K130" s="13">
        <f t="shared" si="3"/>
        <v>0.18027198484848486</v>
      </c>
      <c r="L130" s="13">
        <f t="shared" si="3"/>
        <v>0.18090228030303032</v>
      </c>
      <c r="M130" s="13">
        <f t="shared" si="3"/>
        <v>0.22548104545454542</v>
      </c>
      <c r="N130" s="13">
        <f t="shared" si="3"/>
        <v>0.20246667424242426</v>
      </c>
      <c r="O130" s="13">
        <f t="shared" si="3"/>
        <v>0.20417428030303031</v>
      </c>
      <c r="P130" s="13">
        <f t="shared" si="3"/>
        <v>0.30284542424242422</v>
      </c>
      <c r="Q130" s="13">
        <f t="shared" si="3"/>
        <v>0.39462197727272724</v>
      </c>
      <c r="R130" s="9">
        <f t="shared" si="1"/>
        <v>0.39462197727272724</v>
      </c>
    </row>
    <row r="131" spans="5:18" x14ac:dyDescent="0.35">
      <c r="E131" s="28"/>
      <c r="F131" s="13" t="s">
        <v>14</v>
      </c>
      <c r="G131" s="13">
        <f t="shared" si="3"/>
        <v>0.17463712878787876</v>
      </c>
      <c r="H131" s="13">
        <f t="shared" si="3"/>
        <v>0.22671973484848484</v>
      </c>
      <c r="I131" s="13">
        <f t="shared" si="3"/>
        <v>0.2814522727272728</v>
      </c>
      <c r="J131" s="13">
        <f t="shared" si="3"/>
        <v>0.29833790909090913</v>
      </c>
      <c r="K131" s="13">
        <f t="shared" si="3"/>
        <v>0.33110529545454542</v>
      </c>
      <c r="L131" s="13">
        <f t="shared" si="3"/>
        <v>0.33434166666666659</v>
      </c>
      <c r="M131" s="13">
        <f t="shared" si="3"/>
        <v>0.33282117424242424</v>
      </c>
      <c r="N131" s="13">
        <f t="shared" si="3"/>
        <v>0.36787276515151518</v>
      </c>
      <c r="O131" s="13">
        <f t="shared" si="3"/>
        <v>0.36884415151515154</v>
      </c>
      <c r="P131" s="13">
        <f t="shared" si="3"/>
        <v>0.39544165151515148</v>
      </c>
      <c r="Q131" s="13">
        <f t="shared" si="3"/>
        <v>0.44118012878787877</v>
      </c>
      <c r="R131" s="9">
        <f t="shared" si="1"/>
        <v>0.44118012878787877</v>
      </c>
    </row>
    <row r="132" spans="5:18" x14ac:dyDescent="0.35">
      <c r="E132" s="28"/>
      <c r="F132" s="13" t="s">
        <v>15</v>
      </c>
      <c r="G132" s="14">
        <f t="shared" si="3"/>
        <v>0.18452022348484851</v>
      </c>
      <c r="H132" s="14">
        <f t="shared" si="3"/>
        <v>0.12020562272727274</v>
      </c>
      <c r="I132" s="14">
        <f t="shared" si="3"/>
        <v>0.29413646212121208</v>
      </c>
      <c r="J132" s="14">
        <f t="shared" si="3"/>
        <v>0.43649093106060599</v>
      </c>
      <c r="K132" s="14">
        <f t="shared" si="3"/>
        <v>0.41123777575757575</v>
      </c>
      <c r="L132" s="14">
        <f t="shared" si="3"/>
        <v>0.4126677212121212</v>
      </c>
      <c r="M132" s="14">
        <f t="shared" si="3"/>
        <v>0.51488910606060601</v>
      </c>
      <c r="N132" s="14">
        <f t="shared" si="3"/>
        <v>0.4613150568181818</v>
      </c>
      <c r="O132" s="14">
        <f t="shared" si="3"/>
        <v>0.46522329621212122</v>
      </c>
      <c r="P132" s="14">
        <f t="shared" si="3"/>
        <v>0.69018695454545442</v>
      </c>
      <c r="Q132" s="14">
        <f t="shared" si="3"/>
        <v>0.89909807651515161</v>
      </c>
      <c r="R132" s="9">
        <f t="shared" si="1"/>
        <v>0.89909807651515161</v>
      </c>
    </row>
    <row r="133" spans="5:18" x14ac:dyDescent="0.35">
      <c r="E133" s="28"/>
      <c r="F133" s="13" t="s">
        <v>16</v>
      </c>
      <c r="G133" s="14">
        <f t="shared" si="3"/>
        <v>0.37293627121212114</v>
      </c>
      <c r="H133" s="14">
        <f t="shared" si="3"/>
        <v>0.4841583568181817</v>
      </c>
      <c r="I133" s="14">
        <f t="shared" si="3"/>
        <v>0.60092868409090894</v>
      </c>
      <c r="J133" s="14">
        <f t="shared" si="3"/>
        <v>0.63626009924242422</v>
      </c>
      <c r="K133" s="14">
        <f t="shared" si="3"/>
        <v>0.70692553484848475</v>
      </c>
      <c r="L133" s="14">
        <f t="shared" si="3"/>
        <v>0.71372686590909085</v>
      </c>
      <c r="M133" s="14">
        <f t="shared" si="3"/>
        <v>0.71067667499999987</v>
      </c>
      <c r="N133" s="14">
        <f t="shared" si="3"/>
        <v>0.78531819696969707</v>
      </c>
      <c r="O133" s="14">
        <f t="shared" si="3"/>
        <v>0.79163764090909094</v>
      </c>
      <c r="P133" s="14">
        <f t="shared" si="3"/>
        <v>0.84428770075757564</v>
      </c>
      <c r="Q133" s="14">
        <f t="shared" si="3"/>
        <v>0.94897018787878806</v>
      </c>
      <c r="R133" s="9">
        <f t="shared" si="1"/>
        <v>0.94897018787878806</v>
      </c>
    </row>
    <row r="134" spans="5:18" x14ac:dyDescent="0.35">
      <c r="E134" s="28"/>
      <c r="F134" s="13" t="s">
        <v>17</v>
      </c>
      <c r="G134" s="13">
        <f t="shared" si="3"/>
        <v>0.95977274999999984</v>
      </c>
      <c r="H134" s="13">
        <f t="shared" si="3"/>
        <v>0.92930302272727261</v>
      </c>
      <c r="I134" s="13">
        <f t="shared" si="3"/>
        <v>0.84468180303030305</v>
      </c>
      <c r="J134" s="13">
        <f t="shared" si="3"/>
        <v>0.79606821969696984</v>
      </c>
      <c r="K134" s="13">
        <f t="shared" si="3"/>
        <v>0.7764621287878789</v>
      </c>
      <c r="L134" s="13">
        <f t="shared" si="3"/>
        <v>0.77402272727272736</v>
      </c>
      <c r="M134" s="13">
        <f t="shared" si="3"/>
        <v>0.75606058333333326</v>
      </c>
      <c r="N134" s="13">
        <f t="shared" si="3"/>
        <v>0.72994700757575748</v>
      </c>
      <c r="O134" s="13">
        <f t="shared" si="3"/>
        <v>0.72914397727272717</v>
      </c>
      <c r="P134" s="13">
        <f t="shared" si="3"/>
        <v>0.63300003030303031</v>
      </c>
      <c r="Q134" s="13">
        <f t="shared" si="3"/>
        <v>0.49053787121212128</v>
      </c>
      <c r="R134" s="9">
        <f t="shared" si="1"/>
        <v>0.95977274999999984</v>
      </c>
    </row>
    <row r="135" spans="5:18" x14ac:dyDescent="0.35">
      <c r="E135" s="28"/>
      <c r="F135" s="13" t="s">
        <v>18</v>
      </c>
      <c r="G135" s="13">
        <f t="shared" si="3"/>
        <v>0.95756815909090909</v>
      </c>
      <c r="H135" s="13">
        <f t="shared" si="3"/>
        <v>0.92168182575757596</v>
      </c>
      <c r="I135" s="13">
        <f t="shared" si="3"/>
        <v>0.83972724999999981</v>
      </c>
      <c r="J135" s="13">
        <f t="shared" si="3"/>
        <v>0.78969696969696956</v>
      </c>
      <c r="K135" s="13">
        <f t="shared" si="3"/>
        <v>0.75603786363636372</v>
      </c>
      <c r="L135" s="13">
        <f t="shared" si="3"/>
        <v>0.75381063636363654</v>
      </c>
      <c r="M135" s="13">
        <f t="shared" si="3"/>
        <v>0.74166668939393954</v>
      </c>
      <c r="N135" s="13">
        <f t="shared" si="3"/>
        <v>0.72254545454545449</v>
      </c>
      <c r="O135" s="13">
        <f t="shared" si="3"/>
        <v>0.72537124242424245</v>
      </c>
      <c r="P135" s="13">
        <f t="shared" si="3"/>
        <v>0.61684090909090905</v>
      </c>
      <c r="Q135" s="13">
        <f t="shared" si="3"/>
        <v>0.4945378939393939</v>
      </c>
      <c r="R135" s="9">
        <f t="shared" si="1"/>
        <v>0.95756815909090909</v>
      </c>
    </row>
    <row r="136" spans="5:18" x14ac:dyDescent="0.35">
      <c r="E136" s="28"/>
      <c r="F136" s="13" t="s">
        <v>19</v>
      </c>
      <c r="G136" s="13">
        <f t="shared" si="3"/>
        <v>0.95397724999999989</v>
      </c>
      <c r="H136" s="13">
        <f t="shared" si="3"/>
        <v>0.92101513636363652</v>
      </c>
      <c r="I136" s="13">
        <f t="shared" si="3"/>
        <v>0.83990150757575766</v>
      </c>
      <c r="J136" s="13">
        <f t="shared" si="3"/>
        <v>0.78991663636363629</v>
      </c>
      <c r="K136" s="13">
        <f t="shared" si="3"/>
        <v>0.75060605303030314</v>
      </c>
      <c r="L136" s="13">
        <f t="shared" si="3"/>
        <v>0.74823486363636371</v>
      </c>
      <c r="M136" s="13">
        <f t="shared" si="3"/>
        <v>0.73682572727272733</v>
      </c>
      <c r="N136" s="13">
        <f t="shared" si="3"/>
        <v>0.72280299242424251</v>
      </c>
      <c r="O136" s="13">
        <f t="shared" si="3"/>
        <v>0.72293937878787873</v>
      </c>
      <c r="P136" s="13">
        <f t="shared" si="3"/>
        <v>0.61583330303030315</v>
      </c>
      <c r="Q136" s="13">
        <f t="shared" si="3"/>
        <v>0.48722728787878794</v>
      </c>
      <c r="R136" s="9">
        <f t="shared" si="1"/>
        <v>0.95397724999999989</v>
      </c>
    </row>
    <row r="137" spans="5:18" x14ac:dyDescent="0.35">
      <c r="E137" s="28"/>
      <c r="F137" s="13" t="s">
        <v>20</v>
      </c>
      <c r="G137" s="13">
        <f t="shared" si="3"/>
        <v>0.99102274242424249</v>
      </c>
      <c r="H137" s="13">
        <f t="shared" si="3"/>
        <v>0.94005306060606053</v>
      </c>
      <c r="I137" s="13">
        <f t="shared" si="3"/>
        <v>0.93485605303030306</v>
      </c>
      <c r="J137" s="13">
        <f t="shared" si="3"/>
        <v>0.89981818181818196</v>
      </c>
      <c r="K137" s="13">
        <f t="shared" si="3"/>
        <v>0.88870457575757567</v>
      </c>
      <c r="L137" s="13">
        <f t="shared" si="3"/>
        <v>0.88615150757575767</v>
      </c>
      <c r="M137" s="13">
        <f t="shared" si="3"/>
        <v>0.86712880303030293</v>
      </c>
      <c r="N137" s="13">
        <f t="shared" si="3"/>
        <v>0.83588633333333329</v>
      </c>
      <c r="O137" s="13">
        <f t="shared" si="3"/>
        <v>0.8287424090909089</v>
      </c>
      <c r="P137" s="13">
        <f t="shared" si="3"/>
        <v>0.79012121969696958</v>
      </c>
      <c r="Q137" s="13">
        <f t="shared" si="3"/>
        <v>0.68493185606060614</v>
      </c>
      <c r="R137" s="9">
        <f t="shared" ref="R137:R147" si="4">MAX(G137:Q137)</f>
        <v>0.99102274242424249</v>
      </c>
    </row>
    <row r="138" spans="5:18" x14ac:dyDescent="0.35">
      <c r="E138" s="27" t="s">
        <v>34</v>
      </c>
      <c r="F138" s="15" t="s">
        <v>11</v>
      </c>
      <c r="G138" s="15">
        <f>MAX(G8,G18,G28,G38,G48,G58,G68,G78,G88,G98,G108,G118)</f>
        <v>63.329090909090901</v>
      </c>
      <c r="H138" s="15">
        <f t="shared" ref="H138:Q138" si="5">MAX(H8,H18,H28,H38,H48,H58,H68,H78,H88,H98,H108,H118)</f>
        <v>15.608181818181817</v>
      </c>
      <c r="I138" s="15">
        <f t="shared" si="5"/>
        <v>30.95545454545455</v>
      </c>
      <c r="J138" s="15">
        <f t="shared" si="5"/>
        <v>29.152727272727272</v>
      </c>
      <c r="K138" s="15">
        <f t="shared" si="5"/>
        <v>287.89636363636362</v>
      </c>
      <c r="L138" s="15">
        <f t="shared" si="5"/>
        <v>21.103636363636362</v>
      </c>
      <c r="M138" s="15">
        <f t="shared" si="5"/>
        <v>34.613636363636367</v>
      </c>
      <c r="N138" s="15">
        <f t="shared" si="5"/>
        <v>143.69363636363633</v>
      </c>
      <c r="O138" s="15">
        <f t="shared" si="5"/>
        <v>10.913636363636364</v>
      </c>
      <c r="P138" s="15">
        <f t="shared" si="5"/>
        <v>146.47272727272727</v>
      </c>
      <c r="Q138" s="15">
        <f t="shared" si="5"/>
        <v>19.79</v>
      </c>
      <c r="R138" s="9">
        <f t="shared" si="4"/>
        <v>287.89636363636362</v>
      </c>
    </row>
    <row r="139" spans="5:18" x14ac:dyDescent="0.35">
      <c r="E139" s="27"/>
      <c r="F139" s="15" t="s">
        <v>12</v>
      </c>
      <c r="G139" s="15">
        <f t="shared" ref="G139:Q147" si="6">MAX(G9,G19,G29,G39,G49,G59,G69,G79,G89,G99,G109,G119)</f>
        <v>0.95509999999999995</v>
      </c>
      <c r="H139" s="15">
        <f t="shared" si="6"/>
        <v>0.89445454545454528</v>
      </c>
      <c r="I139" s="15">
        <f t="shared" si="6"/>
        <v>0.7790636363636364</v>
      </c>
      <c r="J139" s="15">
        <f t="shared" si="6"/>
        <v>0.88191818181818182</v>
      </c>
      <c r="K139" s="15">
        <f t="shared" si="6"/>
        <v>0.65268199999999998</v>
      </c>
      <c r="L139" s="15">
        <f t="shared" si="6"/>
        <v>0.64586399999999999</v>
      </c>
      <c r="M139" s="15">
        <f t="shared" si="6"/>
        <v>0.63002727272727277</v>
      </c>
      <c r="N139" s="15">
        <f t="shared" si="6"/>
        <v>0.61205454545454541</v>
      </c>
      <c r="O139" s="15">
        <f t="shared" si="6"/>
        <v>0.61080000000000001</v>
      </c>
      <c r="P139" s="15">
        <f t="shared" si="6"/>
        <v>0.47401818181818184</v>
      </c>
      <c r="Q139" s="15">
        <f t="shared" si="6"/>
        <v>0.26300909090909097</v>
      </c>
      <c r="R139" s="9">
        <f t="shared" si="4"/>
        <v>0.95509999999999995</v>
      </c>
    </row>
    <row r="140" spans="5:18" x14ac:dyDescent="0.35">
      <c r="E140" s="27"/>
      <c r="F140" s="15" t="s">
        <v>13</v>
      </c>
      <c r="G140" s="15">
        <f t="shared" si="6"/>
        <v>0.1042090909090909</v>
      </c>
      <c r="H140" s="15">
        <f t="shared" si="6"/>
        <v>7.7336363636363634E-2</v>
      </c>
      <c r="I140" s="15">
        <f t="shared" si="6"/>
        <v>0.17210909090909093</v>
      </c>
      <c r="J140" s="15">
        <f t="shared" si="6"/>
        <v>0.23682727272727275</v>
      </c>
      <c r="K140" s="15">
        <f t="shared" si="6"/>
        <v>0.22682727272727271</v>
      </c>
      <c r="L140" s="15">
        <f>MAX(L10,L20,L30,L40,L50,L60,L70,L80,L90,L100,L110,L120)</f>
        <v>0.22680909090909093</v>
      </c>
      <c r="M140" s="15">
        <f t="shared" si="6"/>
        <v>0.26640909090909093</v>
      </c>
      <c r="N140" s="15">
        <f t="shared" si="6"/>
        <v>0.23584545454545455</v>
      </c>
      <c r="O140" s="15">
        <f t="shared" si="6"/>
        <v>0.22856363636363633</v>
      </c>
      <c r="P140" s="15">
        <f t="shared" si="6"/>
        <v>0.33740909090909094</v>
      </c>
      <c r="Q140" s="15">
        <f t="shared" si="6"/>
        <v>0.40971818181818181</v>
      </c>
      <c r="R140" s="9">
        <f t="shared" si="4"/>
        <v>0.40971818181818181</v>
      </c>
    </row>
    <row r="141" spans="5:18" x14ac:dyDescent="0.35">
      <c r="E141" s="27"/>
      <c r="F141" s="15" t="s">
        <v>14</v>
      </c>
      <c r="G141" s="15">
        <f t="shared" si="6"/>
        <v>0.21884545454545457</v>
      </c>
      <c r="H141" s="15">
        <f t="shared" si="6"/>
        <v>0.25728181818181822</v>
      </c>
      <c r="I141" s="15">
        <f t="shared" si="6"/>
        <v>0.3159909090909091</v>
      </c>
      <c r="J141" s="15">
        <f t="shared" si="6"/>
        <v>0.34380909090909084</v>
      </c>
      <c r="K141" s="15">
        <f t="shared" si="6"/>
        <v>0.3538</v>
      </c>
      <c r="L141" s="15">
        <f t="shared" si="6"/>
        <v>0.35900000000000004</v>
      </c>
      <c r="M141" s="15">
        <f t="shared" si="6"/>
        <v>0.35619090909090906</v>
      </c>
      <c r="N141" s="15">
        <f t="shared" si="6"/>
        <v>0.41774545454545459</v>
      </c>
      <c r="O141" s="15">
        <f t="shared" si="6"/>
        <v>0.40240909090909099</v>
      </c>
      <c r="P141" s="15">
        <f t="shared" si="6"/>
        <v>0.41516363636363635</v>
      </c>
      <c r="Q141" s="15">
        <f t="shared" si="6"/>
        <v>0.4527181818181818</v>
      </c>
      <c r="R141" s="9">
        <f t="shared" si="4"/>
        <v>0.4527181818181818</v>
      </c>
    </row>
    <row r="142" spans="5:18" x14ac:dyDescent="0.35">
      <c r="E142" s="27"/>
      <c r="F142" s="15" t="s">
        <v>15</v>
      </c>
      <c r="G142" s="15">
        <f t="shared" si="6"/>
        <v>0.23746836363636364</v>
      </c>
      <c r="H142" s="15">
        <f t="shared" si="6"/>
        <v>0.17622581818181818</v>
      </c>
      <c r="I142" s="15">
        <f t="shared" si="6"/>
        <v>0.39225018181818178</v>
      </c>
      <c r="J142" s="15">
        <f t="shared" si="6"/>
        <v>0.53958545454545459</v>
      </c>
      <c r="K142" s="15">
        <f t="shared" si="6"/>
        <v>0.51700709090909092</v>
      </c>
      <c r="L142" s="15">
        <f t="shared" si="6"/>
        <v>0.5169910909090909</v>
      </c>
      <c r="M142" s="15">
        <f t="shared" si="6"/>
        <v>0.60723672727272737</v>
      </c>
      <c r="N142" s="15">
        <f t="shared" si="6"/>
        <v>0.53717063636363638</v>
      </c>
      <c r="O142" s="15">
        <f t="shared" si="6"/>
        <v>0.52079545454545451</v>
      </c>
      <c r="P142" s="15">
        <f t="shared" si="6"/>
        <v>0.76895690909090919</v>
      </c>
      <c r="Q142" s="15">
        <f t="shared" si="6"/>
        <v>0.93354927272727284</v>
      </c>
      <c r="R142" s="9">
        <f t="shared" si="4"/>
        <v>0.93354927272727284</v>
      </c>
    </row>
    <row r="143" spans="5:18" x14ac:dyDescent="0.35">
      <c r="E143" s="27"/>
      <c r="F143" s="15" t="s">
        <v>16</v>
      </c>
      <c r="G143" s="15">
        <f t="shared" si="6"/>
        <v>0.4672139090909091</v>
      </c>
      <c r="H143" s="15">
        <f t="shared" si="6"/>
        <v>0.54925409090909083</v>
      </c>
      <c r="I143" s="15">
        <f t="shared" si="6"/>
        <v>0.67463036363636353</v>
      </c>
      <c r="J143" s="15">
        <f t="shared" si="6"/>
        <v>0.73391254545454554</v>
      </c>
      <c r="K143" s="15">
        <f t="shared" si="6"/>
        <v>0.75534727272727276</v>
      </c>
      <c r="L143" s="15">
        <f t="shared" si="6"/>
        <v>0.76644463636363624</v>
      </c>
      <c r="M143" s="15">
        <f t="shared" si="6"/>
        <v>0.76042290909090904</v>
      </c>
      <c r="N143" s="15">
        <f t="shared" si="6"/>
        <v>0.89150745454545455</v>
      </c>
      <c r="O143" s="15">
        <f t="shared" si="6"/>
        <v>0.85897681818181804</v>
      </c>
      <c r="P143" s="15">
        <f t="shared" si="6"/>
        <v>0.88632163636363626</v>
      </c>
      <c r="Q143" s="15">
        <f t="shared" si="6"/>
        <v>0.96643890909090924</v>
      </c>
      <c r="R143" s="9">
        <f t="shared" si="4"/>
        <v>0.96643890909090924</v>
      </c>
    </row>
    <row r="144" spans="5:18" x14ac:dyDescent="0.35">
      <c r="E144" s="27"/>
      <c r="F144" s="15" t="s">
        <v>17</v>
      </c>
      <c r="G144" s="15">
        <f t="shared" si="6"/>
        <v>0.97145454545454546</v>
      </c>
      <c r="H144" s="15">
        <f t="shared" si="6"/>
        <v>0.93727272727272715</v>
      </c>
      <c r="I144" s="15">
        <f t="shared" si="6"/>
        <v>0.85936363636363644</v>
      </c>
      <c r="J144" s="15">
        <f t="shared" si="6"/>
        <v>0.93</v>
      </c>
      <c r="K144" s="15">
        <f t="shared" si="6"/>
        <v>0.80227272727272736</v>
      </c>
      <c r="L144" s="15">
        <f t="shared" si="6"/>
        <v>0.8026363636363637</v>
      </c>
      <c r="M144" s="15">
        <f t="shared" si="6"/>
        <v>0.7731818181818183</v>
      </c>
      <c r="N144" s="15">
        <f t="shared" si="6"/>
        <v>0.75254545454545463</v>
      </c>
      <c r="O144" s="15">
        <f t="shared" si="6"/>
        <v>0.75045499999999998</v>
      </c>
      <c r="P144" s="15">
        <f t="shared" si="6"/>
        <v>0.67336399999999996</v>
      </c>
      <c r="Q144" s="15">
        <f t="shared" si="6"/>
        <v>0.51390909090909087</v>
      </c>
      <c r="R144" s="9">
        <f t="shared" si="4"/>
        <v>0.97145454545454546</v>
      </c>
    </row>
    <row r="145" spans="5:18" x14ac:dyDescent="0.35">
      <c r="E145" s="27"/>
      <c r="F145" s="15" t="s">
        <v>18</v>
      </c>
      <c r="G145" s="15">
        <f t="shared" si="6"/>
        <v>0.97054545454545438</v>
      </c>
      <c r="H145" s="15">
        <f t="shared" si="6"/>
        <v>0.93063636363636348</v>
      </c>
      <c r="I145" s="15">
        <f t="shared" si="6"/>
        <v>0.85472727272727267</v>
      </c>
      <c r="J145" s="15">
        <f t="shared" si="6"/>
        <v>0.92227272727272736</v>
      </c>
      <c r="K145" s="15">
        <f t="shared" si="6"/>
        <v>0.77181818181818185</v>
      </c>
      <c r="L145" s="15">
        <f t="shared" si="6"/>
        <v>0.76736400000000005</v>
      </c>
      <c r="M145" s="15">
        <f t="shared" si="6"/>
        <v>0.75690909090909098</v>
      </c>
      <c r="N145" s="15">
        <f t="shared" si="6"/>
        <v>0.74527272727272731</v>
      </c>
      <c r="O145" s="15">
        <f t="shared" si="6"/>
        <v>0.74436400000000003</v>
      </c>
      <c r="P145" s="15">
        <f t="shared" si="6"/>
        <v>0.65700000000000003</v>
      </c>
      <c r="Q145" s="15">
        <f t="shared" si="6"/>
        <v>0.51918200000000003</v>
      </c>
      <c r="R145" s="9">
        <f t="shared" si="4"/>
        <v>0.97054545454545438</v>
      </c>
    </row>
    <row r="146" spans="5:18" x14ac:dyDescent="0.35">
      <c r="E146" s="27"/>
      <c r="F146" s="15" t="s">
        <v>19</v>
      </c>
      <c r="G146" s="15">
        <f t="shared" si="6"/>
        <v>0.97054545454545438</v>
      </c>
      <c r="H146" s="15">
        <f t="shared" si="6"/>
        <v>0.93018181818181811</v>
      </c>
      <c r="I146" s="15">
        <f t="shared" si="6"/>
        <v>0.85490909090909095</v>
      </c>
      <c r="J146" s="15">
        <f t="shared" si="6"/>
        <v>0.92163636363636348</v>
      </c>
      <c r="K146" s="15">
        <f t="shared" si="6"/>
        <v>0.76590909090909098</v>
      </c>
      <c r="L146" s="15">
        <f t="shared" si="6"/>
        <v>0.76390909090909098</v>
      </c>
      <c r="M146" s="15">
        <f t="shared" si="6"/>
        <v>0.75627272727272732</v>
      </c>
      <c r="N146" s="15">
        <f t="shared" si="6"/>
        <v>0.74545454545454559</v>
      </c>
      <c r="O146" s="15">
        <f t="shared" si="6"/>
        <v>0.74481818181818193</v>
      </c>
      <c r="P146" s="15">
        <f t="shared" si="6"/>
        <v>0.65563636363636379</v>
      </c>
      <c r="Q146" s="15">
        <f t="shared" si="6"/>
        <v>0.51318200000000003</v>
      </c>
      <c r="R146" s="9">
        <f t="shared" si="4"/>
        <v>0.97054545454545438</v>
      </c>
    </row>
    <row r="147" spans="5:18" x14ac:dyDescent="0.35">
      <c r="E147" s="27"/>
      <c r="F147" s="15" t="s">
        <v>20</v>
      </c>
      <c r="G147" s="15">
        <f t="shared" si="6"/>
        <v>0.99609090909090936</v>
      </c>
      <c r="H147" s="15">
        <f t="shared" si="6"/>
        <v>0.94563636363636372</v>
      </c>
      <c r="I147" s="15">
        <f t="shared" si="6"/>
        <v>0.94545454545454533</v>
      </c>
      <c r="J147" s="15">
        <f t="shared" si="6"/>
        <v>0.9400909090909092</v>
      </c>
      <c r="K147" s="15">
        <f t="shared" si="6"/>
        <v>0.90336399999999994</v>
      </c>
      <c r="L147" s="15">
        <f t="shared" si="6"/>
        <v>0.8989090909090911</v>
      </c>
      <c r="M147" s="15">
        <f t="shared" si="6"/>
        <v>0.879</v>
      </c>
      <c r="N147" s="15">
        <f t="shared" si="6"/>
        <v>0.86309090909090902</v>
      </c>
      <c r="O147" s="15">
        <f t="shared" si="6"/>
        <v>0.85390909090909084</v>
      </c>
      <c r="P147" s="15">
        <f t="shared" si="6"/>
        <v>0.82409100000000002</v>
      </c>
      <c r="Q147" s="15">
        <f t="shared" si="6"/>
        <v>0.71345499999999995</v>
      </c>
      <c r="R147" s="9">
        <f t="shared" si="4"/>
        <v>0.99609090909090936</v>
      </c>
    </row>
  </sheetData>
  <mergeCells count="14">
    <mergeCell ref="E58:E67"/>
    <mergeCell ref="E138:E147"/>
    <mergeCell ref="E8:E17"/>
    <mergeCell ref="E18:E27"/>
    <mergeCell ref="E28:E37"/>
    <mergeCell ref="E38:E47"/>
    <mergeCell ref="E48:E57"/>
    <mergeCell ref="E128:E137"/>
    <mergeCell ref="E68:E77"/>
    <mergeCell ref="E78:E87"/>
    <mergeCell ref="E88:E97"/>
    <mergeCell ref="E98:E107"/>
    <mergeCell ref="E108:E117"/>
    <mergeCell ref="E118:E127"/>
  </mergeCells>
  <conditionalFormatting sqref="E7:R147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56"/>
  <sheetViews>
    <sheetView workbookViewId="0">
      <selection activeCell="C31" sqref="C31:D31"/>
    </sheetView>
  </sheetViews>
  <sheetFormatPr defaultRowHeight="14.5" x14ac:dyDescent="0.35"/>
  <cols>
    <col min="2" max="2" width="26.7265625" customWidth="1"/>
    <col min="15" max="15" width="26.54296875" customWidth="1"/>
  </cols>
  <sheetData>
    <row r="4" spans="2:13" x14ac:dyDescent="0.35">
      <c r="C4" s="17" t="s">
        <v>38</v>
      </c>
    </row>
    <row r="6" spans="2:13" x14ac:dyDescent="0.35">
      <c r="B6" s="17" t="s">
        <v>11</v>
      </c>
      <c r="C6">
        <v>38.593636363636364</v>
      </c>
      <c r="D6">
        <v>6.8136363636363635</v>
      </c>
      <c r="E6">
        <v>21.621818181818181</v>
      </c>
      <c r="F6">
        <v>17.630909090909089</v>
      </c>
      <c r="G6">
        <v>221.48636363636362</v>
      </c>
      <c r="H6">
        <v>24.45</v>
      </c>
      <c r="I6">
        <v>9.8354545454545459</v>
      </c>
      <c r="J6">
        <v>109.23181818181818</v>
      </c>
      <c r="K6">
        <v>3.3454545454545457</v>
      </c>
      <c r="L6">
        <v>122.60181818181817</v>
      </c>
      <c r="M6">
        <v>40.636363636363633</v>
      </c>
    </row>
    <row r="7" spans="2:13" x14ac:dyDescent="0.35">
      <c r="B7" s="17" t="s">
        <v>12</v>
      </c>
      <c r="C7">
        <v>0.95865454545454543</v>
      </c>
      <c r="D7">
        <v>0.89119999999999999</v>
      </c>
      <c r="E7">
        <v>0.78879090909090899</v>
      </c>
      <c r="F7">
        <v>0.73473636363636352</v>
      </c>
      <c r="G7">
        <v>0.63901818181818182</v>
      </c>
      <c r="H7">
        <v>0.63439090909090912</v>
      </c>
      <c r="I7">
        <v>0.62208181818181818</v>
      </c>
      <c r="J7">
        <v>0.59071818181818181</v>
      </c>
      <c r="K7">
        <v>0.5881090909090908</v>
      </c>
      <c r="L7">
        <v>0.48799999999999993</v>
      </c>
      <c r="M7">
        <v>0.27100909090909098</v>
      </c>
    </row>
    <row r="8" spans="2:13" x14ac:dyDescent="0.35">
      <c r="B8" s="17" t="s">
        <v>13</v>
      </c>
      <c r="C8">
        <v>7.4136363636363653E-2</v>
      </c>
      <c r="D8">
        <v>4.7727272727272729E-2</v>
      </c>
      <c r="E8">
        <v>0.11219999999999999</v>
      </c>
      <c r="F8">
        <v>0.18411818181818182</v>
      </c>
      <c r="G8">
        <v>0.16105454545454545</v>
      </c>
      <c r="H8">
        <v>0.1628090909090909</v>
      </c>
      <c r="I8">
        <v>0.2100818181818182</v>
      </c>
      <c r="J8">
        <v>0.18746363636363636</v>
      </c>
      <c r="K8">
        <v>0.19134545454545454</v>
      </c>
      <c r="L8">
        <v>0.25965454545454542</v>
      </c>
      <c r="M8">
        <v>0.37725454545454545</v>
      </c>
    </row>
    <row r="9" spans="2:13" x14ac:dyDescent="0.35">
      <c r="B9" s="17" t="s">
        <v>14</v>
      </c>
      <c r="C9">
        <v>0.15863636363636366</v>
      </c>
      <c r="D9">
        <v>0.21886363636363634</v>
      </c>
      <c r="E9">
        <v>0.2670818181818182</v>
      </c>
      <c r="F9">
        <v>0.2735727272727273</v>
      </c>
      <c r="G9">
        <v>0.35596363636363637</v>
      </c>
      <c r="H9">
        <v>0.36249999999999999</v>
      </c>
      <c r="I9">
        <v>0.32419999999999999</v>
      </c>
      <c r="J9">
        <v>0.39441818181818178</v>
      </c>
      <c r="K9">
        <v>0.38923636363636366</v>
      </c>
      <c r="L9">
        <v>0.37525454545454551</v>
      </c>
      <c r="M9">
        <v>0.43492727272727283</v>
      </c>
    </row>
    <row r="10" spans="2:13" x14ac:dyDescent="0.35">
      <c r="B10" s="17" t="s">
        <v>15</v>
      </c>
      <c r="C10">
        <v>0.16906509090909091</v>
      </c>
      <c r="D10">
        <v>0.10874890909090908</v>
      </c>
      <c r="E10">
        <v>0.25583436363636364</v>
      </c>
      <c r="F10">
        <v>0.4195250909090909</v>
      </c>
      <c r="G10">
        <v>0.3671571818181818</v>
      </c>
      <c r="H10">
        <v>0.37066527272727273</v>
      </c>
      <c r="I10">
        <v>0.47887690909090908</v>
      </c>
      <c r="J10">
        <v>0.42717090909090899</v>
      </c>
      <c r="K10">
        <v>0.43606436363636364</v>
      </c>
      <c r="L10">
        <v>0.5918102727272726</v>
      </c>
      <c r="M10">
        <v>0.85966409090909079</v>
      </c>
    </row>
    <row r="11" spans="2:13" x14ac:dyDescent="0.35">
      <c r="B11" s="17" t="s">
        <v>16</v>
      </c>
      <c r="C11">
        <v>0.33856518181818185</v>
      </c>
      <c r="D11">
        <v>0.46622636363636366</v>
      </c>
      <c r="E11">
        <v>0.56111127272727268</v>
      </c>
      <c r="F11">
        <v>0.58307027272727274</v>
      </c>
      <c r="G11">
        <v>0.75994681818181808</v>
      </c>
      <c r="H11">
        <v>0.74937181818181808</v>
      </c>
      <c r="I11">
        <v>0.69218036363636359</v>
      </c>
      <c r="J11">
        <v>0.84200209090909095</v>
      </c>
      <c r="K11">
        <v>0.83094063636363624</v>
      </c>
      <c r="L11">
        <v>0.80116763636363619</v>
      </c>
      <c r="M11">
        <v>0.92865800000000009</v>
      </c>
    </row>
    <row r="12" spans="2:13" x14ac:dyDescent="0.35">
      <c r="B12" s="17" t="s">
        <v>17</v>
      </c>
      <c r="C12">
        <v>0.97354545454545449</v>
      </c>
      <c r="D12">
        <v>0.93518181818181845</v>
      </c>
      <c r="E12">
        <v>0.86599999999999999</v>
      </c>
      <c r="F12">
        <v>0.83209090909090899</v>
      </c>
      <c r="G12">
        <v>0.79827272727272713</v>
      </c>
      <c r="H12">
        <v>0.79500000000000004</v>
      </c>
      <c r="I12">
        <v>0.77136363636363636</v>
      </c>
      <c r="J12">
        <v>0.7342727272727273</v>
      </c>
      <c r="K12">
        <v>0.73290909090909084</v>
      </c>
      <c r="L12">
        <v>0.68027272727272736</v>
      </c>
      <c r="M12">
        <v>0.51909090909090916</v>
      </c>
    </row>
    <row r="13" spans="2:13" x14ac:dyDescent="0.35">
      <c r="B13" s="17" t="s">
        <v>18</v>
      </c>
      <c r="C13">
        <v>0.97309090909090912</v>
      </c>
      <c r="D13">
        <v>0.92854545454545445</v>
      </c>
      <c r="E13">
        <v>0.8612727272727273</v>
      </c>
      <c r="F13">
        <v>0.82563636363636372</v>
      </c>
      <c r="G13">
        <v>0.76300000000000001</v>
      </c>
      <c r="H13">
        <v>0.75981818181818184</v>
      </c>
      <c r="I13">
        <v>0.75163636363636366</v>
      </c>
      <c r="J13">
        <v>0.73090909090909084</v>
      </c>
      <c r="K13">
        <v>0.72927272727272729</v>
      </c>
      <c r="L13">
        <v>0.66645454545454552</v>
      </c>
      <c r="M13">
        <v>0.52400000000000002</v>
      </c>
    </row>
    <row r="14" spans="2:13" x14ac:dyDescent="0.35">
      <c r="B14" s="17" t="s">
        <v>19</v>
      </c>
      <c r="C14">
        <v>0.97300000000000009</v>
      </c>
      <c r="D14">
        <v>0.92781818181818199</v>
      </c>
      <c r="E14">
        <v>0.8612727272727273</v>
      </c>
      <c r="F14">
        <v>0.82463636363636361</v>
      </c>
      <c r="G14">
        <v>0.75309090909090937</v>
      </c>
      <c r="H14">
        <v>0.74890909090909086</v>
      </c>
      <c r="I14">
        <v>0.74472727272727279</v>
      </c>
      <c r="J14">
        <v>0.73209090909090901</v>
      </c>
      <c r="K14">
        <v>0.73027272727272741</v>
      </c>
      <c r="L14">
        <v>0.66709090909090907</v>
      </c>
      <c r="M14">
        <v>0.51854545454545464</v>
      </c>
    </row>
    <row r="15" spans="2:13" x14ac:dyDescent="0.35">
      <c r="B15" s="17" t="s">
        <v>20</v>
      </c>
      <c r="C15">
        <v>0.99663636363636354</v>
      </c>
      <c r="D15">
        <v>0.94409090909090909</v>
      </c>
      <c r="E15">
        <v>0.94799999999999995</v>
      </c>
      <c r="F15">
        <v>0.92345454545454553</v>
      </c>
      <c r="G15">
        <v>0.89718181818181819</v>
      </c>
      <c r="H15">
        <v>0.89281818181818184</v>
      </c>
      <c r="I15">
        <v>0.88318181818181818</v>
      </c>
      <c r="J15">
        <v>0.82190909090909092</v>
      </c>
      <c r="K15">
        <v>0.8200909090909092</v>
      </c>
      <c r="L15">
        <v>0.83018181818181813</v>
      </c>
      <c r="M15">
        <v>0.71836363636363632</v>
      </c>
    </row>
    <row r="17" spans="2:13" x14ac:dyDescent="0.35">
      <c r="C17" s="17" t="s">
        <v>36</v>
      </c>
    </row>
    <row r="19" spans="2:13" x14ac:dyDescent="0.35">
      <c r="C19" t="s">
        <v>0</v>
      </c>
      <c r="D19" t="s">
        <v>1</v>
      </c>
      <c r="E19" t="s">
        <v>2</v>
      </c>
      <c r="F19" t="s">
        <v>3</v>
      </c>
      <c r="G19" t="s">
        <v>4</v>
      </c>
      <c r="H19" t="s">
        <v>5</v>
      </c>
      <c r="I19" t="s">
        <v>6</v>
      </c>
      <c r="J19" t="s">
        <v>7</v>
      </c>
      <c r="K19" t="s">
        <v>8</v>
      </c>
      <c r="L19" t="s">
        <v>9</v>
      </c>
      <c r="M19" t="s">
        <v>10</v>
      </c>
    </row>
    <row r="20" spans="2:13" x14ac:dyDescent="0.35">
      <c r="B20" t="s">
        <v>11</v>
      </c>
      <c r="C20">
        <v>41.247803409090913</v>
      </c>
      <c r="D20">
        <v>6.3653030303030311</v>
      </c>
      <c r="E20">
        <v>16.309924265151519</v>
      </c>
      <c r="F20">
        <v>18.393636590909086</v>
      </c>
      <c r="G20">
        <v>137.77227287878787</v>
      </c>
      <c r="H20">
        <v>11.475681803030303</v>
      </c>
      <c r="I20">
        <v>9.6674242272727273</v>
      </c>
      <c r="J20">
        <v>73.2753028030303</v>
      </c>
      <c r="K20">
        <v>3.7614393636363643</v>
      </c>
      <c r="L20">
        <v>76.760681439393949</v>
      </c>
      <c r="M20">
        <v>9.682196939393938</v>
      </c>
    </row>
    <row r="21" spans="2:13" x14ac:dyDescent="0.35">
      <c r="B21" t="s">
        <v>12</v>
      </c>
      <c r="C21">
        <v>0.93551821969696969</v>
      </c>
      <c r="D21">
        <v>0.88101212121212125</v>
      </c>
      <c r="E21">
        <v>0.75612117424242431</v>
      </c>
      <c r="F21">
        <v>0.68017273484848484</v>
      </c>
      <c r="G21">
        <v>0.62867880303030299</v>
      </c>
      <c r="H21">
        <v>0.62533487878787863</v>
      </c>
      <c r="I21">
        <v>0.60630378787878791</v>
      </c>
      <c r="J21">
        <v>0.57761740909090908</v>
      </c>
      <c r="K21">
        <v>0.57277060606060604</v>
      </c>
      <c r="L21">
        <v>0.41256134848484854</v>
      </c>
      <c r="M21">
        <v>0.22282423484848482</v>
      </c>
    </row>
    <row r="22" spans="2:13" x14ac:dyDescent="0.35">
      <c r="B22" t="s">
        <v>13</v>
      </c>
      <c r="C22">
        <v>8.0600742424242408E-2</v>
      </c>
      <c r="D22">
        <v>5.2382553030303029E-2</v>
      </c>
      <c r="E22">
        <v>0.12896365909090909</v>
      </c>
      <c r="F22">
        <v>0.19177954545454545</v>
      </c>
      <c r="G22">
        <v>0.18027198484848486</v>
      </c>
      <c r="H22">
        <v>0.18090228030303032</v>
      </c>
      <c r="I22">
        <v>0.22548104545454542</v>
      </c>
      <c r="J22">
        <v>0.20246667424242426</v>
      </c>
      <c r="K22">
        <v>0.20417428030303031</v>
      </c>
      <c r="L22">
        <v>0.30284542424242422</v>
      </c>
      <c r="M22">
        <v>0.39462197727272724</v>
      </c>
    </row>
    <row r="23" spans="2:13" x14ac:dyDescent="0.35">
      <c r="B23" t="s">
        <v>14</v>
      </c>
      <c r="C23">
        <v>0.17463712878787876</v>
      </c>
      <c r="D23">
        <v>0.22671973484848484</v>
      </c>
      <c r="E23">
        <v>0.2814522727272728</v>
      </c>
      <c r="F23">
        <v>0.29833790909090913</v>
      </c>
      <c r="G23">
        <v>0.33110529545454542</v>
      </c>
      <c r="H23">
        <v>0.33434166666666659</v>
      </c>
      <c r="I23">
        <v>0.33282117424242424</v>
      </c>
      <c r="J23">
        <v>0.36787276515151518</v>
      </c>
      <c r="K23">
        <v>0.36884415151515154</v>
      </c>
      <c r="L23">
        <v>0.39544165151515148</v>
      </c>
      <c r="M23">
        <v>0.44118012878787877</v>
      </c>
    </row>
    <row r="24" spans="2:13" x14ac:dyDescent="0.35">
      <c r="B24" t="s">
        <v>15</v>
      </c>
      <c r="C24">
        <v>0.18452022348484851</v>
      </c>
      <c r="D24">
        <v>0.12020562272727274</v>
      </c>
      <c r="E24">
        <v>0.29413646212121208</v>
      </c>
      <c r="F24">
        <v>0.43649093106060599</v>
      </c>
      <c r="G24">
        <v>0.41123777575757575</v>
      </c>
      <c r="H24">
        <v>0.4126677212121212</v>
      </c>
      <c r="I24">
        <v>0.51488910606060601</v>
      </c>
      <c r="J24">
        <v>0.4613150568181818</v>
      </c>
      <c r="K24">
        <v>0.46522329621212122</v>
      </c>
      <c r="L24">
        <v>0.69018695454545442</v>
      </c>
      <c r="M24">
        <v>0.89909807651515161</v>
      </c>
    </row>
    <row r="25" spans="2:13" x14ac:dyDescent="0.35">
      <c r="B25" t="s">
        <v>16</v>
      </c>
      <c r="C25">
        <v>0.37293627121212114</v>
      </c>
      <c r="D25">
        <v>0.4841583568181817</v>
      </c>
      <c r="E25">
        <v>0.60092868409090894</v>
      </c>
      <c r="F25">
        <v>0.63626009924242422</v>
      </c>
      <c r="G25">
        <v>0.70692553484848475</v>
      </c>
      <c r="H25">
        <v>0.71372686590909085</v>
      </c>
      <c r="I25">
        <v>0.71067667499999987</v>
      </c>
      <c r="J25">
        <v>0.78531819696969707</v>
      </c>
      <c r="K25">
        <v>0.79163764090909094</v>
      </c>
      <c r="L25">
        <v>0.84428770075757564</v>
      </c>
      <c r="M25">
        <v>0.94897018787878806</v>
      </c>
    </row>
    <row r="26" spans="2:13" x14ac:dyDescent="0.35">
      <c r="B26" t="s">
        <v>17</v>
      </c>
      <c r="C26">
        <v>0.95977274999999984</v>
      </c>
      <c r="D26">
        <v>0.92930302272727261</v>
      </c>
      <c r="E26">
        <v>0.84468180303030305</v>
      </c>
      <c r="F26">
        <v>0.79606821969696984</v>
      </c>
      <c r="G26">
        <v>0.7764621287878789</v>
      </c>
      <c r="H26">
        <v>0.77402272727272736</v>
      </c>
      <c r="I26">
        <v>0.75606058333333326</v>
      </c>
      <c r="J26">
        <v>0.72994700757575748</v>
      </c>
      <c r="K26">
        <v>0.72914397727272717</v>
      </c>
      <c r="L26">
        <v>0.63300003030303031</v>
      </c>
      <c r="M26">
        <v>0.49053787121212128</v>
      </c>
    </row>
    <row r="27" spans="2:13" x14ac:dyDescent="0.35">
      <c r="B27" t="s">
        <v>18</v>
      </c>
      <c r="C27">
        <v>0.95756815909090909</v>
      </c>
      <c r="D27">
        <v>0.92168182575757596</v>
      </c>
      <c r="E27">
        <v>0.83972724999999981</v>
      </c>
      <c r="F27">
        <v>0.78969696969696956</v>
      </c>
      <c r="G27">
        <v>0.75603786363636372</v>
      </c>
      <c r="H27">
        <v>0.75381063636363654</v>
      </c>
      <c r="I27">
        <v>0.74166668939393954</v>
      </c>
      <c r="J27">
        <v>0.72254545454545449</v>
      </c>
      <c r="K27">
        <v>0.72537124242424245</v>
      </c>
      <c r="L27">
        <v>0.61684090909090905</v>
      </c>
      <c r="M27">
        <v>0.4945378939393939</v>
      </c>
    </row>
    <row r="28" spans="2:13" x14ac:dyDescent="0.35">
      <c r="B28" t="s">
        <v>19</v>
      </c>
      <c r="C28">
        <v>0.95397724999999989</v>
      </c>
      <c r="D28">
        <v>0.92101513636363652</v>
      </c>
      <c r="E28">
        <v>0.83990150757575766</v>
      </c>
      <c r="F28">
        <v>0.78991663636363629</v>
      </c>
      <c r="G28">
        <v>0.75060605303030314</v>
      </c>
      <c r="H28">
        <v>0.74823486363636371</v>
      </c>
      <c r="I28">
        <v>0.73682572727272733</v>
      </c>
      <c r="J28">
        <v>0.72280299242424251</v>
      </c>
      <c r="K28">
        <v>0.72293937878787873</v>
      </c>
      <c r="L28">
        <v>0.61583330303030315</v>
      </c>
      <c r="M28">
        <v>0.48722728787878794</v>
      </c>
    </row>
    <row r="29" spans="2:13" x14ac:dyDescent="0.35">
      <c r="B29" t="s">
        <v>20</v>
      </c>
      <c r="C29">
        <v>0.99102274242424249</v>
      </c>
      <c r="D29">
        <v>0.94005306060606053</v>
      </c>
      <c r="E29">
        <v>0.93485605303030306</v>
      </c>
      <c r="F29">
        <v>0.89981818181818196</v>
      </c>
      <c r="G29">
        <v>0.88870457575757567</v>
      </c>
      <c r="H29">
        <v>0.88615150757575767</v>
      </c>
      <c r="I29">
        <v>0.86712880303030293</v>
      </c>
      <c r="J29">
        <v>0.83588633333333329</v>
      </c>
      <c r="K29">
        <v>0.8287424090909089</v>
      </c>
      <c r="L29">
        <v>0.79012121969696958</v>
      </c>
      <c r="M29">
        <v>0.68493185606060614</v>
      </c>
    </row>
    <row r="31" spans="2:13" x14ac:dyDescent="0.35">
      <c r="C31" s="17" t="s">
        <v>37</v>
      </c>
      <c r="D31" s="17"/>
    </row>
    <row r="33" spans="2:13" x14ac:dyDescent="0.35">
      <c r="C33" t="s">
        <v>0</v>
      </c>
      <c r="D33" t="s">
        <v>1</v>
      </c>
      <c r="E33" t="s">
        <v>2</v>
      </c>
      <c r="F33" t="s">
        <v>3</v>
      </c>
      <c r="G33" t="s">
        <v>4</v>
      </c>
      <c r="H33" t="s">
        <v>5</v>
      </c>
      <c r="I33" t="s">
        <v>6</v>
      </c>
      <c r="J33" t="s">
        <v>7</v>
      </c>
      <c r="K33" t="s">
        <v>8</v>
      </c>
      <c r="L33" t="s">
        <v>9</v>
      </c>
      <c r="M33" t="s">
        <v>10</v>
      </c>
    </row>
    <row r="34" spans="2:13" x14ac:dyDescent="0.35">
      <c r="B34" t="s">
        <v>11</v>
      </c>
      <c r="C34">
        <v>37.579166666666673</v>
      </c>
      <c r="D34">
        <v>5.2510606060606069</v>
      </c>
      <c r="E34">
        <v>14.619015151515152</v>
      </c>
      <c r="F34">
        <v>17.199924242424242</v>
      </c>
      <c r="G34">
        <v>120.37193939393939</v>
      </c>
      <c r="H34">
        <v>10.485833333333334</v>
      </c>
      <c r="I34">
        <v>8.2598484848484848</v>
      </c>
      <c r="J34">
        <v>62.511287878787876</v>
      </c>
      <c r="K34">
        <v>3.581287878787879</v>
      </c>
      <c r="L34">
        <v>69.527348484848488</v>
      </c>
      <c r="M34">
        <v>9.2300757575757562</v>
      </c>
    </row>
    <row r="35" spans="2:13" x14ac:dyDescent="0.35">
      <c r="B35" t="s">
        <v>12</v>
      </c>
      <c r="C35">
        <v>0.93868030303030292</v>
      </c>
      <c r="D35">
        <v>0.88090227272727273</v>
      </c>
      <c r="E35">
        <v>0.75609621212121214</v>
      </c>
      <c r="F35">
        <v>0.67487424242424243</v>
      </c>
      <c r="G35">
        <v>0.6299712121212121</v>
      </c>
      <c r="H35">
        <v>0.62601424242424242</v>
      </c>
      <c r="I35">
        <v>0.60607500000000003</v>
      </c>
      <c r="J35">
        <v>0.57789621212121212</v>
      </c>
      <c r="K35">
        <v>0.57648030303030318</v>
      </c>
      <c r="L35">
        <v>0.41767499999999985</v>
      </c>
      <c r="M35">
        <v>0.22397575757575752</v>
      </c>
    </row>
    <row r="36" spans="2:13" x14ac:dyDescent="0.35">
      <c r="B36" t="s">
        <v>13</v>
      </c>
      <c r="C36">
        <v>8.0111363636363647E-2</v>
      </c>
      <c r="D36">
        <v>5.2699242424242433E-2</v>
      </c>
      <c r="E36">
        <v>0.12942651515151515</v>
      </c>
      <c r="F36">
        <v>0.20039962121212127</v>
      </c>
      <c r="G36">
        <v>0.18038939393939393</v>
      </c>
      <c r="H36">
        <v>0.18098409090909093</v>
      </c>
      <c r="I36">
        <v>0.22661515151515155</v>
      </c>
      <c r="J36">
        <v>0.20218787878787883</v>
      </c>
      <c r="K36">
        <v>0.20490227272727271</v>
      </c>
      <c r="L36">
        <v>0.30010833333333325</v>
      </c>
      <c r="M36">
        <v>0.39499848484848488</v>
      </c>
    </row>
    <row r="37" spans="2:13" x14ac:dyDescent="0.35">
      <c r="B37" t="s">
        <v>14</v>
      </c>
      <c r="C37">
        <v>0.17358030303030303</v>
      </c>
      <c r="D37">
        <v>0.22702121212121207</v>
      </c>
      <c r="E37">
        <v>0.28206439393939398</v>
      </c>
      <c r="F37">
        <v>0.29923030303030301</v>
      </c>
      <c r="G37">
        <v>0.32944242424242426</v>
      </c>
      <c r="H37">
        <v>0.33254924242424239</v>
      </c>
      <c r="I37">
        <v>0.33371742424242429</v>
      </c>
      <c r="J37">
        <v>0.36929848484848482</v>
      </c>
      <c r="K37">
        <v>0.37245</v>
      </c>
      <c r="L37">
        <v>0.39387196969696964</v>
      </c>
      <c r="M37">
        <v>0.4447795454545454</v>
      </c>
    </row>
    <row r="38" spans="2:13" x14ac:dyDescent="0.35">
      <c r="B38" t="s">
        <v>15</v>
      </c>
      <c r="C38">
        <v>0.18253049242424244</v>
      </c>
      <c r="D38">
        <v>0.12131378787878788</v>
      </c>
      <c r="E38">
        <v>0.29503927272727276</v>
      </c>
      <c r="F38">
        <v>0.45456395454545456</v>
      </c>
      <c r="G38">
        <v>0.41123354545454543</v>
      </c>
      <c r="H38">
        <v>0.41258512878787873</v>
      </c>
      <c r="I38">
        <v>0.51655106060606049</v>
      </c>
      <c r="J38">
        <v>0.46071468939393939</v>
      </c>
      <c r="K38">
        <v>0.46686347727272731</v>
      </c>
      <c r="L38">
        <v>0.68395250757575754</v>
      </c>
      <c r="M38">
        <v>0.90009375000000003</v>
      </c>
    </row>
    <row r="39" spans="2:13" x14ac:dyDescent="0.35">
      <c r="B39" t="s">
        <v>16</v>
      </c>
      <c r="C39">
        <v>0.36791912878787875</v>
      </c>
      <c r="D39">
        <v>0.48463484848484839</v>
      </c>
      <c r="E39">
        <v>0.60216428030303026</v>
      </c>
      <c r="F39">
        <v>0.63862105303030303</v>
      </c>
      <c r="G39">
        <v>0.70332075000000005</v>
      </c>
      <c r="H39">
        <v>0.70997618939393936</v>
      </c>
      <c r="I39">
        <v>0.71246106060606051</v>
      </c>
      <c r="J39">
        <v>0.7883299924242424</v>
      </c>
      <c r="K39">
        <v>0.79509355303030305</v>
      </c>
      <c r="L39">
        <v>0.84084463636363627</v>
      </c>
      <c r="M39">
        <v>0.94156077272727268</v>
      </c>
    </row>
    <row r="40" spans="2:13" x14ac:dyDescent="0.35">
      <c r="B40" t="s">
        <v>17</v>
      </c>
      <c r="C40">
        <v>0.95443939393939414</v>
      </c>
      <c r="D40">
        <v>0.92931818181818171</v>
      </c>
      <c r="E40">
        <v>0.84434848484848468</v>
      </c>
      <c r="F40">
        <v>0.79220454545454544</v>
      </c>
      <c r="G40">
        <v>0.77690151515151518</v>
      </c>
      <c r="H40">
        <v>0.77435606060606066</v>
      </c>
      <c r="I40">
        <v>0.75675757575757574</v>
      </c>
      <c r="J40">
        <v>0.72917424242424245</v>
      </c>
      <c r="K40">
        <v>0.72785606060606067</v>
      </c>
      <c r="L40">
        <v>0.63948484848484843</v>
      </c>
      <c r="M40">
        <v>0.49162878787878789</v>
      </c>
    </row>
    <row r="41" spans="2:13" x14ac:dyDescent="0.35">
      <c r="B41" t="s">
        <v>18</v>
      </c>
      <c r="C41">
        <v>0.95953787878787855</v>
      </c>
      <c r="D41">
        <v>0.92159090909090891</v>
      </c>
      <c r="E41">
        <v>0.83931818181818174</v>
      </c>
      <c r="F41">
        <v>0.78630303030303039</v>
      </c>
      <c r="G41">
        <v>0.75686363636363641</v>
      </c>
      <c r="H41">
        <v>0.75443939393939397</v>
      </c>
      <c r="I41">
        <v>0.74155303030303032</v>
      </c>
      <c r="J41">
        <v>0.72265909090909097</v>
      </c>
      <c r="K41">
        <v>0.72183333333333344</v>
      </c>
      <c r="L41">
        <v>0.62024242424242426</v>
      </c>
      <c r="M41">
        <v>0.49569696969696975</v>
      </c>
    </row>
    <row r="42" spans="2:13" x14ac:dyDescent="0.35">
      <c r="B42" t="s">
        <v>19</v>
      </c>
      <c r="C42">
        <v>0.95943181818181789</v>
      </c>
      <c r="D42">
        <v>0.92084848484848492</v>
      </c>
      <c r="E42">
        <v>0.84014393939393939</v>
      </c>
      <c r="F42">
        <v>0.78654545454545455</v>
      </c>
      <c r="G42">
        <v>0.75165151515151507</v>
      </c>
      <c r="H42">
        <v>0.74896212121212125</v>
      </c>
      <c r="I42">
        <v>0.73676515151515154</v>
      </c>
      <c r="J42">
        <v>0.72346212121212128</v>
      </c>
      <c r="K42">
        <v>0.72268181818181809</v>
      </c>
      <c r="L42">
        <v>0.61954545454545451</v>
      </c>
      <c r="M42">
        <v>0.48812121212121218</v>
      </c>
    </row>
    <row r="43" spans="2:13" x14ac:dyDescent="0.35">
      <c r="B43" t="s">
        <v>20</v>
      </c>
      <c r="C43">
        <v>0.99343939393939384</v>
      </c>
      <c r="D43">
        <v>0.93978030303030302</v>
      </c>
      <c r="E43">
        <v>0.93496969696969678</v>
      </c>
      <c r="F43">
        <v>0.89843939393939376</v>
      </c>
      <c r="G43">
        <v>0.88780303030303032</v>
      </c>
      <c r="H43">
        <v>0.88618181818181807</v>
      </c>
      <c r="I43">
        <v>0.86533333333333318</v>
      </c>
      <c r="J43">
        <v>0.8341515151515152</v>
      </c>
      <c r="K43">
        <v>0.82861363636363639</v>
      </c>
      <c r="L43">
        <v>0.79061363636363646</v>
      </c>
      <c r="M43">
        <v>0.68471212121212133</v>
      </c>
    </row>
    <row r="45" spans="2:13" x14ac:dyDescent="0.35">
      <c r="C45" s="17" t="s">
        <v>39</v>
      </c>
      <c r="D45" s="17"/>
      <c r="E45" s="17"/>
    </row>
    <row r="47" spans="2:13" x14ac:dyDescent="0.35">
      <c r="B47" t="s">
        <v>11</v>
      </c>
      <c r="C47">
        <v>32.846363636363634</v>
      </c>
      <c r="D47">
        <v>3.3545454545454549</v>
      </c>
      <c r="E47">
        <v>8.545454545454545</v>
      </c>
      <c r="F47">
        <v>12.729090909090907</v>
      </c>
      <c r="G47">
        <v>94.38181818181819</v>
      </c>
      <c r="H47">
        <v>8.6990909090909092</v>
      </c>
      <c r="I47">
        <v>4.1781818181818187</v>
      </c>
      <c r="J47">
        <v>33.606363636363632</v>
      </c>
      <c r="K47">
        <v>2.0045454545454549</v>
      </c>
      <c r="L47">
        <v>44.044545454545442</v>
      </c>
      <c r="M47">
        <v>6.5518181818181827</v>
      </c>
    </row>
    <row r="48" spans="2:13" x14ac:dyDescent="0.35">
      <c r="B48" t="s">
        <v>12</v>
      </c>
      <c r="C48">
        <v>0.95468181818181819</v>
      </c>
      <c r="D48">
        <v>0.89156363636363634</v>
      </c>
      <c r="E48">
        <v>0.7783000000000001</v>
      </c>
      <c r="F48">
        <v>0.71665454545454543</v>
      </c>
      <c r="G48">
        <v>0.65557272727272731</v>
      </c>
      <c r="H48">
        <v>0.64950909090909081</v>
      </c>
      <c r="I48">
        <v>0.6277454545454545</v>
      </c>
      <c r="J48">
        <v>0.61322727272727273</v>
      </c>
      <c r="K48">
        <v>0.60903636363636371</v>
      </c>
      <c r="L48">
        <v>0.47463636363636363</v>
      </c>
      <c r="M48">
        <v>0.25170000000000003</v>
      </c>
    </row>
    <row r="49" spans="2:13" x14ac:dyDescent="0.35">
      <c r="B49" t="s">
        <v>13</v>
      </c>
      <c r="C49">
        <v>7.3272727272727281E-2</v>
      </c>
      <c r="D49">
        <v>4.7554545454545454E-2</v>
      </c>
      <c r="E49">
        <v>0.11760000000000001</v>
      </c>
      <c r="F49">
        <v>0.18572727272727271</v>
      </c>
      <c r="G49">
        <v>0.1667909090909091</v>
      </c>
      <c r="H49">
        <v>0.16800000000000004</v>
      </c>
      <c r="I49">
        <v>0.21001818181818183</v>
      </c>
      <c r="J49">
        <v>0.18376363636363638</v>
      </c>
      <c r="K49">
        <v>0.18711818181818182</v>
      </c>
      <c r="L49">
        <v>0.27337272727272721</v>
      </c>
      <c r="M49">
        <v>0.38741818181818177</v>
      </c>
    </row>
    <row r="50" spans="2:13" x14ac:dyDescent="0.35">
      <c r="B50" t="s">
        <v>14</v>
      </c>
      <c r="C50">
        <v>0.16063636363636366</v>
      </c>
      <c r="D50">
        <v>0.21802727272727276</v>
      </c>
      <c r="E50">
        <v>0.27103636363636369</v>
      </c>
      <c r="F50">
        <v>0.2825727272727272</v>
      </c>
      <c r="G50">
        <v>0.31733636363636369</v>
      </c>
      <c r="H50">
        <v>0.32088181818181821</v>
      </c>
      <c r="I50">
        <v>0.32403636363636362</v>
      </c>
      <c r="J50">
        <v>0.36581818181818182</v>
      </c>
      <c r="K50">
        <v>0.37040909090909097</v>
      </c>
      <c r="L50">
        <v>0.37694545454545453</v>
      </c>
      <c r="M50">
        <v>0.44031818181818189</v>
      </c>
    </row>
    <row r="51" spans="2:13" x14ac:dyDescent="0.35">
      <c r="B51" t="s">
        <v>15</v>
      </c>
      <c r="C51">
        <v>0.16699009090909092</v>
      </c>
      <c r="D51">
        <v>0.10838836363636363</v>
      </c>
      <c r="E51">
        <v>0.26806090909090902</v>
      </c>
      <c r="F51">
        <v>0.42293454545454545</v>
      </c>
      <c r="G51">
        <v>0.38026681818181812</v>
      </c>
      <c r="H51">
        <v>0.38294854545454543</v>
      </c>
      <c r="I51">
        <v>0.47876090909090913</v>
      </c>
      <c r="J51">
        <v>0.45499800000000001</v>
      </c>
      <c r="K51">
        <v>0.42627890909090915</v>
      </c>
      <c r="L51">
        <v>0.62303990909090901</v>
      </c>
      <c r="M51">
        <v>0.88286081818181816</v>
      </c>
    </row>
    <row r="52" spans="2:13" x14ac:dyDescent="0.35">
      <c r="B52" t="s">
        <v>16</v>
      </c>
      <c r="C52">
        <v>0.34293699999999999</v>
      </c>
      <c r="D52">
        <v>0.46545700000000001</v>
      </c>
      <c r="E52">
        <v>0.57865645454545445</v>
      </c>
      <c r="F52">
        <v>0.60304209090909089</v>
      </c>
      <c r="G52">
        <v>0.67802572727272736</v>
      </c>
      <c r="H52">
        <v>0.68508499999999994</v>
      </c>
      <c r="I52">
        <v>0.6918196363636363</v>
      </c>
      <c r="J52">
        <v>0.78086836363636369</v>
      </c>
      <c r="K52">
        <v>0.79071890909090892</v>
      </c>
      <c r="L52">
        <v>0.80476300000000012</v>
      </c>
      <c r="M52">
        <v>0.9400298181818183</v>
      </c>
    </row>
    <row r="53" spans="2:13" x14ac:dyDescent="0.35">
      <c r="B53" t="s">
        <v>17</v>
      </c>
      <c r="C53">
        <v>0.97136363636363621</v>
      </c>
      <c r="D53">
        <v>0.93536363636363651</v>
      </c>
      <c r="E53">
        <v>0.85872727272727289</v>
      </c>
      <c r="F53">
        <v>0.81954545454545458</v>
      </c>
      <c r="G53">
        <v>0.79654545454545445</v>
      </c>
      <c r="H53">
        <v>0.79272727272727261</v>
      </c>
      <c r="I53">
        <v>0.77436363636363648</v>
      </c>
      <c r="J53">
        <v>0.75036363636363634</v>
      </c>
      <c r="K53">
        <v>0.7472727272727272</v>
      </c>
      <c r="L53">
        <v>0.67763636363636348</v>
      </c>
      <c r="M53">
        <v>0.50863636363636366</v>
      </c>
    </row>
    <row r="54" spans="2:13" x14ac:dyDescent="0.35">
      <c r="B54" t="s">
        <v>18</v>
      </c>
      <c r="C54">
        <v>0.97036363636363643</v>
      </c>
      <c r="D54">
        <v>0.92854545454545445</v>
      </c>
      <c r="E54">
        <v>0.85427272727272729</v>
      </c>
      <c r="F54">
        <v>0.81363636363636371</v>
      </c>
      <c r="G54">
        <v>0.77336363636363648</v>
      </c>
      <c r="H54">
        <v>0.76972727272727293</v>
      </c>
      <c r="I54">
        <v>0.75545454545454549</v>
      </c>
      <c r="J54">
        <v>0.74590909090909074</v>
      </c>
      <c r="K54">
        <v>0.74318181818181805</v>
      </c>
      <c r="L54">
        <v>0.65790909090909089</v>
      </c>
      <c r="M54">
        <v>0.51163636363636367</v>
      </c>
    </row>
    <row r="55" spans="2:13" x14ac:dyDescent="0.35">
      <c r="B55" t="s">
        <v>19</v>
      </c>
      <c r="C55">
        <v>0.97036363636363643</v>
      </c>
      <c r="D55">
        <v>0.92809090909090919</v>
      </c>
      <c r="E55">
        <v>0.85454545454545439</v>
      </c>
      <c r="F55">
        <v>0.81300000000000017</v>
      </c>
      <c r="G55">
        <v>0.76718181818181819</v>
      </c>
      <c r="H55">
        <v>0.76336363636363636</v>
      </c>
      <c r="I55">
        <v>0.74836363636363634</v>
      </c>
      <c r="J55">
        <v>0.74645454545454537</v>
      </c>
      <c r="K55">
        <v>0.74381818181818171</v>
      </c>
      <c r="L55">
        <v>0.65727272727272734</v>
      </c>
      <c r="M55">
        <v>0.50781818181818172</v>
      </c>
    </row>
    <row r="56" spans="2:13" x14ac:dyDescent="0.35">
      <c r="B56" t="s">
        <v>20</v>
      </c>
      <c r="C56">
        <v>0.99600000000000033</v>
      </c>
      <c r="D56">
        <v>0.94409090909090909</v>
      </c>
      <c r="E56">
        <v>0.94490909090909092</v>
      </c>
      <c r="F56">
        <v>0.91936363636363627</v>
      </c>
      <c r="G56">
        <v>0.90399999999999991</v>
      </c>
      <c r="H56">
        <v>0.90063636363636368</v>
      </c>
      <c r="I56">
        <v>0.87790909090909086</v>
      </c>
      <c r="J56">
        <v>0.84563636363636363</v>
      </c>
      <c r="K56">
        <v>0.83790909090909083</v>
      </c>
      <c r="L56">
        <v>0.82390909090909081</v>
      </c>
      <c r="M56">
        <v>0.70190909090909093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86"/>
  <sheetViews>
    <sheetView tabSelected="1" topLeftCell="A49" zoomScale="28" zoomScaleNormal="28" workbookViewId="0">
      <selection activeCell="BF109" sqref="BF109"/>
    </sheetView>
  </sheetViews>
  <sheetFormatPr defaultRowHeight="14.5" x14ac:dyDescent="0.35"/>
  <cols>
    <col min="3" max="3" width="34.7265625" customWidth="1"/>
  </cols>
  <sheetData>
    <row r="1" spans="3:14" x14ac:dyDescent="0.35">
      <c r="G1" s="17" t="s">
        <v>11</v>
      </c>
    </row>
    <row r="3" spans="3:14" ht="89.5" x14ac:dyDescent="0.35">
      <c r="D3" s="2" t="s">
        <v>0</v>
      </c>
      <c r="E3" s="3" t="s">
        <v>1</v>
      </c>
      <c r="F3" s="3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</row>
    <row r="4" spans="3:14" x14ac:dyDescent="0.35">
      <c r="C4" s="17" t="s">
        <v>51</v>
      </c>
      <c r="D4" s="8">
        <v>38.593636363636364</v>
      </c>
      <c r="E4" s="8">
        <v>6.8136363636363635</v>
      </c>
      <c r="F4" s="8">
        <v>21.621818181818181</v>
      </c>
      <c r="G4" s="8">
        <v>17.630909090909089</v>
      </c>
      <c r="H4" s="8">
        <v>221.48636363636362</v>
      </c>
      <c r="I4" s="8">
        <v>24.45</v>
      </c>
      <c r="J4" s="8">
        <v>9.8354545454545459</v>
      </c>
      <c r="K4" s="8">
        <v>109.23181818181818</v>
      </c>
      <c r="L4" s="8">
        <v>3.3454545454545457</v>
      </c>
      <c r="M4" s="8">
        <v>122.60181818181817</v>
      </c>
      <c r="N4" s="8">
        <v>40.636363636363633</v>
      </c>
    </row>
    <row r="5" spans="3:14" x14ac:dyDescent="0.35">
      <c r="C5" s="17" t="s">
        <v>52</v>
      </c>
      <c r="D5" s="8">
        <v>41.247803409090913</v>
      </c>
      <c r="E5" s="8">
        <v>6.3653030303030311</v>
      </c>
      <c r="F5" s="8">
        <v>16.309924265151519</v>
      </c>
      <c r="G5" s="8">
        <v>18.393636590909086</v>
      </c>
      <c r="H5" s="8">
        <v>137.77227287878787</v>
      </c>
      <c r="I5" s="8">
        <v>11.475681803030303</v>
      </c>
      <c r="J5" s="8">
        <v>9.6674242272727273</v>
      </c>
      <c r="K5" s="8">
        <v>73.2753028030303</v>
      </c>
      <c r="L5" s="8">
        <v>3.7614393636363643</v>
      </c>
      <c r="M5" s="8">
        <v>76.760681439393949</v>
      </c>
      <c r="N5" s="8">
        <v>9.682196939393938</v>
      </c>
    </row>
    <row r="6" spans="3:14" x14ac:dyDescent="0.35">
      <c r="C6" s="17" t="s">
        <v>53</v>
      </c>
      <c r="D6" s="8">
        <v>37.579166666666673</v>
      </c>
      <c r="E6" s="8">
        <v>5.2510606060606069</v>
      </c>
      <c r="F6" s="8">
        <v>14.619015151515152</v>
      </c>
      <c r="G6" s="8">
        <v>17.199924242424242</v>
      </c>
      <c r="H6" s="8">
        <v>120.37193939393939</v>
      </c>
      <c r="I6" s="8">
        <v>10.485833333333334</v>
      </c>
      <c r="J6" s="8">
        <v>8.2598484848484848</v>
      </c>
      <c r="K6" s="8">
        <v>62.511287878787876</v>
      </c>
      <c r="L6" s="8">
        <v>3.581287878787879</v>
      </c>
      <c r="M6" s="8">
        <v>69.527348484848488</v>
      </c>
      <c r="N6" s="8">
        <v>9.2300757575757562</v>
      </c>
    </row>
    <row r="7" spans="3:14" x14ac:dyDescent="0.35">
      <c r="C7" s="17" t="s">
        <v>54</v>
      </c>
      <c r="D7" s="8">
        <v>32.846363636363634</v>
      </c>
      <c r="E7" s="8">
        <v>3.3545454545454549</v>
      </c>
      <c r="F7" s="8">
        <v>8.545454545454545</v>
      </c>
      <c r="G7" s="8">
        <v>12.729090909090907</v>
      </c>
      <c r="H7" s="8">
        <v>94.38181818181819</v>
      </c>
      <c r="I7" s="8">
        <v>8.6990909090909092</v>
      </c>
      <c r="J7" s="8">
        <v>4.1781818181818187</v>
      </c>
      <c r="K7" s="8">
        <v>33.606363636363632</v>
      </c>
      <c r="L7" s="8">
        <v>2.0045454545454549</v>
      </c>
      <c r="M7" s="8">
        <v>44.044545454545442</v>
      </c>
      <c r="N7" s="8">
        <v>6.5518181818181827</v>
      </c>
    </row>
    <row r="10" spans="3:14" x14ac:dyDescent="0.35">
      <c r="G10" s="17" t="s">
        <v>12</v>
      </c>
    </row>
    <row r="12" spans="3:14" ht="89.5" x14ac:dyDescent="0.35">
      <c r="D12" s="2" t="s">
        <v>0</v>
      </c>
      <c r="E12" s="3" t="s">
        <v>1</v>
      </c>
      <c r="F12" s="3" t="s">
        <v>2</v>
      </c>
      <c r="G12" s="2" t="s">
        <v>3</v>
      </c>
      <c r="H12" s="2" t="s">
        <v>4</v>
      </c>
      <c r="I12" s="2" t="s">
        <v>5</v>
      </c>
      <c r="J12" s="2" t="s">
        <v>6</v>
      </c>
      <c r="K12" s="2" t="s">
        <v>7</v>
      </c>
      <c r="L12" s="2" t="s">
        <v>8</v>
      </c>
      <c r="M12" s="2" t="s">
        <v>9</v>
      </c>
      <c r="N12" s="2" t="s">
        <v>10</v>
      </c>
    </row>
    <row r="13" spans="3:14" x14ac:dyDescent="0.35">
      <c r="C13" s="17" t="s">
        <v>51</v>
      </c>
      <c r="D13" s="8">
        <v>0.95865454545454543</v>
      </c>
      <c r="E13" s="8">
        <v>0.89119999999999999</v>
      </c>
      <c r="F13" s="8">
        <v>0.78879090909090899</v>
      </c>
      <c r="G13" s="8">
        <v>0.73473636363636352</v>
      </c>
      <c r="H13" s="8">
        <v>0.63901818181818182</v>
      </c>
      <c r="I13" s="8">
        <v>0.63439090909090912</v>
      </c>
      <c r="J13" s="8">
        <v>0.62208181818181818</v>
      </c>
      <c r="K13" s="8">
        <v>0.59071818181818181</v>
      </c>
      <c r="L13" s="8">
        <v>0.5881090909090908</v>
      </c>
      <c r="M13" s="8">
        <v>0.48799999999999993</v>
      </c>
      <c r="N13" s="8">
        <v>0.27100909090909098</v>
      </c>
    </row>
    <row r="14" spans="3:14" x14ac:dyDescent="0.35">
      <c r="C14" s="17" t="s">
        <v>52</v>
      </c>
      <c r="D14" s="8">
        <v>0.93551821969696969</v>
      </c>
      <c r="E14" s="8">
        <v>0.88101212121212125</v>
      </c>
      <c r="F14" s="8">
        <v>0.75612117424242431</v>
      </c>
      <c r="G14" s="8">
        <v>0.68017273484848484</v>
      </c>
      <c r="H14" s="8">
        <v>0.62867880303030299</v>
      </c>
      <c r="I14" s="8">
        <v>0.62533487878787863</v>
      </c>
      <c r="J14" s="8">
        <v>0.60630378787878791</v>
      </c>
      <c r="K14" s="8">
        <v>0.57761740909090908</v>
      </c>
      <c r="L14" s="8">
        <v>0.57277060606060604</v>
      </c>
      <c r="M14" s="8">
        <v>0.41256134848484854</v>
      </c>
      <c r="N14" s="8">
        <v>0.22282423484848482</v>
      </c>
    </row>
    <row r="15" spans="3:14" x14ac:dyDescent="0.35">
      <c r="C15" s="17" t="s">
        <v>53</v>
      </c>
      <c r="D15" s="8">
        <v>0.93868030303030292</v>
      </c>
      <c r="E15" s="8">
        <v>0.88090227272727273</v>
      </c>
      <c r="F15" s="8">
        <v>0.75609621212121214</v>
      </c>
      <c r="G15" s="8">
        <v>0.67487424242424243</v>
      </c>
      <c r="H15" s="8">
        <v>0.6299712121212121</v>
      </c>
      <c r="I15" s="8">
        <v>0.62601424242424242</v>
      </c>
      <c r="J15" s="8">
        <v>0.60607500000000003</v>
      </c>
      <c r="K15" s="8">
        <v>0.57789621212121212</v>
      </c>
      <c r="L15" s="8">
        <v>0.57648030303030318</v>
      </c>
      <c r="M15" s="8">
        <v>0.41767499999999985</v>
      </c>
      <c r="N15" s="8">
        <v>0.22397575757575752</v>
      </c>
    </row>
    <row r="16" spans="3:14" x14ac:dyDescent="0.35">
      <c r="C16" s="17" t="s">
        <v>54</v>
      </c>
      <c r="D16" s="8">
        <v>0.95468181818181819</v>
      </c>
      <c r="E16" s="8">
        <v>0.89156363636363634</v>
      </c>
      <c r="F16" s="8">
        <v>0.7783000000000001</v>
      </c>
      <c r="G16" s="8">
        <v>0.71665454545454543</v>
      </c>
      <c r="H16" s="8">
        <v>0.65557272727272731</v>
      </c>
      <c r="I16" s="8">
        <v>0.64950909090909081</v>
      </c>
      <c r="J16" s="8">
        <v>0.6277454545454545</v>
      </c>
      <c r="K16" s="8">
        <v>0.61322727272727273</v>
      </c>
      <c r="L16" s="8">
        <v>0.60903636363636371</v>
      </c>
      <c r="M16" s="8">
        <v>0.47463636363636363</v>
      </c>
      <c r="N16" s="8">
        <v>0.25170000000000003</v>
      </c>
    </row>
    <row r="19" spans="3:14" x14ac:dyDescent="0.35">
      <c r="G19" s="17" t="s">
        <v>13</v>
      </c>
    </row>
    <row r="20" spans="3:14" ht="89.5" x14ac:dyDescent="0.35">
      <c r="D20" s="2" t="s">
        <v>0</v>
      </c>
      <c r="E20" s="3" t="s">
        <v>1</v>
      </c>
      <c r="F20" s="3" t="s">
        <v>2</v>
      </c>
      <c r="G20" s="2" t="s">
        <v>3</v>
      </c>
      <c r="H20" s="2" t="s">
        <v>4</v>
      </c>
      <c r="I20" s="2" t="s">
        <v>5</v>
      </c>
      <c r="J20" s="2" t="s">
        <v>6</v>
      </c>
      <c r="K20" s="2" t="s">
        <v>7</v>
      </c>
      <c r="L20" s="2" t="s">
        <v>8</v>
      </c>
      <c r="M20" s="2" t="s">
        <v>9</v>
      </c>
      <c r="N20" s="2" t="s">
        <v>10</v>
      </c>
    </row>
    <row r="21" spans="3:14" x14ac:dyDescent="0.35">
      <c r="C21" s="17" t="s">
        <v>51</v>
      </c>
      <c r="D21" s="8">
        <v>7.4136363636363653E-2</v>
      </c>
      <c r="E21" s="8">
        <v>4.7727272727272729E-2</v>
      </c>
      <c r="F21" s="8">
        <v>0.11219999999999999</v>
      </c>
      <c r="G21" s="8">
        <v>0.18411818181818182</v>
      </c>
      <c r="H21" s="8">
        <v>0.16105454545454545</v>
      </c>
      <c r="I21" s="8">
        <v>0.1628090909090909</v>
      </c>
      <c r="J21" s="8">
        <v>0.2100818181818182</v>
      </c>
      <c r="K21" s="8">
        <v>0.18746363636363636</v>
      </c>
      <c r="L21" s="8">
        <v>0.19134545454545454</v>
      </c>
      <c r="M21" s="8">
        <v>0.25965454545454542</v>
      </c>
      <c r="N21" s="8">
        <v>0.37725454545454545</v>
      </c>
    </row>
    <row r="22" spans="3:14" x14ac:dyDescent="0.35">
      <c r="C22" s="17" t="s">
        <v>52</v>
      </c>
      <c r="D22" s="8">
        <v>8.0600742424242408E-2</v>
      </c>
      <c r="E22" s="8">
        <v>5.2382553030303029E-2</v>
      </c>
      <c r="F22" s="8">
        <v>0.12896365909090909</v>
      </c>
      <c r="G22" s="8">
        <v>0.19177954545454545</v>
      </c>
      <c r="H22" s="8">
        <v>0.18027198484848486</v>
      </c>
      <c r="I22" s="8">
        <v>0.18090228030303032</v>
      </c>
      <c r="J22" s="8">
        <v>0.22548104545454542</v>
      </c>
      <c r="K22" s="8">
        <v>0.20246667424242426</v>
      </c>
      <c r="L22" s="8">
        <v>0.20417428030303031</v>
      </c>
      <c r="M22" s="8">
        <v>0.30284542424242422</v>
      </c>
      <c r="N22" s="8">
        <v>0.39462197727272724</v>
      </c>
    </row>
    <row r="23" spans="3:14" x14ac:dyDescent="0.35">
      <c r="C23" s="17" t="s">
        <v>53</v>
      </c>
      <c r="D23" s="8">
        <v>8.0111363636363647E-2</v>
      </c>
      <c r="E23" s="8">
        <v>5.2699242424242433E-2</v>
      </c>
      <c r="F23" s="8">
        <v>0.12942651515151515</v>
      </c>
      <c r="G23" s="8">
        <v>0.20039962121212127</v>
      </c>
      <c r="H23" s="8">
        <v>0.18038939393939393</v>
      </c>
      <c r="I23" s="8">
        <v>0.18098409090909093</v>
      </c>
      <c r="J23" s="8">
        <v>0.22661515151515155</v>
      </c>
      <c r="K23" s="8">
        <v>0.20218787878787883</v>
      </c>
      <c r="L23" s="8">
        <v>0.20490227272727271</v>
      </c>
      <c r="M23" s="8">
        <v>0.30010833333333325</v>
      </c>
      <c r="N23" s="8">
        <v>0.39499848484848488</v>
      </c>
    </row>
    <row r="24" spans="3:14" x14ac:dyDescent="0.35">
      <c r="C24" s="17" t="s">
        <v>54</v>
      </c>
      <c r="D24" s="8">
        <v>7.3272727272727281E-2</v>
      </c>
      <c r="E24" s="8">
        <v>4.7554545454545454E-2</v>
      </c>
      <c r="F24" s="8">
        <v>0.11760000000000001</v>
      </c>
      <c r="G24" s="8">
        <v>0.18572727272727271</v>
      </c>
      <c r="H24" s="8">
        <v>0.1667909090909091</v>
      </c>
      <c r="I24" s="8">
        <v>0.16800000000000004</v>
      </c>
      <c r="J24" s="8">
        <v>0.21001818181818183</v>
      </c>
      <c r="K24" s="8">
        <v>0.18376363636363638</v>
      </c>
      <c r="L24" s="8">
        <v>0.18711818181818182</v>
      </c>
      <c r="M24" s="8">
        <v>0.27337272727272721</v>
      </c>
      <c r="N24" s="8">
        <v>0.38741818181818177</v>
      </c>
    </row>
    <row r="26" spans="3:14" x14ac:dyDescent="0.35">
      <c r="G26" s="17" t="s">
        <v>14</v>
      </c>
    </row>
    <row r="29" spans="3:14" ht="89.5" x14ac:dyDescent="0.35">
      <c r="D29" s="2" t="s">
        <v>0</v>
      </c>
      <c r="E29" s="3" t="s">
        <v>1</v>
      </c>
      <c r="F29" s="3" t="s">
        <v>2</v>
      </c>
      <c r="G29" s="2" t="s">
        <v>3</v>
      </c>
      <c r="H29" s="2" t="s">
        <v>4</v>
      </c>
      <c r="I29" s="2" t="s">
        <v>5</v>
      </c>
      <c r="J29" s="2" t="s">
        <v>6</v>
      </c>
      <c r="K29" s="2" t="s">
        <v>7</v>
      </c>
      <c r="L29" s="2" t="s">
        <v>8</v>
      </c>
      <c r="M29" s="2" t="s">
        <v>9</v>
      </c>
      <c r="N29" s="2" t="s">
        <v>10</v>
      </c>
    </row>
    <row r="30" spans="3:14" x14ac:dyDescent="0.35">
      <c r="C30" s="17" t="s">
        <v>51</v>
      </c>
      <c r="D30" s="8">
        <v>0.15863636363636366</v>
      </c>
      <c r="E30" s="8">
        <v>0.21886363636363634</v>
      </c>
      <c r="F30" s="8">
        <v>0.2670818181818182</v>
      </c>
      <c r="G30" s="8">
        <v>0.2735727272727273</v>
      </c>
      <c r="H30" s="8">
        <v>0.35596363636363637</v>
      </c>
      <c r="I30" s="8">
        <v>0.36249999999999999</v>
      </c>
      <c r="J30" s="8">
        <v>0.32419999999999999</v>
      </c>
      <c r="K30" s="8">
        <v>0.39441818181818178</v>
      </c>
      <c r="L30" s="8">
        <v>0.38923636363636366</v>
      </c>
      <c r="M30" s="8">
        <v>0.37525454545454551</v>
      </c>
      <c r="N30" s="8">
        <v>0.43492727272727283</v>
      </c>
    </row>
    <row r="31" spans="3:14" x14ac:dyDescent="0.35">
      <c r="C31" s="17" t="s">
        <v>52</v>
      </c>
      <c r="D31" s="8">
        <v>0.17463712878787876</v>
      </c>
      <c r="E31" s="8">
        <v>0.22671973484848484</v>
      </c>
      <c r="F31" s="8">
        <v>0.2814522727272728</v>
      </c>
      <c r="G31" s="8">
        <v>0.29833790909090913</v>
      </c>
      <c r="H31" s="8">
        <v>0.33110529545454542</v>
      </c>
      <c r="I31" s="8">
        <v>0.33434166666666659</v>
      </c>
      <c r="J31" s="8">
        <v>0.33282117424242424</v>
      </c>
      <c r="K31" s="8">
        <v>0.36787276515151518</v>
      </c>
      <c r="L31" s="8">
        <v>0.36884415151515154</v>
      </c>
      <c r="M31" s="8">
        <v>0.39544165151515148</v>
      </c>
      <c r="N31" s="8">
        <v>0.44118012878787877</v>
      </c>
    </row>
    <row r="32" spans="3:14" x14ac:dyDescent="0.35">
      <c r="C32" s="17" t="s">
        <v>53</v>
      </c>
      <c r="D32" s="8">
        <v>0.17358030303030303</v>
      </c>
      <c r="E32" s="8">
        <v>0.22702121212121207</v>
      </c>
      <c r="F32" s="8">
        <v>0.28206439393939398</v>
      </c>
      <c r="G32" s="8">
        <v>0.29923030303030301</v>
      </c>
      <c r="H32" s="8">
        <v>0.32944242424242426</v>
      </c>
      <c r="I32" s="8">
        <v>0.33254924242424239</v>
      </c>
      <c r="J32" s="8">
        <v>0.33371742424242429</v>
      </c>
      <c r="K32" s="8">
        <v>0.36929848484848482</v>
      </c>
      <c r="L32" s="8">
        <v>0.37245</v>
      </c>
      <c r="M32" s="8">
        <v>0.39387196969696964</v>
      </c>
      <c r="N32" s="8">
        <v>0.4447795454545454</v>
      </c>
    </row>
    <row r="33" spans="3:14" x14ac:dyDescent="0.35">
      <c r="C33" s="17" t="s">
        <v>54</v>
      </c>
      <c r="D33" s="8">
        <v>0.16063636363636366</v>
      </c>
      <c r="E33" s="8">
        <v>0.21802727272727276</v>
      </c>
      <c r="F33" s="8">
        <v>0.27103636363636369</v>
      </c>
      <c r="G33" s="8">
        <v>0.2825727272727272</v>
      </c>
      <c r="H33" s="8">
        <v>0.31733636363636369</v>
      </c>
      <c r="I33" s="8">
        <v>0.32088181818181821</v>
      </c>
      <c r="J33" s="8">
        <v>0.32403636363636362</v>
      </c>
      <c r="K33" s="8">
        <v>0.36581818181818182</v>
      </c>
      <c r="L33" s="8">
        <v>0.37040909090909097</v>
      </c>
      <c r="M33" s="8">
        <v>0.37694545454545453</v>
      </c>
      <c r="N33" s="8">
        <v>0.44031818181818189</v>
      </c>
    </row>
    <row r="35" spans="3:14" x14ac:dyDescent="0.35">
      <c r="G35" s="17" t="s">
        <v>15</v>
      </c>
    </row>
    <row r="37" spans="3:14" ht="89.5" x14ac:dyDescent="0.35">
      <c r="D37" s="2" t="s">
        <v>0</v>
      </c>
      <c r="E37" s="3" t="s">
        <v>1</v>
      </c>
      <c r="F37" s="3" t="s">
        <v>2</v>
      </c>
      <c r="G37" s="2" t="s">
        <v>3</v>
      </c>
      <c r="H37" s="2" t="s">
        <v>4</v>
      </c>
      <c r="I37" s="2" t="s">
        <v>5</v>
      </c>
      <c r="J37" s="2" t="s">
        <v>6</v>
      </c>
      <c r="K37" s="2" t="s">
        <v>7</v>
      </c>
      <c r="L37" s="2" t="s">
        <v>8</v>
      </c>
      <c r="M37" s="2" t="s">
        <v>9</v>
      </c>
      <c r="N37" s="2" t="s">
        <v>10</v>
      </c>
    </row>
    <row r="38" spans="3:14" x14ac:dyDescent="0.35">
      <c r="C38" s="17" t="s">
        <v>51</v>
      </c>
      <c r="D38" s="18">
        <v>0.16906509090909091</v>
      </c>
      <c r="E38" s="18">
        <v>0.10874890909090908</v>
      </c>
      <c r="F38" s="18">
        <v>0.25583436363636364</v>
      </c>
      <c r="G38" s="18">
        <v>0.4195250909090909</v>
      </c>
      <c r="H38" s="18">
        <v>0.3671571818181818</v>
      </c>
      <c r="I38" s="18">
        <v>0.37066527272727273</v>
      </c>
      <c r="J38" s="18">
        <v>0.47887690909090908</v>
      </c>
      <c r="K38" s="18">
        <v>0.42717090909090899</v>
      </c>
      <c r="L38" s="18">
        <v>0.43606436363636364</v>
      </c>
      <c r="M38" s="18">
        <v>0.5918102727272726</v>
      </c>
      <c r="N38" s="18">
        <v>0.85966409090909079</v>
      </c>
    </row>
    <row r="39" spans="3:14" x14ac:dyDescent="0.35">
      <c r="C39" s="17" t="s">
        <v>52</v>
      </c>
      <c r="D39" s="18">
        <v>0.18452022348484851</v>
      </c>
      <c r="E39" s="18">
        <v>0.12020562272727274</v>
      </c>
      <c r="F39" s="18">
        <v>0.29413646212121208</v>
      </c>
      <c r="G39" s="18">
        <v>0.43649093106060599</v>
      </c>
      <c r="H39" s="18">
        <v>0.41123777575757575</v>
      </c>
      <c r="I39" s="18">
        <v>0.4126677212121212</v>
      </c>
      <c r="J39" s="18">
        <v>0.51488910606060601</v>
      </c>
      <c r="K39" s="18">
        <v>0.4613150568181818</v>
      </c>
      <c r="L39" s="18">
        <v>0.46522329621212122</v>
      </c>
      <c r="M39" s="18">
        <v>0.69018695454545442</v>
      </c>
      <c r="N39" s="18">
        <v>0.89909807651515161</v>
      </c>
    </row>
    <row r="40" spans="3:14" x14ac:dyDescent="0.35">
      <c r="C40" s="17" t="s">
        <v>53</v>
      </c>
      <c r="D40" s="18">
        <v>0.18253049242424244</v>
      </c>
      <c r="E40" s="18">
        <v>0.12131378787878788</v>
      </c>
      <c r="F40" s="18">
        <v>0.29503927272727276</v>
      </c>
      <c r="G40" s="18">
        <v>0.45456395454545456</v>
      </c>
      <c r="H40" s="18">
        <v>0.41123354545454543</v>
      </c>
      <c r="I40" s="18">
        <v>0.41258512878787873</v>
      </c>
      <c r="J40" s="18">
        <v>0.51655106060606049</v>
      </c>
      <c r="K40" s="18">
        <v>0.46071468939393939</v>
      </c>
      <c r="L40" s="18">
        <v>0.46686347727272731</v>
      </c>
      <c r="M40" s="18">
        <v>0.68395250757575754</v>
      </c>
      <c r="N40" s="18">
        <v>0.90009375000000003</v>
      </c>
    </row>
    <row r="41" spans="3:14" x14ac:dyDescent="0.35">
      <c r="C41" s="17" t="s">
        <v>54</v>
      </c>
      <c r="D41" s="18">
        <v>0.16699009090909092</v>
      </c>
      <c r="E41" s="18">
        <v>0.10838836363636363</v>
      </c>
      <c r="F41" s="18">
        <v>0.26806090909090902</v>
      </c>
      <c r="G41" s="18">
        <v>0.42293454545454545</v>
      </c>
      <c r="H41" s="18">
        <v>0.38026681818181812</v>
      </c>
      <c r="I41" s="18">
        <v>0.38294854545454543</v>
      </c>
      <c r="J41" s="18">
        <v>0.47876090909090913</v>
      </c>
      <c r="K41" s="18">
        <v>0.45499800000000001</v>
      </c>
      <c r="L41" s="18">
        <v>0.42627890909090915</v>
      </c>
      <c r="M41" s="18">
        <v>0.62303990909090901</v>
      </c>
      <c r="N41" s="18">
        <v>0.88286081818181816</v>
      </c>
    </row>
    <row r="44" spans="3:14" x14ac:dyDescent="0.35">
      <c r="G44" s="17" t="s">
        <v>16</v>
      </c>
    </row>
    <row r="45" spans="3:14" x14ac:dyDescent="0.35">
      <c r="F45" s="17"/>
    </row>
    <row r="46" spans="3:14" ht="89.5" x14ac:dyDescent="0.35">
      <c r="D46" s="2" t="s">
        <v>0</v>
      </c>
      <c r="E46" s="3" t="s">
        <v>1</v>
      </c>
      <c r="F46" s="3" t="s">
        <v>2</v>
      </c>
      <c r="G46" s="2" t="s">
        <v>3</v>
      </c>
      <c r="H46" s="2" t="s">
        <v>4</v>
      </c>
      <c r="I46" s="2" t="s">
        <v>5</v>
      </c>
      <c r="J46" s="2" t="s">
        <v>6</v>
      </c>
      <c r="K46" s="2" t="s">
        <v>7</v>
      </c>
      <c r="L46" s="2" t="s">
        <v>8</v>
      </c>
      <c r="M46" s="2" t="s">
        <v>9</v>
      </c>
      <c r="N46" s="2" t="s">
        <v>10</v>
      </c>
    </row>
    <row r="47" spans="3:14" x14ac:dyDescent="0.35">
      <c r="C47" s="17" t="s">
        <v>51</v>
      </c>
      <c r="D47" s="18">
        <v>0.33856518181818185</v>
      </c>
      <c r="E47" s="18">
        <v>0.46622636363636366</v>
      </c>
      <c r="F47" s="18">
        <v>0.56111127272727268</v>
      </c>
      <c r="G47" s="18">
        <v>0.58307027272727274</v>
      </c>
      <c r="H47" s="18">
        <v>0.75994681818181808</v>
      </c>
      <c r="I47" s="18">
        <v>0.74937181818181808</v>
      </c>
      <c r="J47" s="18">
        <v>0.69218036363636359</v>
      </c>
      <c r="K47" s="18">
        <v>0.84200209090909095</v>
      </c>
      <c r="L47" s="18">
        <v>0.83094063636363624</v>
      </c>
      <c r="M47" s="18">
        <v>0.80116763636363619</v>
      </c>
      <c r="N47" s="18">
        <v>0.92865800000000009</v>
      </c>
    </row>
    <row r="48" spans="3:14" x14ac:dyDescent="0.35">
      <c r="C48" s="17" t="s">
        <v>52</v>
      </c>
      <c r="D48" s="18">
        <v>0.37293627121212114</v>
      </c>
      <c r="E48" s="18">
        <v>0.4841583568181817</v>
      </c>
      <c r="F48" s="18">
        <v>0.60092868409090894</v>
      </c>
      <c r="G48" s="18">
        <v>0.63626009924242422</v>
      </c>
      <c r="H48" s="18">
        <v>0.70692553484848475</v>
      </c>
      <c r="I48" s="18">
        <v>0.71372686590909085</v>
      </c>
      <c r="J48" s="18">
        <v>0.71067667499999987</v>
      </c>
      <c r="K48" s="18">
        <v>0.78531819696969707</v>
      </c>
      <c r="L48" s="18">
        <v>0.79163764090909094</v>
      </c>
      <c r="M48" s="18">
        <v>0.84428770075757564</v>
      </c>
      <c r="N48" s="18">
        <v>0.94897018787878806</v>
      </c>
    </row>
    <row r="49" spans="3:14" x14ac:dyDescent="0.35">
      <c r="C49" s="17" t="s">
        <v>53</v>
      </c>
      <c r="D49" s="18">
        <v>0.36791912878787875</v>
      </c>
      <c r="E49" s="18">
        <v>0.48463484848484839</v>
      </c>
      <c r="F49" s="18">
        <v>0.60216428030303026</v>
      </c>
      <c r="G49" s="18">
        <v>0.63862105303030303</v>
      </c>
      <c r="H49" s="18">
        <v>0.70332075000000005</v>
      </c>
      <c r="I49" s="18">
        <v>0.70997618939393936</v>
      </c>
      <c r="J49" s="18">
        <v>0.71246106060606051</v>
      </c>
      <c r="K49" s="18">
        <v>0.7883299924242424</v>
      </c>
      <c r="L49" s="18">
        <v>0.79509355303030305</v>
      </c>
      <c r="M49" s="18">
        <v>0.84084463636363627</v>
      </c>
      <c r="N49" s="18">
        <v>0.94156077272727268</v>
      </c>
    </row>
    <row r="50" spans="3:14" x14ac:dyDescent="0.35">
      <c r="C50" s="17" t="s">
        <v>54</v>
      </c>
      <c r="D50" s="18">
        <v>0.34293699999999999</v>
      </c>
      <c r="E50" s="18">
        <v>0.46545700000000001</v>
      </c>
      <c r="F50" s="18">
        <v>0.57865645454545445</v>
      </c>
      <c r="G50" s="18">
        <v>0.60304209090909089</v>
      </c>
      <c r="H50" s="18">
        <v>0.67802572727272736</v>
      </c>
      <c r="I50" s="18">
        <v>0.68508499999999994</v>
      </c>
      <c r="J50" s="18">
        <v>0.6918196363636363</v>
      </c>
      <c r="K50" s="18">
        <v>0.78086836363636369</v>
      </c>
      <c r="L50" s="18">
        <v>0.79071890909090892</v>
      </c>
      <c r="M50" s="18">
        <v>0.80476300000000012</v>
      </c>
      <c r="N50" s="18">
        <v>0.9400298181818183</v>
      </c>
    </row>
    <row r="52" spans="3:14" x14ac:dyDescent="0.35">
      <c r="G52" s="17" t="s">
        <v>17</v>
      </c>
    </row>
    <row r="55" spans="3:14" ht="89.5" x14ac:dyDescent="0.35">
      <c r="D55" s="2" t="s">
        <v>0</v>
      </c>
      <c r="E55" s="3" t="s">
        <v>1</v>
      </c>
      <c r="F55" s="3" t="s">
        <v>2</v>
      </c>
      <c r="G55" s="2" t="s">
        <v>3</v>
      </c>
      <c r="H55" s="2" t="s">
        <v>4</v>
      </c>
      <c r="I55" s="2" t="s">
        <v>5</v>
      </c>
      <c r="J55" s="2" t="s">
        <v>6</v>
      </c>
      <c r="K55" s="2" t="s">
        <v>7</v>
      </c>
      <c r="L55" s="2" t="s">
        <v>8</v>
      </c>
      <c r="M55" s="2" t="s">
        <v>9</v>
      </c>
      <c r="N55" s="2" t="s">
        <v>10</v>
      </c>
    </row>
    <row r="56" spans="3:14" x14ac:dyDescent="0.35">
      <c r="C56" s="17" t="s">
        <v>51</v>
      </c>
      <c r="D56" s="8">
        <v>0.97354545454545449</v>
      </c>
      <c r="E56" s="8">
        <v>0.93518181818181845</v>
      </c>
      <c r="F56" s="8">
        <v>0.86599999999999999</v>
      </c>
      <c r="G56" s="8">
        <v>0.83209090909090899</v>
      </c>
      <c r="H56" s="8">
        <v>0.79827272727272713</v>
      </c>
      <c r="I56" s="8">
        <v>0.79500000000000004</v>
      </c>
      <c r="J56" s="8">
        <v>0.77136363636363636</v>
      </c>
      <c r="K56" s="8">
        <v>0.7342727272727273</v>
      </c>
      <c r="L56" s="8">
        <v>0.73290909090909084</v>
      </c>
      <c r="M56" s="8">
        <v>0.68027272727272736</v>
      </c>
      <c r="N56" s="8">
        <v>0.51909090909090916</v>
      </c>
    </row>
    <row r="57" spans="3:14" x14ac:dyDescent="0.35">
      <c r="C57" s="17" t="s">
        <v>52</v>
      </c>
      <c r="D57" s="8">
        <v>0.95977274999999984</v>
      </c>
      <c r="E57" s="8">
        <v>0.92930302272727261</v>
      </c>
      <c r="F57" s="8">
        <v>0.84468180303030305</v>
      </c>
      <c r="G57" s="8">
        <v>0.79606821969696984</v>
      </c>
      <c r="H57" s="8">
        <v>0.7764621287878789</v>
      </c>
      <c r="I57" s="8">
        <v>0.77402272727272736</v>
      </c>
      <c r="J57" s="8">
        <v>0.75606058333333326</v>
      </c>
      <c r="K57" s="8">
        <v>0.72994700757575748</v>
      </c>
      <c r="L57" s="8">
        <v>0.72914397727272717</v>
      </c>
      <c r="M57" s="8">
        <v>0.63300003030303031</v>
      </c>
      <c r="N57" s="8">
        <v>0.49053787121212128</v>
      </c>
    </row>
    <row r="58" spans="3:14" x14ac:dyDescent="0.35">
      <c r="C58" s="17" t="s">
        <v>53</v>
      </c>
      <c r="D58" s="8">
        <v>0.95443939393939414</v>
      </c>
      <c r="E58" s="8">
        <v>0.92931818181818171</v>
      </c>
      <c r="F58" s="8">
        <v>0.84434848484848468</v>
      </c>
      <c r="G58" s="8">
        <v>0.79220454545454544</v>
      </c>
      <c r="H58" s="8">
        <v>0.77690151515151518</v>
      </c>
      <c r="I58" s="8">
        <v>0.77435606060606066</v>
      </c>
      <c r="J58" s="8">
        <v>0.75675757575757574</v>
      </c>
      <c r="K58" s="8">
        <v>0.72917424242424245</v>
      </c>
      <c r="L58" s="8">
        <v>0.72785606060606067</v>
      </c>
      <c r="M58" s="8">
        <v>0.63948484848484843</v>
      </c>
      <c r="N58" s="8">
        <v>0.49162878787878789</v>
      </c>
    </row>
    <row r="59" spans="3:14" x14ac:dyDescent="0.35">
      <c r="C59" s="17" t="s">
        <v>54</v>
      </c>
      <c r="D59" s="8">
        <v>0.97136363636363621</v>
      </c>
      <c r="E59" s="8">
        <v>0.93536363636363651</v>
      </c>
      <c r="F59" s="8">
        <v>0.85872727272727289</v>
      </c>
      <c r="G59" s="8">
        <v>0.81954545454545458</v>
      </c>
      <c r="H59" s="8">
        <v>0.79654545454545445</v>
      </c>
      <c r="I59" s="8">
        <v>0.79272727272727261</v>
      </c>
      <c r="J59" s="8">
        <v>0.77436363636363648</v>
      </c>
      <c r="K59" s="8">
        <v>0.75036363636363634</v>
      </c>
      <c r="L59" s="8">
        <v>0.7472727272727272</v>
      </c>
      <c r="M59" s="8">
        <v>0.67763636363636348</v>
      </c>
      <c r="N59" s="8">
        <v>0.50863636363636366</v>
      </c>
    </row>
    <row r="61" spans="3:14" x14ac:dyDescent="0.35">
      <c r="G61" s="17" t="s">
        <v>18</v>
      </c>
    </row>
    <row r="64" spans="3:14" ht="89.5" x14ac:dyDescent="0.35">
      <c r="D64" s="2" t="s">
        <v>0</v>
      </c>
      <c r="E64" s="3" t="s">
        <v>1</v>
      </c>
      <c r="F64" s="3" t="s">
        <v>2</v>
      </c>
      <c r="G64" s="2" t="s">
        <v>3</v>
      </c>
      <c r="H64" s="2" t="s">
        <v>4</v>
      </c>
      <c r="I64" s="2" t="s">
        <v>5</v>
      </c>
      <c r="J64" s="2" t="s">
        <v>6</v>
      </c>
      <c r="K64" s="2" t="s">
        <v>7</v>
      </c>
      <c r="L64" s="2" t="s">
        <v>8</v>
      </c>
      <c r="M64" s="2" t="s">
        <v>9</v>
      </c>
      <c r="N64" s="2" t="s">
        <v>10</v>
      </c>
    </row>
    <row r="65" spans="3:14" x14ac:dyDescent="0.35">
      <c r="C65" s="17" t="s">
        <v>51</v>
      </c>
      <c r="D65" s="8">
        <v>0.97309090909090912</v>
      </c>
      <c r="E65" s="8">
        <v>0.92854545454545445</v>
      </c>
      <c r="F65" s="8">
        <v>0.8612727272727273</v>
      </c>
      <c r="G65" s="8">
        <v>0.82563636363636372</v>
      </c>
      <c r="H65" s="8">
        <v>0.76300000000000001</v>
      </c>
      <c r="I65" s="8">
        <v>0.75981818181818184</v>
      </c>
      <c r="J65" s="8">
        <v>0.75163636363636366</v>
      </c>
      <c r="K65" s="8">
        <v>0.73090909090909084</v>
      </c>
      <c r="L65" s="8">
        <v>0.72927272727272729</v>
      </c>
      <c r="M65" s="8">
        <v>0.66645454545454552</v>
      </c>
      <c r="N65" s="8">
        <v>0.52400000000000002</v>
      </c>
    </row>
    <row r="66" spans="3:14" x14ac:dyDescent="0.35">
      <c r="C66" s="17" t="s">
        <v>52</v>
      </c>
      <c r="D66" s="8">
        <v>0.95756815909090909</v>
      </c>
      <c r="E66" s="8">
        <v>0.92168182575757596</v>
      </c>
      <c r="F66" s="8">
        <v>0.83972724999999981</v>
      </c>
      <c r="G66" s="8">
        <v>0.78969696969696956</v>
      </c>
      <c r="H66" s="8">
        <v>0.75603786363636372</v>
      </c>
      <c r="I66" s="8">
        <v>0.75381063636363654</v>
      </c>
      <c r="J66" s="8">
        <v>0.74166668939393954</v>
      </c>
      <c r="K66" s="8">
        <v>0.72254545454545449</v>
      </c>
      <c r="L66" s="8">
        <v>0.72537124242424245</v>
      </c>
      <c r="M66" s="8">
        <v>0.61684090909090905</v>
      </c>
      <c r="N66" s="8">
        <v>0.4945378939393939</v>
      </c>
    </row>
    <row r="67" spans="3:14" x14ac:dyDescent="0.35">
      <c r="C67" s="17" t="s">
        <v>53</v>
      </c>
      <c r="D67" s="8">
        <v>0.95953787878787855</v>
      </c>
      <c r="E67" s="8">
        <v>0.92159090909090891</v>
      </c>
      <c r="F67" s="8">
        <v>0.83931818181818174</v>
      </c>
      <c r="G67" s="8">
        <v>0.78630303030303039</v>
      </c>
      <c r="H67" s="8">
        <v>0.75686363636363641</v>
      </c>
      <c r="I67" s="8">
        <v>0.75443939393939397</v>
      </c>
      <c r="J67" s="8">
        <v>0.74155303030303032</v>
      </c>
      <c r="K67" s="8">
        <v>0.72265909090909097</v>
      </c>
      <c r="L67" s="8">
        <v>0.72183333333333344</v>
      </c>
      <c r="M67" s="8">
        <v>0.62024242424242426</v>
      </c>
      <c r="N67" s="8">
        <v>0.49569696969696975</v>
      </c>
    </row>
    <row r="68" spans="3:14" x14ac:dyDescent="0.35">
      <c r="C68" s="17" t="s">
        <v>54</v>
      </c>
      <c r="D68" s="8">
        <v>0.97036363636363643</v>
      </c>
      <c r="E68" s="8">
        <v>0.92854545454545445</v>
      </c>
      <c r="F68" s="8">
        <v>0.85427272727272729</v>
      </c>
      <c r="G68" s="8">
        <v>0.81363636363636371</v>
      </c>
      <c r="H68" s="8">
        <v>0.77336363636363648</v>
      </c>
      <c r="I68" s="8">
        <v>0.76972727272727293</v>
      </c>
      <c r="J68" s="8">
        <v>0.75545454545454549</v>
      </c>
      <c r="K68" s="8">
        <v>0.74590909090909074</v>
      </c>
      <c r="L68" s="8">
        <v>0.74318181818181805</v>
      </c>
      <c r="M68" s="8">
        <v>0.65790909090909089</v>
      </c>
      <c r="N68" s="8">
        <v>0.51163636363636367</v>
      </c>
    </row>
    <row r="70" spans="3:14" x14ac:dyDescent="0.35">
      <c r="G70" s="17" t="s">
        <v>19</v>
      </c>
    </row>
    <row r="73" spans="3:14" ht="89.5" x14ac:dyDescent="0.35">
      <c r="D73" s="2" t="s">
        <v>0</v>
      </c>
      <c r="E73" s="3" t="s">
        <v>1</v>
      </c>
      <c r="F73" s="3" t="s">
        <v>2</v>
      </c>
      <c r="G73" s="2" t="s">
        <v>3</v>
      </c>
      <c r="H73" s="2" t="s">
        <v>4</v>
      </c>
      <c r="I73" s="2" t="s">
        <v>5</v>
      </c>
      <c r="J73" s="2" t="s">
        <v>6</v>
      </c>
      <c r="K73" s="2" t="s">
        <v>7</v>
      </c>
      <c r="L73" s="2" t="s">
        <v>8</v>
      </c>
      <c r="M73" s="2" t="s">
        <v>9</v>
      </c>
      <c r="N73" s="2" t="s">
        <v>10</v>
      </c>
    </row>
    <row r="74" spans="3:14" x14ac:dyDescent="0.35">
      <c r="C74" s="17" t="s">
        <v>51</v>
      </c>
      <c r="D74" s="8">
        <v>0.97300000000000009</v>
      </c>
      <c r="E74" s="8">
        <v>0.92781818181818199</v>
      </c>
      <c r="F74" s="8">
        <v>0.8612727272727273</v>
      </c>
      <c r="G74" s="8">
        <v>0.82463636363636361</v>
      </c>
      <c r="H74" s="8">
        <v>0.75309090909090937</v>
      </c>
      <c r="I74" s="8">
        <v>0.74890909090909086</v>
      </c>
      <c r="J74" s="8">
        <v>0.74472727272727279</v>
      </c>
      <c r="K74" s="8">
        <v>0.73209090909090901</v>
      </c>
      <c r="L74" s="8">
        <v>0.73027272727272741</v>
      </c>
      <c r="M74" s="8">
        <v>0.66709090909090907</v>
      </c>
      <c r="N74" s="8">
        <v>0.51854545454545464</v>
      </c>
    </row>
    <row r="75" spans="3:14" x14ac:dyDescent="0.35">
      <c r="C75" s="17" t="s">
        <v>52</v>
      </c>
      <c r="D75" s="8">
        <v>0.95397724999999989</v>
      </c>
      <c r="E75" s="8">
        <v>0.92101513636363652</v>
      </c>
      <c r="F75" s="8">
        <v>0.83990150757575766</v>
      </c>
      <c r="G75" s="8">
        <v>0.78991663636363629</v>
      </c>
      <c r="H75" s="8">
        <v>0.75060605303030314</v>
      </c>
      <c r="I75" s="8">
        <v>0.74823486363636371</v>
      </c>
      <c r="J75" s="8">
        <v>0.73682572727272733</v>
      </c>
      <c r="K75" s="8">
        <v>0.72280299242424251</v>
      </c>
      <c r="L75" s="8">
        <v>0.72293937878787873</v>
      </c>
      <c r="M75" s="8">
        <v>0.61583330303030315</v>
      </c>
      <c r="N75" s="8">
        <v>0.48722728787878794</v>
      </c>
    </row>
    <row r="76" spans="3:14" x14ac:dyDescent="0.35">
      <c r="C76" s="17" t="s">
        <v>53</v>
      </c>
      <c r="D76" s="8">
        <v>0.95943181818181789</v>
      </c>
      <c r="E76" s="8">
        <v>0.92084848484848492</v>
      </c>
      <c r="F76" s="8">
        <v>0.84014393939393939</v>
      </c>
      <c r="G76" s="8">
        <v>0.78654545454545455</v>
      </c>
      <c r="H76" s="8">
        <v>0.75165151515151507</v>
      </c>
      <c r="I76" s="8">
        <v>0.74896212121212125</v>
      </c>
      <c r="J76" s="8">
        <v>0.73676515151515154</v>
      </c>
      <c r="K76" s="8">
        <v>0.72346212121212128</v>
      </c>
      <c r="L76" s="8">
        <v>0.72268181818181809</v>
      </c>
      <c r="M76" s="8">
        <v>0.61954545454545451</v>
      </c>
      <c r="N76" s="8">
        <v>0.48812121212121218</v>
      </c>
    </row>
    <row r="77" spans="3:14" x14ac:dyDescent="0.35">
      <c r="C77" s="17" t="s">
        <v>54</v>
      </c>
      <c r="D77" s="8">
        <v>0.97036363636363643</v>
      </c>
      <c r="E77" s="8">
        <v>0.92809090909090919</v>
      </c>
      <c r="F77" s="8">
        <v>0.85454545454545439</v>
      </c>
      <c r="G77" s="8">
        <v>0.81300000000000017</v>
      </c>
      <c r="H77" s="8">
        <v>0.76718181818181819</v>
      </c>
      <c r="I77" s="8">
        <v>0.76336363636363636</v>
      </c>
      <c r="J77" s="8">
        <v>0.74836363636363634</v>
      </c>
      <c r="K77" s="8">
        <v>0.74645454545454537</v>
      </c>
      <c r="L77" s="8">
        <v>0.74381818181818171</v>
      </c>
      <c r="M77" s="8">
        <v>0.65727272727272734</v>
      </c>
      <c r="N77" s="8">
        <v>0.50781818181818172</v>
      </c>
    </row>
    <row r="79" spans="3:14" x14ac:dyDescent="0.35">
      <c r="G79" s="17" t="s">
        <v>20</v>
      </c>
    </row>
    <row r="82" spans="3:14" ht="89.5" x14ac:dyDescent="0.35">
      <c r="D82" s="2" t="s">
        <v>0</v>
      </c>
      <c r="E82" s="3" t="s">
        <v>1</v>
      </c>
      <c r="F82" s="3" t="s">
        <v>2</v>
      </c>
      <c r="G82" s="2" t="s">
        <v>3</v>
      </c>
      <c r="H82" s="2" t="s">
        <v>4</v>
      </c>
      <c r="I82" s="2" t="s">
        <v>5</v>
      </c>
      <c r="J82" s="2" t="s">
        <v>6</v>
      </c>
      <c r="K82" s="2" t="s">
        <v>7</v>
      </c>
      <c r="L82" s="2" t="s">
        <v>8</v>
      </c>
      <c r="M82" s="2" t="s">
        <v>9</v>
      </c>
      <c r="N82" s="2" t="s">
        <v>10</v>
      </c>
    </row>
    <row r="83" spans="3:14" x14ac:dyDescent="0.35">
      <c r="C83" s="17" t="s">
        <v>51</v>
      </c>
      <c r="D83" s="8">
        <v>0.99663636363636354</v>
      </c>
      <c r="E83" s="8">
        <v>0.94409090909090909</v>
      </c>
      <c r="F83" s="8">
        <v>0.94799999999999995</v>
      </c>
      <c r="G83" s="8">
        <v>0.92345454545454553</v>
      </c>
      <c r="H83" s="8">
        <v>0.89718181818181819</v>
      </c>
      <c r="I83" s="8">
        <v>0.89281818181818184</v>
      </c>
      <c r="J83" s="8">
        <v>0.88318181818181818</v>
      </c>
      <c r="K83" s="8">
        <v>0.82190909090909092</v>
      </c>
      <c r="L83" s="8">
        <v>0.8200909090909092</v>
      </c>
      <c r="M83" s="8">
        <v>0.83018181818181813</v>
      </c>
      <c r="N83" s="8">
        <v>0.71836363636363632</v>
      </c>
    </row>
    <row r="84" spans="3:14" x14ac:dyDescent="0.35">
      <c r="C84" s="17" t="s">
        <v>52</v>
      </c>
      <c r="D84" s="8">
        <v>0.99102274242424249</v>
      </c>
      <c r="E84" s="8">
        <v>0.94005306060606053</v>
      </c>
      <c r="F84" s="8">
        <v>0.93485605303030306</v>
      </c>
      <c r="G84" s="8">
        <v>0.89981818181818196</v>
      </c>
      <c r="H84" s="8">
        <v>0.88870457575757567</v>
      </c>
      <c r="I84" s="8">
        <v>0.88615150757575767</v>
      </c>
      <c r="J84" s="8">
        <v>0.86712880303030293</v>
      </c>
      <c r="K84" s="8">
        <v>0.83588633333333329</v>
      </c>
      <c r="L84" s="8">
        <v>0.8287424090909089</v>
      </c>
      <c r="M84" s="8">
        <v>0.79012121969696958</v>
      </c>
      <c r="N84" s="8">
        <v>0.68493185606060614</v>
      </c>
    </row>
    <row r="85" spans="3:14" x14ac:dyDescent="0.35">
      <c r="C85" s="17" t="s">
        <v>53</v>
      </c>
      <c r="D85" s="8">
        <v>0.99343939393939384</v>
      </c>
      <c r="E85" s="8">
        <v>0.93978030303030302</v>
      </c>
      <c r="F85" s="8">
        <v>0.93496969696969678</v>
      </c>
      <c r="G85" s="8">
        <v>0.89843939393939376</v>
      </c>
      <c r="H85" s="8">
        <v>0.88780303030303032</v>
      </c>
      <c r="I85" s="8">
        <v>0.88618181818181807</v>
      </c>
      <c r="J85" s="8">
        <v>0.86533333333333318</v>
      </c>
      <c r="K85" s="8">
        <v>0.8341515151515152</v>
      </c>
      <c r="L85" s="8">
        <v>0.82861363636363639</v>
      </c>
      <c r="M85" s="8">
        <v>0.79061363636363646</v>
      </c>
      <c r="N85" s="8">
        <v>0.68471212121212133</v>
      </c>
    </row>
    <row r="86" spans="3:14" x14ac:dyDescent="0.35">
      <c r="C86" s="17" t="s">
        <v>54</v>
      </c>
      <c r="D86" s="8">
        <v>0.99600000000000033</v>
      </c>
      <c r="E86" s="8">
        <v>0.94409090909090909</v>
      </c>
      <c r="F86" s="8">
        <v>0.94490909090909092</v>
      </c>
      <c r="G86" s="8">
        <v>0.91936363636363627</v>
      </c>
      <c r="H86" s="8">
        <v>0.90399999999999991</v>
      </c>
      <c r="I86" s="8">
        <v>0.90063636363636368</v>
      </c>
      <c r="J86" s="8">
        <v>0.87790909090909086</v>
      </c>
      <c r="K86" s="8">
        <v>0.84563636363636363</v>
      </c>
      <c r="L86" s="8">
        <v>0.83790909090909083</v>
      </c>
      <c r="M86" s="8">
        <v>0.82390909090909081</v>
      </c>
      <c r="N86" s="8">
        <v>0.70190909090909093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86"/>
  <sheetViews>
    <sheetView topLeftCell="A82" workbookViewId="0">
      <selection activeCell="H82" sqref="H82"/>
    </sheetView>
  </sheetViews>
  <sheetFormatPr defaultRowHeight="14.5" x14ac:dyDescent="0.35"/>
  <cols>
    <col min="3" max="3" width="34.7265625" customWidth="1"/>
  </cols>
  <sheetData>
    <row r="1" spans="3:8" x14ac:dyDescent="0.35">
      <c r="E1" s="17" t="s">
        <v>11</v>
      </c>
    </row>
    <row r="3" spans="3:8" ht="72" x14ac:dyDescent="0.35"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3:8" x14ac:dyDescent="0.35">
      <c r="C4" s="17" t="s">
        <v>51</v>
      </c>
      <c r="D4" s="8">
        <v>221.48636363636362</v>
      </c>
      <c r="E4" s="8">
        <v>24.45</v>
      </c>
      <c r="F4" s="8">
        <v>9.8354545454545459</v>
      </c>
      <c r="G4" s="8">
        <v>109.23181818181818</v>
      </c>
      <c r="H4" s="8">
        <v>3.3454545454545457</v>
      </c>
    </row>
    <row r="5" spans="3:8" x14ac:dyDescent="0.35">
      <c r="C5" s="17" t="s">
        <v>52</v>
      </c>
      <c r="D5" s="8">
        <v>137.77227287878787</v>
      </c>
      <c r="E5" s="8">
        <v>11.475681803030303</v>
      </c>
      <c r="F5" s="8">
        <v>9.6674242272727273</v>
      </c>
      <c r="G5" s="8">
        <v>73.2753028030303</v>
      </c>
      <c r="H5" s="8">
        <v>3.7614393636363643</v>
      </c>
    </row>
    <row r="6" spans="3:8" x14ac:dyDescent="0.35">
      <c r="C6" s="17" t="s">
        <v>53</v>
      </c>
      <c r="D6" s="8">
        <v>120.37193939393939</v>
      </c>
      <c r="E6" s="8">
        <v>10.485833333333334</v>
      </c>
      <c r="F6" s="8">
        <v>8.2598484848484848</v>
      </c>
      <c r="G6" s="8">
        <v>62.511287878787876</v>
      </c>
      <c r="H6" s="8">
        <v>3.581287878787879</v>
      </c>
    </row>
    <row r="7" spans="3:8" x14ac:dyDescent="0.35">
      <c r="C7" s="17" t="s">
        <v>54</v>
      </c>
      <c r="D7" s="8">
        <v>94.38181818181819</v>
      </c>
      <c r="E7" s="8">
        <v>8.6990909090909092</v>
      </c>
      <c r="F7" s="8">
        <v>4.1781818181818187</v>
      </c>
      <c r="G7" s="8">
        <v>33.606363636363632</v>
      </c>
      <c r="H7" s="8">
        <v>2.0045454545454549</v>
      </c>
    </row>
    <row r="10" spans="3:8" x14ac:dyDescent="0.35">
      <c r="E10" s="17" t="s">
        <v>12</v>
      </c>
    </row>
    <row r="12" spans="3:8" ht="72" x14ac:dyDescent="0.35">
      <c r="D12" s="2" t="s">
        <v>4</v>
      </c>
      <c r="E12" s="2" t="s">
        <v>5</v>
      </c>
      <c r="F12" s="2" t="s">
        <v>6</v>
      </c>
      <c r="G12" s="2" t="s">
        <v>7</v>
      </c>
      <c r="H12" s="2" t="s">
        <v>8</v>
      </c>
    </row>
    <row r="13" spans="3:8" x14ac:dyDescent="0.35">
      <c r="C13" s="17" t="s">
        <v>51</v>
      </c>
      <c r="D13" s="8">
        <v>0.63901818181818182</v>
      </c>
      <c r="E13" s="8">
        <v>0.63439090909090912</v>
      </c>
      <c r="F13" s="8">
        <v>0.62208181818181818</v>
      </c>
      <c r="G13" s="8">
        <v>0.59071818181818181</v>
      </c>
      <c r="H13" s="8">
        <v>0.5881090909090908</v>
      </c>
    </row>
    <row r="14" spans="3:8" x14ac:dyDescent="0.35">
      <c r="C14" s="17" t="s">
        <v>52</v>
      </c>
      <c r="D14" s="8">
        <v>0.62867880303030299</v>
      </c>
      <c r="E14" s="8">
        <v>0.62533487878787863</v>
      </c>
      <c r="F14" s="8">
        <v>0.60630378787878791</v>
      </c>
      <c r="G14" s="8">
        <v>0.57761740909090908</v>
      </c>
      <c r="H14" s="8">
        <v>0.57277060606060604</v>
      </c>
    </row>
    <row r="15" spans="3:8" x14ac:dyDescent="0.35">
      <c r="C15" s="17" t="s">
        <v>53</v>
      </c>
      <c r="D15" s="8">
        <v>0.6299712121212121</v>
      </c>
      <c r="E15" s="8">
        <v>0.62601424242424242</v>
      </c>
      <c r="F15" s="8">
        <v>0.60607500000000003</v>
      </c>
      <c r="G15" s="8">
        <v>0.57789621212121212</v>
      </c>
      <c r="H15" s="8">
        <v>0.57648030303030318</v>
      </c>
    </row>
    <row r="16" spans="3:8" x14ac:dyDescent="0.35">
      <c r="C16" s="17" t="s">
        <v>54</v>
      </c>
      <c r="D16" s="8">
        <v>0.65557272727272731</v>
      </c>
      <c r="E16" s="8">
        <v>0.64950909090909081</v>
      </c>
      <c r="F16" s="8">
        <v>0.6277454545454545</v>
      </c>
      <c r="G16" s="8">
        <v>0.61322727272727273</v>
      </c>
      <c r="H16" s="8">
        <v>0.60903636363636371</v>
      </c>
    </row>
    <row r="19" spans="3:8" x14ac:dyDescent="0.35">
      <c r="E19" s="17" t="s">
        <v>13</v>
      </c>
    </row>
    <row r="20" spans="3:8" ht="72" x14ac:dyDescent="0.35">
      <c r="D20" s="2" t="s">
        <v>4</v>
      </c>
      <c r="E20" s="2" t="s">
        <v>5</v>
      </c>
      <c r="F20" s="2" t="s">
        <v>6</v>
      </c>
      <c r="G20" s="2" t="s">
        <v>7</v>
      </c>
      <c r="H20" s="2" t="s">
        <v>8</v>
      </c>
    </row>
    <row r="21" spans="3:8" x14ac:dyDescent="0.35">
      <c r="C21" s="17" t="s">
        <v>51</v>
      </c>
      <c r="D21" s="8">
        <v>0.16105454545454545</v>
      </c>
      <c r="E21" s="8">
        <v>0.1628090909090909</v>
      </c>
      <c r="F21" s="8">
        <v>0.2100818181818182</v>
      </c>
      <c r="G21" s="8">
        <v>0.18746363636363636</v>
      </c>
      <c r="H21" s="8">
        <v>0.19134545454545454</v>
      </c>
    </row>
    <row r="22" spans="3:8" x14ac:dyDescent="0.35">
      <c r="C22" s="17" t="s">
        <v>52</v>
      </c>
      <c r="D22" s="8">
        <v>0.18027198484848486</v>
      </c>
      <c r="E22" s="8">
        <v>0.18090228030303032</v>
      </c>
      <c r="F22" s="8">
        <v>0.22548104545454542</v>
      </c>
      <c r="G22" s="8">
        <v>0.20246667424242426</v>
      </c>
      <c r="H22" s="8">
        <v>0.20417428030303031</v>
      </c>
    </row>
    <row r="23" spans="3:8" x14ac:dyDescent="0.35">
      <c r="C23" s="17" t="s">
        <v>53</v>
      </c>
      <c r="D23" s="8">
        <v>0.18038939393939393</v>
      </c>
      <c r="E23" s="8">
        <v>0.18098409090909093</v>
      </c>
      <c r="F23" s="8">
        <v>0.22661515151515155</v>
      </c>
      <c r="G23" s="8">
        <v>0.20218787878787883</v>
      </c>
      <c r="H23" s="8">
        <v>0.20490227272727271</v>
      </c>
    </row>
    <row r="24" spans="3:8" x14ac:dyDescent="0.35">
      <c r="C24" s="17" t="s">
        <v>54</v>
      </c>
      <c r="D24" s="8">
        <v>0.1667909090909091</v>
      </c>
      <c r="E24" s="8">
        <v>0.16800000000000004</v>
      </c>
      <c r="F24" s="8">
        <v>0.21001818181818183</v>
      </c>
      <c r="G24" s="8">
        <v>0.18376363636363638</v>
      </c>
      <c r="H24" s="8">
        <v>0.18711818181818182</v>
      </c>
    </row>
    <row r="26" spans="3:8" x14ac:dyDescent="0.35">
      <c r="E26" s="17" t="s">
        <v>14</v>
      </c>
    </row>
    <row r="29" spans="3:8" ht="72" x14ac:dyDescent="0.35">
      <c r="D29" s="2" t="s">
        <v>4</v>
      </c>
      <c r="E29" s="2" t="s">
        <v>5</v>
      </c>
      <c r="F29" s="2" t="s">
        <v>6</v>
      </c>
      <c r="G29" s="2" t="s">
        <v>7</v>
      </c>
      <c r="H29" s="2" t="s">
        <v>8</v>
      </c>
    </row>
    <row r="30" spans="3:8" x14ac:dyDescent="0.35">
      <c r="C30" s="17" t="s">
        <v>51</v>
      </c>
      <c r="D30" s="8">
        <v>0.35596363636363637</v>
      </c>
      <c r="E30" s="8">
        <v>0.36249999999999999</v>
      </c>
      <c r="F30" s="8">
        <v>0.32419999999999999</v>
      </c>
      <c r="G30" s="8">
        <v>0.39441818181818178</v>
      </c>
      <c r="H30" s="8">
        <v>0.38923636363636366</v>
      </c>
    </row>
    <row r="31" spans="3:8" x14ac:dyDescent="0.35">
      <c r="C31" s="17" t="s">
        <v>52</v>
      </c>
      <c r="D31" s="8">
        <v>0.33110529545454542</v>
      </c>
      <c r="E31" s="8">
        <v>0.33434166666666659</v>
      </c>
      <c r="F31" s="8">
        <v>0.33282117424242424</v>
      </c>
      <c r="G31" s="8">
        <v>0.36787276515151518</v>
      </c>
      <c r="H31" s="8">
        <v>0.36884415151515154</v>
      </c>
    </row>
    <row r="32" spans="3:8" x14ac:dyDescent="0.35">
      <c r="C32" s="17" t="s">
        <v>53</v>
      </c>
      <c r="D32" s="8">
        <v>0.32944242424242426</v>
      </c>
      <c r="E32" s="8">
        <v>0.33254924242424239</v>
      </c>
      <c r="F32" s="8">
        <v>0.33371742424242429</v>
      </c>
      <c r="G32" s="8">
        <v>0.36929848484848482</v>
      </c>
      <c r="H32" s="8">
        <v>0.37245</v>
      </c>
    </row>
    <row r="33" spans="3:8" x14ac:dyDescent="0.35">
      <c r="C33" s="17" t="s">
        <v>54</v>
      </c>
      <c r="D33" s="8">
        <v>0.31733636363636369</v>
      </c>
      <c r="E33" s="8">
        <v>0.32088181818181821</v>
      </c>
      <c r="F33" s="8">
        <v>0.32403636363636362</v>
      </c>
      <c r="G33" s="8">
        <v>0.36581818181818182</v>
      </c>
      <c r="H33" s="8">
        <v>0.37040909090909097</v>
      </c>
    </row>
    <row r="35" spans="3:8" x14ac:dyDescent="0.35">
      <c r="E35" s="17" t="s">
        <v>15</v>
      </c>
    </row>
    <row r="37" spans="3:8" ht="72" x14ac:dyDescent="0.35">
      <c r="D37" s="2" t="s">
        <v>4</v>
      </c>
      <c r="E37" s="2" t="s">
        <v>5</v>
      </c>
      <c r="F37" s="2" t="s">
        <v>6</v>
      </c>
      <c r="G37" s="2" t="s">
        <v>7</v>
      </c>
      <c r="H37" s="2" t="s">
        <v>8</v>
      </c>
    </row>
    <row r="38" spans="3:8" x14ac:dyDescent="0.35">
      <c r="C38" s="17" t="s">
        <v>51</v>
      </c>
      <c r="D38" s="18">
        <v>0.3671571818181818</v>
      </c>
      <c r="E38" s="18">
        <v>0.37066527272727273</v>
      </c>
      <c r="F38" s="18">
        <v>0.47887690909090908</v>
      </c>
      <c r="G38" s="18">
        <v>0.42717090909090899</v>
      </c>
      <c r="H38" s="18">
        <v>0.43606436363636364</v>
      </c>
    </row>
    <row r="39" spans="3:8" x14ac:dyDescent="0.35">
      <c r="C39" s="17" t="s">
        <v>52</v>
      </c>
      <c r="D39" s="18">
        <v>0.41123777575757575</v>
      </c>
      <c r="E39" s="18">
        <v>0.4126677212121212</v>
      </c>
      <c r="F39" s="18">
        <v>0.51488910606060601</v>
      </c>
      <c r="G39" s="18">
        <v>0.4613150568181818</v>
      </c>
      <c r="H39" s="18">
        <v>0.46522329621212122</v>
      </c>
    </row>
    <row r="40" spans="3:8" x14ac:dyDescent="0.35">
      <c r="C40" s="17" t="s">
        <v>53</v>
      </c>
      <c r="D40" s="18">
        <v>0.41123354545454543</v>
      </c>
      <c r="E40" s="18">
        <v>0.41258512878787873</v>
      </c>
      <c r="F40" s="18">
        <v>0.51655106060606049</v>
      </c>
      <c r="G40" s="18">
        <v>0.46071468939393939</v>
      </c>
      <c r="H40" s="18">
        <v>0.46686347727272731</v>
      </c>
    </row>
    <row r="41" spans="3:8" x14ac:dyDescent="0.35">
      <c r="C41" s="17" t="s">
        <v>54</v>
      </c>
      <c r="D41" s="18">
        <v>0.38026681818181812</v>
      </c>
      <c r="E41" s="18">
        <v>0.38294854545454543</v>
      </c>
      <c r="F41" s="18">
        <v>0.47876090909090913</v>
      </c>
      <c r="G41" s="18">
        <v>0.45499800000000001</v>
      </c>
      <c r="H41" s="18">
        <v>0.42627890909090915</v>
      </c>
    </row>
    <row r="44" spans="3:8" x14ac:dyDescent="0.35">
      <c r="E44" s="17" t="s">
        <v>16</v>
      </c>
    </row>
    <row r="46" spans="3:8" ht="72" x14ac:dyDescent="0.35">
      <c r="D46" s="2" t="s">
        <v>4</v>
      </c>
      <c r="E46" s="2" t="s">
        <v>5</v>
      </c>
      <c r="F46" s="2" t="s">
        <v>6</v>
      </c>
      <c r="G46" s="2" t="s">
        <v>7</v>
      </c>
      <c r="H46" s="2" t="s">
        <v>8</v>
      </c>
    </row>
    <row r="47" spans="3:8" x14ac:dyDescent="0.35">
      <c r="C47" s="17" t="s">
        <v>51</v>
      </c>
      <c r="D47" s="18">
        <v>0.75994681818181808</v>
      </c>
      <c r="E47" s="18">
        <v>0.74937181818181808</v>
      </c>
      <c r="F47" s="18">
        <v>0.69218036363636359</v>
      </c>
      <c r="G47" s="18">
        <v>0.84200209090909095</v>
      </c>
      <c r="H47" s="18">
        <v>0.83094063636363624</v>
      </c>
    </row>
    <row r="48" spans="3:8" x14ac:dyDescent="0.35">
      <c r="C48" s="17" t="s">
        <v>52</v>
      </c>
      <c r="D48" s="18">
        <v>0.70692553484848475</v>
      </c>
      <c r="E48" s="18">
        <v>0.71372686590909085</v>
      </c>
      <c r="F48" s="18">
        <v>0.71067667499999987</v>
      </c>
      <c r="G48" s="18">
        <v>0.78531819696969707</v>
      </c>
      <c r="H48" s="18">
        <v>0.79163764090909094</v>
      </c>
    </row>
    <row r="49" spans="3:8" x14ac:dyDescent="0.35">
      <c r="C49" s="17" t="s">
        <v>53</v>
      </c>
      <c r="D49" s="18">
        <v>0.70332075000000005</v>
      </c>
      <c r="E49" s="18">
        <v>0.70997618939393936</v>
      </c>
      <c r="F49" s="18">
        <v>0.71246106060606051</v>
      </c>
      <c r="G49" s="18">
        <v>0.7883299924242424</v>
      </c>
      <c r="H49" s="18">
        <v>0.79509355303030305</v>
      </c>
    </row>
    <row r="50" spans="3:8" x14ac:dyDescent="0.35">
      <c r="C50" s="17" t="s">
        <v>54</v>
      </c>
      <c r="D50" s="18">
        <v>0.67802572727272736</v>
      </c>
      <c r="E50" s="18">
        <v>0.68508499999999994</v>
      </c>
      <c r="F50" s="18">
        <v>0.6918196363636363</v>
      </c>
      <c r="G50" s="18">
        <v>0.78086836363636369</v>
      </c>
      <c r="H50" s="18">
        <v>0.79071890909090892</v>
      </c>
    </row>
    <row r="52" spans="3:8" x14ac:dyDescent="0.35">
      <c r="E52" s="17" t="s">
        <v>17</v>
      </c>
    </row>
    <row r="55" spans="3:8" ht="72" x14ac:dyDescent="0.35">
      <c r="D55" s="2" t="s">
        <v>4</v>
      </c>
      <c r="E55" s="2" t="s">
        <v>5</v>
      </c>
      <c r="F55" s="2" t="s">
        <v>6</v>
      </c>
      <c r="G55" s="2" t="s">
        <v>7</v>
      </c>
      <c r="H55" s="2" t="s">
        <v>8</v>
      </c>
    </row>
    <row r="56" spans="3:8" x14ac:dyDescent="0.35">
      <c r="C56" s="17" t="s">
        <v>51</v>
      </c>
      <c r="D56" s="8">
        <v>0.79827272727272713</v>
      </c>
      <c r="E56" s="8">
        <v>0.79500000000000004</v>
      </c>
      <c r="F56" s="8">
        <v>0.77136363636363636</v>
      </c>
      <c r="G56" s="8">
        <v>0.7342727272727273</v>
      </c>
      <c r="H56" s="8">
        <v>0.73290909090909084</v>
      </c>
    </row>
    <row r="57" spans="3:8" x14ac:dyDescent="0.35">
      <c r="C57" s="17" t="s">
        <v>52</v>
      </c>
      <c r="D57" s="8">
        <v>0.7764621287878789</v>
      </c>
      <c r="E57" s="8">
        <v>0.77402272727272736</v>
      </c>
      <c r="F57" s="8">
        <v>0.75606058333333326</v>
      </c>
      <c r="G57" s="8">
        <v>0.72994700757575748</v>
      </c>
      <c r="H57" s="8">
        <v>0.72914397727272717</v>
      </c>
    </row>
    <row r="58" spans="3:8" x14ac:dyDescent="0.35">
      <c r="C58" s="17" t="s">
        <v>53</v>
      </c>
      <c r="D58" s="8">
        <v>0.77690151515151518</v>
      </c>
      <c r="E58" s="8">
        <v>0.77435606060606066</v>
      </c>
      <c r="F58" s="8">
        <v>0.75675757575757574</v>
      </c>
      <c r="G58" s="8">
        <v>0.72917424242424245</v>
      </c>
      <c r="H58" s="8">
        <v>0.72785606060606067</v>
      </c>
    </row>
    <row r="59" spans="3:8" x14ac:dyDescent="0.35">
      <c r="C59" s="17" t="s">
        <v>54</v>
      </c>
      <c r="D59" s="8">
        <v>0.79654545454545445</v>
      </c>
      <c r="E59" s="8">
        <v>0.79272727272727261</v>
      </c>
      <c r="F59" s="8">
        <v>0.77436363636363648</v>
      </c>
      <c r="G59" s="8">
        <v>0.75036363636363634</v>
      </c>
      <c r="H59" s="8">
        <v>0.7472727272727272</v>
      </c>
    </row>
    <row r="61" spans="3:8" x14ac:dyDescent="0.35">
      <c r="E61" s="17" t="s">
        <v>18</v>
      </c>
    </row>
    <row r="64" spans="3:8" ht="72" x14ac:dyDescent="0.35">
      <c r="D64" s="2" t="s">
        <v>4</v>
      </c>
      <c r="E64" s="2" t="s">
        <v>5</v>
      </c>
      <c r="F64" s="2" t="s">
        <v>6</v>
      </c>
      <c r="G64" s="2" t="s">
        <v>7</v>
      </c>
      <c r="H64" s="2" t="s">
        <v>8</v>
      </c>
    </row>
    <row r="65" spans="3:8" x14ac:dyDescent="0.35">
      <c r="C65" s="17" t="s">
        <v>51</v>
      </c>
      <c r="D65" s="8">
        <v>0.76300000000000001</v>
      </c>
      <c r="E65" s="8">
        <v>0.75981818181818184</v>
      </c>
      <c r="F65" s="8">
        <v>0.75163636363636366</v>
      </c>
      <c r="G65" s="8">
        <v>0.73090909090909084</v>
      </c>
      <c r="H65" s="8">
        <v>0.72927272727272729</v>
      </c>
    </row>
    <row r="66" spans="3:8" x14ac:dyDescent="0.35">
      <c r="C66" s="17" t="s">
        <v>52</v>
      </c>
      <c r="D66" s="8">
        <v>0.75603786363636372</v>
      </c>
      <c r="E66" s="8">
        <v>0.75381063636363654</v>
      </c>
      <c r="F66" s="8">
        <v>0.74166668939393954</v>
      </c>
      <c r="G66" s="8">
        <v>0.72254545454545449</v>
      </c>
      <c r="H66" s="8">
        <v>0.72537124242424245</v>
      </c>
    </row>
    <row r="67" spans="3:8" x14ac:dyDescent="0.35">
      <c r="C67" s="17" t="s">
        <v>53</v>
      </c>
      <c r="D67" s="8">
        <v>0.75686363636363641</v>
      </c>
      <c r="E67" s="8">
        <v>0.75443939393939397</v>
      </c>
      <c r="F67" s="8">
        <v>0.74155303030303032</v>
      </c>
      <c r="G67" s="8">
        <v>0.72265909090909097</v>
      </c>
      <c r="H67" s="8">
        <v>0.72183333333333344</v>
      </c>
    </row>
    <row r="68" spans="3:8" x14ac:dyDescent="0.35">
      <c r="C68" s="17" t="s">
        <v>54</v>
      </c>
      <c r="D68" s="8">
        <v>0.77336363636363648</v>
      </c>
      <c r="E68" s="8">
        <v>0.76972727272727293</v>
      </c>
      <c r="F68" s="8">
        <v>0.75545454545454549</v>
      </c>
      <c r="G68" s="8">
        <v>0.74590909090909074</v>
      </c>
      <c r="H68" s="8">
        <v>0.74318181818181805</v>
      </c>
    </row>
    <row r="70" spans="3:8" x14ac:dyDescent="0.35">
      <c r="E70" s="17" t="s">
        <v>19</v>
      </c>
    </row>
    <row r="73" spans="3:8" ht="72" x14ac:dyDescent="0.35">
      <c r="D73" s="2" t="s">
        <v>4</v>
      </c>
      <c r="E73" s="2" t="s">
        <v>5</v>
      </c>
      <c r="F73" s="2" t="s">
        <v>6</v>
      </c>
      <c r="G73" s="2" t="s">
        <v>7</v>
      </c>
      <c r="H73" s="2" t="s">
        <v>8</v>
      </c>
    </row>
    <row r="74" spans="3:8" x14ac:dyDescent="0.35">
      <c r="C74" s="17" t="s">
        <v>51</v>
      </c>
      <c r="D74" s="8">
        <v>0.75309090909090937</v>
      </c>
      <c r="E74" s="8">
        <v>0.74890909090909086</v>
      </c>
      <c r="F74" s="8">
        <v>0.74472727272727279</v>
      </c>
      <c r="G74" s="8">
        <v>0.73209090909090901</v>
      </c>
      <c r="H74" s="8">
        <v>0.73027272727272741</v>
      </c>
    </row>
    <row r="75" spans="3:8" x14ac:dyDescent="0.35">
      <c r="C75" s="17" t="s">
        <v>52</v>
      </c>
      <c r="D75" s="8">
        <v>0.75060605303030314</v>
      </c>
      <c r="E75" s="8">
        <v>0.74823486363636371</v>
      </c>
      <c r="F75" s="8">
        <v>0.73682572727272733</v>
      </c>
      <c r="G75" s="8">
        <v>0.72280299242424251</v>
      </c>
      <c r="H75" s="8">
        <v>0.72293937878787873</v>
      </c>
    </row>
    <row r="76" spans="3:8" x14ac:dyDescent="0.35">
      <c r="C76" s="17" t="s">
        <v>53</v>
      </c>
      <c r="D76" s="8">
        <v>0.75165151515151507</v>
      </c>
      <c r="E76" s="8">
        <v>0.74896212121212125</v>
      </c>
      <c r="F76" s="8">
        <v>0.73676515151515154</v>
      </c>
      <c r="G76" s="8">
        <v>0.72346212121212128</v>
      </c>
      <c r="H76" s="8">
        <v>0.72268181818181809</v>
      </c>
    </row>
    <row r="77" spans="3:8" x14ac:dyDescent="0.35">
      <c r="C77" s="17" t="s">
        <v>54</v>
      </c>
      <c r="D77" s="8">
        <v>0.76718181818181819</v>
      </c>
      <c r="E77" s="8">
        <v>0.76336363636363636</v>
      </c>
      <c r="F77" s="8">
        <v>0.74836363636363634</v>
      </c>
      <c r="G77" s="8">
        <v>0.74645454545454537</v>
      </c>
      <c r="H77" s="8">
        <v>0.74381818181818171</v>
      </c>
    </row>
    <row r="79" spans="3:8" x14ac:dyDescent="0.35">
      <c r="E79" s="17" t="s">
        <v>20</v>
      </c>
    </row>
    <row r="82" spans="3:8" ht="72" x14ac:dyDescent="0.35">
      <c r="D82" s="2" t="s">
        <v>4</v>
      </c>
      <c r="E82" s="2" t="s">
        <v>5</v>
      </c>
      <c r="F82" s="2" t="s">
        <v>6</v>
      </c>
      <c r="G82" s="2" t="s">
        <v>7</v>
      </c>
      <c r="H82" s="2" t="s">
        <v>8</v>
      </c>
    </row>
    <row r="83" spans="3:8" x14ac:dyDescent="0.35">
      <c r="C83" s="17" t="s">
        <v>51</v>
      </c>
      <c r="D83" s="8">
        <v>0.89718181818181819</v>
      </c>
      <c r="E83" s="8">
        <v>0.89281818181818184</v>
      </c>
      <c r="F83" s="8">
        <v>0.88318181818181818</v>
      </c>
      <c r="G83" s="8">
        <v>0.82190909090909092</v>
      </c>
      <c r="H83" s="8">
        <v>0.8200909090909092</v>
      </c>
    </row>
    <row r="84" spans="3:8" x14ac:dyDescent="0.35">
      <c r="C84" s="17" t="s">
        <v>52</v>
      </c>
      <c r="D84" s="8">
        <v>0.88870457575757567</v>
      </c>
      <c r="E84" s="8">
        <v>0.88615150757575767</v>
      </c>
      <c r="F84" s="8">
        <v>0.86712880303030293</v>
      </c>
      <c r="G84" s="8">
        <v>0.83588633333333329</v>
      </c>
      <c r="H84" s="8">
        <v>0.8287424090909089</v>
      </c>
    </row>
    <row r="85" spans="3:8" x14ac:dyDescent="0.35">
      <c r="C85" s="17" t="s">
        <v>53</v>
      </c>
      <c r="D85" s="8">
        <v>0.88780303030303032</v>
      </c>
      <c r="E85" s="8">
        <v>0.88618181818181807</v>
      </c>
      <c r="F85" s="8">
        <v>0.86533333333333318</v>
      </c>
      <c r="G85" s="8">
        <v>0.8341515151515152</v>
      </c>
      <c r="H85" s="8">
        <v>0.82861363636363639</v>
      </c>
    </row>
    <row r="86" spans="3:8" x14ac:dyDescent="0.35">
      <c r="C86" s="17" t="s">
        <v>54</v>
      </c>
      <c r="D86" s="8">
        <v>0.90399999999999991</v>
      </c>
      <c r="E86" s="8">
        <v>0.90063636363636368</v>
      </c>
      <c r="F86" s="8">
        <v>0.87790909090909086</v>
      </c>
      <c r="G86" s="8">
        <v>0.84563636363636363</v>
      </c>
      <c r="H86" s="8">
        <v>0.83790909090909083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22"/>
  <sheetViews>
    <sheetView topLeftCell="A4" workbookViewId="0">
      <selection activeCell="L16" sqref="L16"/>
    </sheetView>
  </sheetViews>
  <sheetFormatPr defaultRowHeight="14.5" x14ac:dyDescent="0.35"/>
  <cols>
    <col min="2" max="2" width="28.1796875" customWidth="1"/>
    <col min="3" max="3" width="8.453125" customWidth="1"/>
    <col min="4" max="4" width="7.7265625" customWidth="1"/>
    <col min="5" max="5" width="8.1796875" customWidth="1"/>
    <col min="6" max="6" width="8.26953125" customWidth="1"/>
    <col min="7" max="9" width="7.54296875" customWidth="1"/>
    <col min="10" max="10" width="7.7265625" customWidth="1"/>
    <col min="11" max="11" width="8.54296875" customWidth="1"/>
    <col min="12" max="12" width="8.81640625" customWidth="1"/>
    <col min="13" max="13" width="7" customWidth="1"/>
    <col min="14" max="14" width="7.7265625" customWidth="1"/>
    <col min="15" max="15" width="8.1796875" customWidth="1"/>
  </cols>
  <sheetData>
    <row r="7" spans="1:15" x14ac:dyDescent="0.35">
      <c r="C7" s="29" t="s">
        <v>55</v>
      </c>
      <c r="D7" s="30"/>
      <c r="E7" s="30"/>
      <c r="F7" s="30"/>
      <c r="G7" s="30"/>
    </row>
    <row r="8" spans="1:15" s="17" customFormat="1" x14ac:dyDescent="0.35">
      <c r="C8" s="19">
        <v>35</v>
      </c>
      <c r="D8" s="19">
        <v>21</v>
      </c>
      <c r="E8" s="19">
        <v>18</v>
      </c>
      <c r="F8" s="19">
        <v>15</v>
      </c>
      <c r="G8" s="19">
        <v>12</v>
      </c>
      <c r="H8" s="17" t="s">
        <v>34</v>
      </c>
      <c r="I8" s="17" t="s">
        <v>35</v>
      </c>
      <c r="J8" s="17" t="s">
        <v>56</v>
      </c>
      <c r="K8" s="17" t="s">
        <v>57</v>
      </c>
      <c r="L8" s="17" t="s">
        <v>58</v>
      </c>
      <c r="M8" s="17" t="s">
        <v>59</v>
      </c>
      <c r="N8" s="17" t="s">
        <v>60</v>
      </c>
    </row>
    <row r="9" spans="1:15" x14ac:dyDescent="0.35">
      <c r="A9">
        <v>1</v>
      </c>
      <c r="B9" t="s">
        <v>61</v>
      </c>
      <c r="C9" s="20">
        <v>97.282381818181818</v>
      </c>
      <c r="D9" s="21">
        <v>97.102827272727282</v>
      </c>
      <c r="E9" s="21">
        <v>96.970245454545434</v>
      </c>
      <c r="F9" s="21">
        <v>95.770872727272717</v>
      </c>
      <c r="G9" s="21">
        <v>93.168427272727271</v>
      </c>
      <c r="H9" s="21">
        <f>MAX(C9:G9)</f>
        <v>97.282381818181818</v>
      </c>
      <c r="I9" s="21">
        <f>MIN(C9:G9)</f>
        <v>93.168427272727271</v>
      </c>
      <c r="J9" s="21">
        <f>H9-E9</f>
        <v>0.31213636363638386</v>
      </c>
      <c r="K9" s="21">
        <f>E9-I9</f>
        <v>3.8018181818181631</v>
      </c>
      <c r="L9" s="21">
        <f>E9-C9</f>
        <v>-0.31213636363638386</v>
      </c>
      <c r="M9" s="21">
        <v>0</v>
      </c>
      <c r="N9" s="21">
        <v>-0.31213636363638386</v>
      </c>
      <c r="O9" s="21">
        <v>0</v>
      </c>
    </row>
    <row r="10" spans="1:15" x14ac:dyDescent="0.35">
      <c r="A10">
        <v>2</v>
      </c>
      <c r="B10" t="s">
        <v>62</v>
      </c>
      <c r="C10" s="20">
        <v>92.84320000000001</v>
      </c>
      <c r="D10" s="21">
        <v>92.841045454545466</v>
      </c>
      <c r="E10" s="21">
        <v>92.811372727272712</v>
      </c>
      <c r="F10" s="21">
        <v>91.77673636363636</v>
      </c>
      <c r="G10" s="21">
        <v>90.663954545454544</v>
      </c>
      <c r="H10" s="21">
        <f t="shared" ref="H10:H20" si="0">MAX(C10:G10)</f>
        <v>92.84320000000001</v>
      </c>
      <c r="I10" s="21">
        <f t="shared" ref="I10:I20" si="1">MIN(C10:G10)</f>
        <v>90.663954545454544</v>
      </c>
      <c r="J10" s="21">
        <f t="shared" ref="J10:J20" si="2">H10-E10</f>
        <v>3.182727272729835E-2</v>
      </c>
      <c r="K10" s="21">
        <f t="shared" ref="K10:K20" si="3">E10-I10</f>
        <v>2.1474181818181677</v>
      </c>
      <c r="L10" s="21">
        <f t="shared" ref="L10:L20" si="4">E10-C10</f>
        <v>-3.182727272729835E-2</v>
      </c>
      <c r="M10" s="21">
        <v>0</v>
      </c>
      <c r="N10" s="21">
        <v>-3.182727272729835E-2</v>
      </c>
      <c r="O10" s="21">
        <v>0</v>
      </c>
    </row>
    <row r="11" spans="1:15" x14ac:dyDescent="0.35">
      <c r="A11">
        <v>3</v>
      </c>
      <c r="B11" t="s">
        <v>2</v>
      </c>
      <c r="C11" s="20">
        <v>86.117854545454506</v>
      </c>
      <c r="D11" s="21">
        <v>85.510109090909083</v>
      </c>
      <c r="E11" s="21">
        <v>85.064672727272722</v>
      </c>
      <c r="F11" s="21">
        <v>83.828454545454562</v>
      </c>
      <c r="G11" s="21">
        <v>79.733481818181815</v>
      </c>
      <c r="H11" s="21">
        <f t="shared" si="0"/>
        <v>86.117854545454506</v>
      </c>
      <c r="I11" s="21">
        <f t="shared" si="1"/>
        <v>79.733481818181815</v>
      </c>
      <c r="J11" s="21">
        <f t="shared" si="2"/>
        <v>1.053181818181784</v>
      </c>
      <c r="K11" s="21">
        <f t="shared" si="3"/>
        <v>5.3311909090909069</v>
      </c>
      <c r="L11" s="21">
        <f t="shared" si="4"/>
        <v>-1.053181818181784</v>
      </c>
      <c r="M11" s="21">
        <v>0</v>
      </c>
      <c r="N11" s="21">
        <v>-1.053181818181784</v>
      </c>
      <c r="O11" s="21">
        <v>0</v>
      </c>
    </row>
    <row r="12" spans="1:15" x14ac:dyDescent="0.35">
      <c r="A12">
        <v>4</v>
      </c>
      <c r="B12" t="s">
        <v>3</v>
      </c>
      <c r="C12" s="20">
        <v>82.564281818181811</v>
      </c>
      <c r="D12" s="21">
        <v>79.711227272727285</v>
      </c>
      <c r="E12" s="21">
        <v>81.294827272727289</v>
      </c>
      <c r="F12" s="21">
        <v>76.909672727272721</v>
      </c>
      <c r="G12" s="21">
        <v>70.274209090909096</v>
      </c>
      <c r="H12" s="21">
        <f t="shared" si="0"/>
        <v>82.564281818181811</v>
      </c>
      <c r="I12" s="21">
        <f t="shared" si="1"/>
        <v>70.274209090909096</v>
      </c>
      <c r="J12" s="21">
        <f t="shared" si="2"/>
        <v>1.2694545454545221</v>
      </c>
      <c r="K12" s="21">
        <f t="shared" si="3"/>
        <v>11.020618181818193</v>
      </c>
      <c r="L12" s="21">
        <f t="shared" si="4"/>
        <v>-1.2694545454545221</v>
      </c>
      <c r="M12" s="21">
        <v>0</v>
      </c>
      <c r="N12" s="21">
        <v>-1.2694545454545221</v>
      </c>
      <c r="O12" s="21">
        <v>0</v>
      </c>
    </row>
    <row r="13" spans="1:15" x14ac:dyDescent="0.35">
      <c r="A13">
        <v>5</v>
      </c>
      <c r="B13" t="s">
        <v>4</v>
      </c>
      <c r="C13" s="21">
        <v>76.286254545454554</v>
      </c>
      <c r="D13" s="21">
        <v>76.956318181818176</v>
      </c>
      <c r="E13" s="20">
        <v>77.261918181818189</v>
      </c>
      <c r="F13" s="21">
        <v>76.770872727272732</v>
      </c>
      <c r="G13" s="21">
        <v>70.756127272727269</v>
      </c>
      <c r="H13" s="21">
        <f t="shared" si="0"/>
        <v>77.261918181818189</v>
      </c>
      <c r="I13" s="21">
        <f t="shared" si="1"/>
        <v>70.756127272727269</v>
      </c>
      <c r="J13" s="21">
        <f t="shared" si="2"/>
        <v>0</v>
      </c>
      <c r="K13" s="21">
        <f t="shared" si="3"/>
        <v>6.5057909090909192</v>
      </c>
      <c r="L13" s="21">
        <f t="shared" si="4"/>
        <v>0.97566363636363462</v>
      </c>
      <c r="M13" s="21">
        <v>0.97566363636363462</v>
      </c>
      <c r="N13" s="21">
        <v>0</v>
      </c>
      <c r="O13" s="21">
        <v>1</v>
      </c>
    </row>
    <row r="14" spans="1:15" x14ac:dyDescent="0.35">
      <c r="A14">
        <v>6</v>
      </c>
      <c r="B14" t="s">
        <v>5</v>
      </c>
      <c r="C14" s="21">
        <v>75.981809090909096</v>
      </c>
      <c r="D14" s="21">
        <v>76.694509090909094</v>
      </c>
      <c r="E14" s="20">
        <v>77.038645454545431</v>
      </c>
      <c r="F14" s="21">
        <v>76.416199999999989</v>
      </c>
      <c r="G14" s="21">
        <v>70.761209090909091</v>
      </c>
      <c r="H14" s="21">
        <f t="shared" si="0"/>
        <v>77.038645454545431</v>
      </c>
      <c r="I14" s="21">
        <f t="shared" si="1"/>
        <v>70.761209090909091</v>
      </c>
      <c r="J14" s="21">
        <f t="shared" si="2"/>
        <v>0</v>
      </c>
      <c r="K14" s="21">
        <f t="shared" si="3"/>
        <v>6.2774363636363404</v>
      </c>
      <c r="L14" s="21">
        <f t="shared" si="4"/>
        <v>1.0568363636363358</v>
      </c>
      <c r="M14" s="21">
        <v>1.0568363636363358</v>
      </c>
      <c r="N14" s="21">
        <v>0</v>
      </c>
      <c r="O14" s="21">
        <v>1</v>
      </c>
    </row>
    <row r="15" spans="1:15" x14ac:dyDescent="0.35">
      <c r="A15">
        <v>7</v>
      </c>
      <c r="B15" t="s">
        <v>63</v>
      </c>
      <c r="C15" s="21">
        <v>75.168909090909082</v>
      </c>
      <c r="D15" s="21">
        <v>75.137036363636369</v>
      </c>
      <c r="E15" s="20">
        <v>75.840545454545463</v>
      </c>
      <c r="F15" s="21">
        <v>74.970636363636359</v>
      </c>
      <c r="G15" s="21">
        <v>70.346254545454528</v>
      </c>
      <c r="H15" s="21">
        <f t="shared" si="0"/>
        <v>75.840545454545463</v>
      </c>
      <c r="I15" s="21">
        <f t="shared" si="1"/>
        <v>70.346254545454528</v>
      </c>
      <c r="J15" s="21">
        <f t="shared" si="2"/>
        <v>0</v>
      </c>
      <c r="K15" s="21">
        <f t="shared" si="3"/>
        <v>5.4942909090909353</v>
      </c>
      <c r="L15" s="21">
        <f t="shared" si="4"/>
        <v>0.67163636363638091</v>
      </c>
      <c r="M15" s="21">
        <v>0.67163636363638091</v>
      </c>
      <c r="N15" s="21">
        <v>0</v>
      </c>
      <c r="O15" s="21">
        <v>1</v>
      </c>
    </row>
    <row r="16" spans="1:15" x14ac:dyDescent="0.35">
      <c r="A16">
        <v>8</v>
      </c>
      <c r="B16" t="s">
        <v>7</v>
      </c>
      <c r="C16" s="21">
        <v>73.100245454545444</v>
      </c>
      <c r="D16" s="21">
        <v>73.536136363636373</v>
      </c>
      <c r="E16" s="20">
        <v>73.563163636363626</v>
      </c>
      <c r="F16" s="21">
        <v>70.933236363636368</v>
      </c>
      <c r="G16" s="21">
        <v>69.036881818181826</v>
      </c>
      <c r="H16" s="21">
        <f t="shared" si="0"/>
        <v>73.563163636363626</v>
      </c>
      <c r="I16" s="21">
        <f t="shared" si="1"/>
        <v>69.036881818181826</v>
      </c>
      <c r="J16" s="21">
        <f t="shared" si="2"/>
        <v>0</v>
      </c>
      <c r="K16" s="21">
        <f t="shared" si="3"/>
        <v>4.5262818181818005</v>
      </c>
      <c r="L16" s="21">
        <f t="shared" si="4"/>
        <v>0.46291818181818201</v>
      </c>
      <c r="M16" s="21">
        <v>0.46291818181818201</v>
      </c>
      <c r="N16" s="21">
        <v>0</v>
      </c>
      <c r="O16" s="21">
        <v>1</v>
      </c>
    </row>
    <row r="17" spans="1:15" x14ac:dyDescent="0.35">
      <c r="A17">
        <v>9</v>
      </c>
      <c r="B17" t="s">
        <v>8</v>
      </c>
      <c r="C17" s="21">
        <v>72.863445454545456</v>
      </c>
      <c r="D17" s="21">
        <v>73.224127272727273</v>
      </c>
      <c r="E17" s="20">
        <v>73.449463636363646</v>
      </c>
      <c r="F17" s="21">
        <v>70.756127272727269</v>
      </c>
      <c r="G17" s="21">
        <v>69.034427272727285</v>
      </c>
      <c r="H17" s="21">
        <f t="shared" si="0"/>
        <v>73.449463636363646</v>
      </c>
      <c r="I17" s="21">
        <f t="shared" si="1"/>
        <v>69.034427272727285</v>
      </c>
      <c r="J17" s="21">
        <f t="shared" si="2"/>
        <v>0</v>
      </c>
      <c r="K17" s="21">
        <f t="shared" si="3"/>
        <v>4.4150363636363608</v>
      </c>
      <c r="L17" s="21">
        <f t="shared" si="4"/>
        <v>0.58601818181818999</v>
      </c>
      <c r="M17" s="21">
        <v>0.58601818181818999</v>
      </c>
      <c r="N17" s="21">
        <v>0</v>
      </c>
      <c r="O17" s="21">
        <v>1</v>
      </c>
    </row>
    <row r="18" spans="1:15" x14ac:dyDescent="0.35">
      <c r="A18">
        <v>10</v>
      </c>
      <c r="B18" t="s">
        <v>9</v>
      </c>
      <c r="C18" s="20">
        <v>66.585263636363635</v>
      </c>
      <c r="D18" s="21">
        <v>65.704009090909096</v>
      </c>
      <c r="E18" s="21">
        <v>65.457390909090904</v>
      </c>
      <c r="F18" s="21">
        <v>59.891336363636363</v>
      </c>
      <c r="G18" s="21">
        <v>57.13779090909091</v>
      </c>
      <c r="H18" s="21">
        <f t="shared" si="0"/>
        <v>66.585263636363635</v>
      </c>
      <c r="I18" s="21">
        <f t="shared" si="1"/>
        <v>57.13779090909091</v>
      </c>
      <c r="J18" s="21">
        <f t="shared" si="2"/>
        <v>1.1278727272727309</v>
      </c>
      <c r="K18" s="21">
        <f t="shared" si="3"/>
        <v>8.3195999999999941</v>
      </c>
      <c r="L18" s="21">
        <f t="shared" si="4"/>
        <v>-1.1278727272727309</v>
      </c>
      <c r="M18" s="21">
        <v>0</v>
      </c>
      <c r="N18" s="21">
        <v>-1.1278727272727309</v>
      </c>
      <c r="O18" s="21">
        <v>0</v>
      </c>
    </row>
    <row r="19" spans="1:15" x14ac:dyDescent="0.35">
      <c r="A19">
        <v>11</v>
      </c>
      <c r="B19" t="s">
        <v>10</v>
      </c>
      <c r="C19" s="20">
        <v>52.38941181818182</v>
      </c>
      <c r="D19" s="21">
        <v>51.322463636363636</v>
      </c>
      <c r="E19" s="21">
        <v>51.284099999999995</v>
      </c>
      <c r="F19" s="21">
        <v>49.246490909090909</v>
      </c>
      <c r="G19" s="21">
        <v>47.691745454545455</v>
      </c>
      <c r="H19" s="21">
        <f t="shared" si="0"/>
        <v>52.38941181818182</v>
      </c>
      <c r="I19" s="21">
        <f t="shared" si="1"/>
        <v>47.691745454545455</v>
      </c>
      <c r="J19" s="21">
        <f t="shared" si="2"/>
        <v>1.1053118181818249</v>
      </c>
      <c r="K19" s="21">
        <f t="shared" si="3"/>
        <v>3.5923545454545405</v>
      </c>
      <c r="L19" s="21">
        <f t="shared" si="4"/>
        <v>-1.1053118181818249</v>
      </c>
      <c r="M19" s="21">
        <v>0</v>
      </c>
      <c r="N19" s="21">
        <v>-1.1053118181818249</v>
      </c>
      <c r="O19" s="21">
        <v>0</v>
      </c>
    </row>
    <row r="20" spans="1:15" x14ac:dyDescent="0.35">
      <c r="A20">
        <v>12</v>
      </c>
      <c r="B20" t="s">
        <v>64</v>
      </c>
      <c r="C20" s="21">
        <v>73.178299999999993</v>
      </c>
      <c r="D20" s="21">
        <v>73.832890909090906</v>
      </c>
      <c r="E20" s="20">
        <v>73.992663636363645</v>
      </c>
      <c r="F20" s="21">
        <v>71.409018181818183</v>
      </c>
      <c r="G20" s="21">
        <v>69.221572727272715</v>
      </c>
      <c r="H20" s="21">
        <f t="shared" si="0"/>
        <v>73.992663636363645</v>
      </c>
      <c r="I20" s="21">
        <f t="shared" si="1"/>
        <v>69.221572727272715</v>
      </c>
      <c r="J20" s="21">
        <f t="shared" si="2"/>
        <v>0</v>
      </c>
      <c r="K20" s="21">
        <f t="shared" si="3"/>
        <v>4.7710909090909297</v>
      </c>
      <c r="L20" s="21">
        <f t="shared" si="4"/>
        <v>0.81436363636365172</v>
      </c>
      <c r="M20" s="21">
        <v>0.81436363636365172</v>
      </c>
      <c r="N20" s="21">
        <v>0</v>
      </c>
      <c r="O20" s="21">
        <v>1</v>
      </c>
    </row>
    <row r="21" spans="1:15" x14ac:dyDescent="0.35">
      <c r="B21" s="17" t="s">
        <v>65</v>
      </c>
      <c r="C21" s="22">
        <f>SUM(C9:C20)</f>
        <v>924.36135727272722</v>
      </c>
      <c r="D21" s="22">
        <f t="shared" ref="D21:O21" si="5">SUM(D9:D20)</f>
        <v>921.57270000000005</v>
      </c>
      <c r="E21" s="22">
        <f t="shared" si="5"/>
        <v>924.02900909090897</v>
      </c>
      <c r="F21" s="22">
        <f t="shared" si="5"/>
        <v>898.67965454545458</v>
      </c>
      <c r="G21" s="22">
        <f t="shared" si="5"/>
        <v>857.82608181818159</v>
      </c>
      <c r="H21" s="22">
        <f t="shared" si="5"/>
        <v>928.92879363636348</v>
      </c>
      <c r="I21" s="22">
        <f t="shared" si="5"/>
        <v>857.82608181818159</v>
      </c>
      <c r="J21" s="22">
        <f t="shared" si="5"/>
        <v>4.8997845454545441</v>
      </c>
      <c r="K21" s="22">
        <f t="shared" si="5"/>
        <v>66.202927272727251</v>
      </c>
      <c r="L21" s="22">
        <f t="shared" si="5"/>
        <v>-0.33234818181816905</v>
      </c>
      <c r="M21" s="22">
        <f t="shared" si="5"/>
        <v>4.5674363636363751</v>
      </c>
      <c r="N21" s="22">
        <f t="shared" si="5"/>
        <v>-4.8997845454545441</v>
      </c>
      <c r="O21" s="22">
        <f t="shared" si="5"/>
        <v>6</v>
      </c>
    </row>
    <row r="22" spans="1:15" x14ac:dyDescent="0.35">
      <c r="L22" s="23">
        <f>L21/12</f>
        <v>-2.7695681818180756E-2</v>
      </c>
    </row>
  </sheetData>
  <mergeCells count="1">
    <mergeCell ref="C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35 Features</vt:lpstr>
      <vt:lpstr>2nd Imp </vt:lpstr>
      <vt:lpstr>1st imp Avg</vt:lpstr>
      <vt:lpstr>With Base Classifier </vt:lpstr>
      <vt:lpstr>All 4 sheet</vt:lpstr>
      <vt:lpstr>All 11 </vt:lpstr>
      <vt:lpstr>Best 5</vt:lpstr>
      <vt:lpstr>Why 18 Feature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Alimul Rajee</dc:creator>
  <cp:lastModifiedBy>user</cp:lastModifiedBy>
  <dcterms:created xsi:type="dcterms:W3CDTF">2015-06-05T18:17:20Z</dcterms:created>
  <dcterms:modified xsi:type="dcterms:W3CDTF">2023-07-09T15:02:38Z</dcterms:modified>
</cp:coreProperties>
</file>