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eative craetions\CReative creations\Su-kam\2024\Agra &amp; Kosi Inshop\"/>
    </mc:Choice>
  </mc:AlternateContent>
  <bookViews>
    <workbookView xWindow="0" yWindow="0" windowWidth="20490" windowHeight="7650"/>
  </bookViews>
  <sheets>
    <sheet name="Sheet1" sheetId="2" r:id="rId1"/>
    <sheet name="Agra Inshop branding" sheetId="1" r:id="rId2"/>
  </sheets>
  <definedNames>
    <definedName name="_xlnm._FilterDatabase" localSheetId="1" hidden="1">'Agra Inshop branding'!$A$2:$L$164</definedName>
  </definedNames>
  <calcPr calcId="162913"/>
  <pivotCaches>
    <pivotCache cacheId="2" r:id="rId3"/>
  </pivotCaches>
</workbook>
</file>

<file path=xl/calcChain.xml><?xml version="1.0" encoding="utf-8"?>
<calcChain xmlns="http://schemas.openxmlformats.org/spreadsheetml/2006/main">
  <c r="L134" i="1" l="1"/>
  <c r="C39" i="2"/>
  <c r="J4" i="1" l="1"/>
  <c r="L4" i="1" s="1"/>
  <c r="J5" i="1"/>
  <c r="L5" i="1" s="1"/>
  <c r="J6" i="1"/>
  <c r="L6" i="1" s="1"/>
  <c r="J7" i="1"/>
  <c r="L7" i="1" s="1"/>
  <c r="J8" i="1"/>
  <c r="L8" i="1" s="1"/>
  <c r="J9" i="1"/>
  <c r="L9" i="1" s="1"/>
  <c r="L10" i="1"/>
  <c r="J11" i="1"/>
  <c r="L11" i="1" s="1"/>
  <c r="J12" i="1"/>
  <c r="L12" i="1" s="1"/>
  <c r="L13" i="1"/>
  <c r="L14" i="1"/>
  <c r="L15" i="1"/>
  <c r="J16" i="1"/>
  <c r="L16" i="1" s="1"/>
  <c r="J17" i="1"/>
  <c r="L17" i="1" s="1"/>
  <c r="J18" i="1"/>
  <c r="L18" i="1" s="1"/>
  <c r="L19" i="1"/>
  <c r="L20" i="1"/>
  <c r="L21" i="1"/>
  <c r="L22" i="1"/>
  <c r="L23" i="1"/>
  <c r="L24" i="1"/>
  <c r="L25" i="1"/>
  <c r="L26" i="1"/>
  <c r="L27" i="1"/>
  <c r="J28" i="1"/>
  <c r="L28" i="1" s="1"/>
  <c r="J29" i="1"/>
  <c r="L29" i="1" s="1"/>
  <c r="J30" i="1"/>
  <c r="L30" i="1" s="1"/>
  <c r="J31" i="1"/>
  <c r="L31" i="1" s="1"/>
  <c r="J32" i="1"/>
  <c r="L32" i="1" s="1"/>
  <c r="L33" i="1"/>
  <c r="L34" i="1"/>
  <c r="L35" i="1"/>
  <c r="L36" i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L48" i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L75" i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L85" i="1"/>
  <c r="J86" i="1"/>
  <c r="L86" i="1" s="1"/>
  <c r="L87" i="1"/>
  <c r="L88" i="1"/>
  <c r="L89" i="1"/>
  <c r="L90" i="1"/>
  <c r="L91" i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L110" i="1"/>
  <c r="J111" i="1"/>
  <c r="L111" i="1" s="1"/>
  <c r="L112" i="1"/>
  <c r="L113" i="1"/>
  <c r="L114" i="1"/>
  <c r="J115" i="1"/>
  <c r="L115" i="1" s="1"/>
  <c r="J116" i="1"/>
  <c r="L116" i="1" s="1"/>
  <c r="J117" i="1"/>
  <c r="L117" i="1" s="1"/>
  <c r="J118" i="1"/>
  <c r="L118" i="1" s="1"/>
  <c r="J119" i="1"/>
  <c r="L119" i="1" s="1"/>
  <c r="L120" i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5" i="1"/>
  <c r="L135" i="1" s="1"/>
  <c r="L136" i="1"/>
  <c r="L137" i="1"/>
  <c r="L138" i="1"/>
  <c r="L139" i="1"/>
  <c r="L140" i="1"/>
  <c r="J141" i="1"/>
  <c r="L141" i="1" s="1"/>
  <c r="L142" i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L149" i="1"/>
  <c r="L150" i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L160" i="1"/>
  <c r="J161" i="1"/>
  <c r="L161" i="1" s="1"/>
  <c r="J162" i="1"/>
  <c r="L162" i="1" s="1"/>
  <c r="J163" i="1"/>
  <c r="L163" i="1" s="1"/>
  <c r="J164" i="1"/>
  <c r="L164" i="1" s="1"/>
  <c r="J3" i="1"/>
  <c r="J1" i="1" l="1"/>
  <c r="L3" i="1"/>
  <c r="L1" i="1" s="1"/>
</calcChain>
</file>

<file path=xl/sharedStrings.xml><?xml version="1.0" encoding="utf-8"?>
<sst xmlns="http://schemas.openxmlformats.org/spreadsheetml/2006/main" count="608" uniqueCount="102">
  <si>
    <t>PARTY'S NAME</t>
  </si>
  <si>
    <t>ADDRES</t>
  </si>
  <si>
    <t>MOB NO</t>
  </si>
  <si>
    <t>CONTECT PERSION</t>
  </si>
  <si>
    <t>D M MOTORS</t>
  </si>
  <si>
    <t>TP NAGAR</t>
  </si>
  <si>
    <t>GARG BATTERIES</t>
  </si>
  <si>
    <t>KAMLA NAGAR</t>
  </si>
  <si>
    <t>HIMANSHU GARG</t>
  </si>
  <si>
    <t>VARMA ELECTRICALS</t>
  </si>
  <si>
    <t>PRAVEEN VARMA</t>
  </si>
  <si>
    <t>ANJU BATTERY REPERING</t>
  </si>
  <si>
    <t>REWA BATTERY ELECTRICALS</t>
  </si>
  <si>
    <t>KHERAGARH</t>
  </si>
  <si>
    <t>RAMA TRADERS</t>
  </si>
  <si>
    <t>YASHPAL JI</t>
  </si>
  <si>
    <t>VIJAY JI</t>
  </si>
  <si>
    <t xml:space="preserve">VISHAL BATTERY HOUSE </t>
  </si>
  <si>
    <t>AGRA</t>
  </si>
  <si>
    <t>NITIN JAIN</t>
  </si>
  <si>
    <t>ETOURA</t>
  </si>
  <si>
    <t>NEKRAM JI</t>
  </si>
  <si>
    <t>GARG BATTERY HOUSE</t>
  </si>
  <si>
    <t>GORAV GARG</t>
  </si>
  <si>
    <t>BATTERY POINT</t>
  </si>
  <si>
    <t>PRATAPPURA</t>
  </si>
  <si>
    <t>ASHISH JAIN</t>
  </si>
  <si>
    <t>GAURAV BATTERY WORKS</t>
  </si>
  <si>
    <t>BAH</t>
  </si>
  <si>
    <t>ANKIT JI</t>
  </si>
  <si>
    <t>DEVRAJ ELECTRONIC</t>
  </si>
  <si>
    <t>PINAHAT</t>
  </si>
  <si>
    <t>SU-KAM SHOPEE</t>
  </si>
  <si>
    <t>SIKANDRA</t>
  </si>
  <si>
    <t>MANISH JI</t>
  </si>
  <si>
    <t xml:space="preserve">POOJA BATTERY HOUSE </t>
  </si>
  <si>
    <t xml:space="preserve">SEWLA </t>
  </si>
  <si>
    <t>RAM MOHAN GUPTA</t>
  </si>
  <si>
    <t xml:space="preserve">TINKU BATTERY HOUSE </t>
  </si>
  <si>
    <t>SHAMSABAD</t>
  </si>
  <si>
    <t>ANIL JI</t>
  </si>
  <si>
    <t>CHOUDHARI INTERPRISES</t>
  </si>
  <si>
    <t>MAI</t>
  </si>
  <si>
    <t xml:space="preserve">BOMBAY BATTERY HOUSE </t>
  </si>
  <si>
    <t xml:space="preserve">SIKANDRA </t>
  </si>
  <si>
    <t>VISHAL JI</t>
  </si>
  <si>
    <t>ABHAY JAIN</t>
  </si>
  <si>
    <t>AGRA BATTERY SALES</t>
  </si>
  <si>
    <t>PUSHPENDRA JI</t>
  </si>
  <si>
    <t>AHINSA AGENCIES</t>
  </si>
  <si>
    <t xml:space="preserve">BELANGANJ </t>
  </si>
  <si>
    <t>ALOK JI</t>
  </si>
  <si>
    <t>Maruti State</t>
  </si>
  <si>
    <t>Arun Sharma</t>
  </si>
  <si>
    <t>S.No.</t>
  </si>
  <si>
    <t>IBRAHIM BATTERY HOUSE</t>
  </si>
  <si>
    <t>Media</t>
  </si>
  <si>
    <t>Length</t>
  </si>
  <si>
    <t>Height</t>
  </si>
  <si>
    <t>NLB</t>
  </si>
  <si>
    <t>NIRMAL BATTERY HOUSE</t>
  </si>
  <si>
    <t>L.K. BATTERY HOUSE</t>
  </si>
  <si>
    <t>RAJPUT BATTERY HOUSE</t>
  </si>
  <si>
    <t>JARAR</t>
  </si>
  <si>
    <t>GSB</t>
  </si>
  <si>
    <t>KRISHNA BATTERY HOUSE</t>
  </si>
  <si>
    <t>JAITPUR</t>
  </si>
  <si>
    <t>BRIJESH BATTERY HOUSE</t>
  </si>
  <si>
    <t>SAKET BATTERY HOUSE</t>
  </si>
  <si>
    <t>SUNDER ELECTRONICS</t>
  </si>
  <si>
    <t>KUSHWAH ELECTRONICS</t>
  </si>
  <si>
    <t>VOS</t>
  </si>
  <si>
    <t>SALEMPUR ROAD, SADABAD</t>
  </si>
  <si>
    <t>NH.NH-2, JILA PANCHAYAT MARKET, ETMADPUR</t>
  </si>
  <si>
    <t>BYE PASS ROAD, KHERAGARH</t>
  </si>
  <si>
    <t>MUGHAL ROAD, NEAR KTL SERVICE CENTRE,KAMLA NAGAR, AGRA</t>
  </si>
  <si>
    <t>OWN</t>
  </si>
  <si>
    <t>V.S. SHOPPING COMPLEX</t>
  </si>
  <si>
    <t>V.S. MALL, FATEHABAD ROAD,KUNDOL</t>
  </si>
  <si>
    <t>SONY BATTERY HOUSE</t>
  </si>
  <si>
    <t>BHAGWATI BATTERY &amp; ELECTRONIC</t>
  </si>
  <si>
    <t>Double  GSB</t>
  </si>
  <si>
    <t>KRISHNA INVERTER AND BATTERY</t>
  </si>
  <si>
    <t>RAJPUR CHUNGI, AGRA</t>
  </si>
  <si>
    <t>PIPE POLL DOUBLE SIDE GSB</t>
  </si>
  <si>
    <t>SANDEEP BATTERY HOUSE</t>
  </si>
  <si>
    <t>ROSHAN NAGAR, FATEHABAD ROAD, AGRA</t>
  </si>
  <si>
    <t>SHEELU TRADERS</t>
  </si>
  <si>
    <t>Purbiya Tola Road, Near Anupam Hotel, Etawaha</t>
  </si>
  <si>
    <t>9027503322 / 8077455069</t>
  </si>
  <si>
    <t>GOPAL SHARMA</t>
  </si>
  <si>
    <t>KAMAAL ENGINEERING WORKS</t>
  </si>
  <si>
    <t>PAKKA TALAB, AGRA ROAD, ETAWAHA</t>
  </si>
  <si>
    <t>Remark</t>
  </si>
  <si>
    <t>New Add</t>
  </si>
  <si>
    <t>Amount</t>
  </si>
  <si>
    <t>Cost</t>
  </si>
  <si>
    <t xml:space="preserve">Sqft </t>
  </si>
  <si>
    <t>PIPE POLL With Grouting</t>
  </si>
  <si>
    <t>Grand Total</t>
  </si>
  <si>
    <t>Sum of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</si>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</sst>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tru" refreshedDate="45538.678015972226" createdVersion="6" refreshedVersion="6" minRefreshableVersion="3" recordCount="162">
  <cacheSource type="worksheet">
    <worksheetSource ref="A2:L164" sheet="Agra Inshop branding"/>
  </cacheSource>
  <cacheFields count="12">
    <cacheField name="S.No." numFmtId="0">
      <sharedItems containsSemiMixedTypes="0" containsString="0" containsNumber="1" containsInteger="1" minValue="1" maxValue="30"/>
    </cacheField>
    <cacheField name="PARTY'S NAME" numFmtId="0">
      <sharedItems count="34">
        <s v="D M MOTORS"/>
        <s v="GARG BATTERIES"/>
        <s v="VARMA ELECTRICALS"/>
        <s v="ANJU BATTERY REPERING"/>
        <s v="REWA BATTERY ELECTRICALS"/>
        <s v="RAMA TRADERS"/>
        <s v="VISHAL BATTERY HOUSE "/>
        <s v="BHAGWATI BATTERY &amp; ELECTRONIC"/>
        <s v="GARG BATTERY HOUSE"/>
        <s v="BATTERY POINT"/>
        <s v="GAURAV BATTERY WORKS"/>
        <s v="DEVRAJ ELECTRONIC"/>
        <s v="SU-KAM SHOPEE"/>
        <s v="POOJA BATTERY HOUSE "/>
        <s v="TINKU BATTERY HOUSE "/>
        <s v="CHOUDHARI INTERPRISES"/>
        <s v="BOMBAY BATTERY HOUSE "/>
        <s v="AGRA BATTERY SALES"/>
        <s v="V.S. SHOPPING COMPLEX"/>
        <s v="AHINSA AGENCIES"/>
        <s v="SONY BATTERY HOUSE"/>
        <s v="IBRAHIM BATTERY HOUSE"/>
        <s v="NIRMAL BATTERY HOUSE"/>
        <s v="L.K. BATTERY HOUSE"/>
        <s v="RAJPUT BATTERY HOUSE"/>
        <s v="KRISHNA BATTERY HOUSE"/>
        <s v="BRIJESH BATTERY HOUSE"/>
        <s v="SAKET BATTERY HOUSE"/>
        <s v="SUNDER ELECTRONICS"/>
        <s v="KUSHWAH ELECTRONICS"/>
        <s v="KRISHNA INVERTER AND BATTERY"/>
        <s v="SANDEEP BATTERY HOUSE"/>
        <s v="SHEELU TRADERS"/>
        <s v="KAMAAL ENGINEERING WORKS"/>
      </sharedItems>
    </cacheField>
    <cacheField name="ADDRES" numFmtId="0">
      <sharedItems/>
    </cacheField>
    <cacheField name="MOB NO" numFmtId="0">
      <sharedItems containsMixedTypes="1" containsNumber="1" containsInteger="1" minValue="7579842836" maxValue="9927636644"/>
    </cacheField>
    <cacheField name="CONTECT PERSION" numFmtId="0">
      <sharedItems containsBlank="1"/>
    </cacheField>
    <cacheField name="Media" numFmtId="0">
      <sharedItems/>
    </cacheField>
    <cacheField name="Length" numFmtId="0">
      <sharedItems containsString="0" containsBlank="1" containsNumber="1" containsInteger="1" minValue="5" maxValue="312"/>
    </cacheField>
    <cacheField name="Height" numFmtId="0">
      <sharedItems containsString="0" containsBlank="1" containsNumber="1" containsInteger="1" minValue="17" maxValue="216"/>
    </cacheField>
    <cacheField name="Remark" numFmtId="0">
      <sharedItems containsBlank="1"/>
    </cacheField>
    <cacheField name="Sqft " numFmtId="1">
      <sharedItems containsSemiMixedTypes="0" containsString="0" containsNumber="1" minValue="5.0555555555555554" maxValue="233.33333333333334"/>
    </cacheField>
    <cacheField name="Cost" numFmtId="0">
      <sharedItems containsSemiMixedTypes="0" containsString="0" containsNumber="1" containsInteger="1" minValue="32" maxValue="2500"/>
    </cacheField>
    <cacheField name="Amount" numFmtId="1">
      <sharedItems containsSemiMixedTypes="0" containsString="0" containsNumber="1" minValue="328.61111111111109" maxValue="15166.66666666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n v="1"/>
    <x v="0"/>
    <s v="TP NAGAR"/>
    <n v="9358006811"/>
    <m/>
    <s v="GSB"/>
    <n v="180"/>
    <n v="48"/>
    <m/>
    <n v="60"/>
    <n v="150"/>
    <n v="9000"/>
  </r>
  <r>
    <n v="1"/>
    <x v="0"/>
    <s v="TP NAGAR"/>
    <n v="9358006811"/>
    <m/>
    <s v="VOS"/>
    <n v="53"/>
    <n v="52"/>
    <m/>
    <n v="19.138888888888889"/>
    <n v="65"/>
    <n v="1244.0277777777778"/>
  </r>
  <r>
    <n v="1"/>
    <x v="0"/>
    <s v="TP NAGAR"/>
    <n v="9358006811"/>
    <m/>
    <s v="VOS"/>
    <n v="216"/>
    <n v="59"/>
    <m/>
    <n v="88.5"/>
    <n v="65"/>
    <n v="5752.5"/>
  </r>
  <r>
    <n v="2"/>
    <x v="1"/>
    <s v="KAMLA NAGAR"/>
    <n v="9412487582"/>
    <s v="HIMANSHU GARG"/>
    <s v="GSB"/>
    <n v="156"/>
    <n v="48"/>
    <m/>
    <n v="52"/>
    <n v="150"/>
    <n v="7800"/>
  </r>
  <r>
    <n v="2"/>
    <x v="1"/>
    <s v="KAMLA NAGAR"/>
    <n v="8171288886"/>
    <m/>
    <s v="VOS"/>
    <n v="162"/>
    <n v="44"/>
    <m/>
    <n v="49.5"/>
    <n v="65"/>
    <n v="3217.5"/>
  </r>
  <r>
    <n v="2"/>
    <x v="1"/>
    <s v="KAMLA NAGAR"/>
    <n v="8171288886"/>
    <m/>
    <s v="VOS"/>
    <n v="72"/>
    <n v="96"/>
    <m/>
    <n v="48"/>
    <n v="65"/>
    <n v="3120"/>
  </r>
  <r>
    <n v="2"/>
    <x v="1"/>
    <s v="KAMLA NAGAR"/>
    <n v="8171288886"/>
    <m/>
    <s v="VOS"/>
    <n v="20"/>
    <n v="94"/>
    <m/>
    <n v="13.055555555555555"/>
    <n v="65"/>
    <n v="848.61111111111109"/>
  </r>
  <r>
    <n v="2"/>
    <x v="1"/>
    <s v="KAMLA NAGAR"/>
    <n v="8171288886"/>
    <m/>
    <s v="VOS"/>
    <n v="16"/>
    <n v="98"/>
    <m/>
    <n v="12"/>
    <n v="65"/>
    <n v="780"/>
  </r>
  <r>
    <n v="3"/>
    <x v="2"/>
    <s v="SALEMPUR ROAD, SADABAD"/>
    <n v="9412176246"/>
    <s v="PRAVEEN VARMA"/>
    <s v="GSB"/>
    <n v="144"/>
    <n v="42"/>
    <m/>
    <n v="42"/>
    <n v="150"/>
    <n v="6300"/>
  </r>
  <r>
    <n v="3"/>
    <x v="2"/>
    <s v="SALEMPUR ROAD, SADABAD"/>
    <n v="9412176246"/>
    <m/>
    <s v="VOS"/>
    <n v="46"/>
    <n v="94"/>
    <m/>
    <n v="30.027777777777779"/>
    <n v="65"/>
    <n v="1951.8055555555557"/>
  </r>
  <r>
    <n v="3"/>
    <x v="2"/>
    <s v="SALEMPUR ROAD, SADABAD"/>
    <n v="9412176246"/>
    <m/>
    <s v="VOS"/>
    <n v="57"/>
    <n v="30"/>
    <m/>
    <n v="12"/>
    <n v="65"/>
    <n v="780"/>
  </r>
  <r>
    <n v="3"/>
    <x v="2"/>
    <s v="SALEMPUR ROAD, SADABAD"/>
    <n v="9412176246"/>
    <m/>
    <s v="VOS"/>
    <n v="16"/>
    <n v="90"/>
    <m/>
    <n v="12"/>
    <n v="65"/>
    <n v="780"/>
  </r>
  <r>
    <n v="3"/>
    <x v="2"/>
    <s v="SALEMPUR ROAD, SADABAD"/>
    <n v="9412176246"/>
    <m/>
    <s v="VOS"/>
    <n v="14"/>
    <n v="72"/>
    <m/>
    <n v="12"/>
    <n v="65"/>
    <n v="780"/>
  </r>
  <r>
    <n v="3"/>
    <x v="2"/>
    <s v="SALEMPUR ROAD, SADABAD"/>
    <n v="9412176246"/>
    <m/>
    <s v="VOS"/>
    <n v="70"/>
    <n v="83"/>
    <m/>
    <n v="40.347222222222221"/>
    <n v="65"/>
    <n v="2622.5694444444443"/>
  </r>
  <r>
    <n v="3"/>
    <x v="2"/>
    <s v="SALEMPUR ROAD, SADABAD"/>
    <n v="9412176246"/>
    <m/>
    <s v="VOS"/>
    <n v="72"/>
    <n v="62"/>
    <m/>
    <n v="31"/>
    <n v="65"/>
    <n v="2015"/>
  </r>
  <r>
    <n v="4"/>
    <x v="3"/>
    <s v="NH.NH-2, JILA PANCHAYAT MARKET, ETMADPUR"/>
    <n v="9457356168"/>
    <s v="VIJAY JI"/>
    <s v="GSB"/>
    <n v="120"/>
    <n v="60"/>
    <m/>
    <n v="50"/>
    <n v="150"/>
    <n v="7500"/>
  </r>
  <r>
    <n v="4"/>
    <x v="3"/>
    <s v="NH.NH-2, JILA PANCHAYAT MARKET, ETMADPUR"/>
    <n v="9457356168"/>
    <m/>
    <s v="VOS"/>
    <n v="48"/>
    <n v="33"/>
    <m/>
    <n v="12"/>
    <n v="65"/>
    <n v="780"/>
  </r>
  <r>
    <n v="4"/>
    <x v="3"/>
    <s v="NH.NH-2, JILA PANCHAYAT MARKET, ETMADPUR"/>
    <n v="9457356168"/>
    <m/>
    <s v="VOS"/>
    <n v="23"/>
    <n v="33"/>
    <m/>
    <n v="6"/>
    <n v="65"/>
    <n v="390"/>
  </r>
  <r>
    <n v="4"/>
    <x v="3"/>
    <s v="NH.NH-2, JILA PANCHAYAT MARKET, ETMADPUR"/>
    <n v="9457356168"/>
    <m/>
    <s v="VOS"/>
    <n v="46"/>
    <n v="35"/>
    <m/>
    <n v="12"/>
    <n v="65"/>
    <n v="780"/>
  </r>
  <r>
    <n v="4"/>
    <x v="3"/>
    <s v="NH.NH-2, JILA PANCHAYAT MARKET, ETMADPUR"/>
    <n v="9457356168"/>
    <m/>
    <s v="VOS"/>
    <n v="18"/>
    <n v="92"/>
    <m/>
    <n v="12"/>
    <n v="65"/>
    <n v="780"/>
  </r>
  <r>
    <n v="4"/>
    <x v="3"/>
    <s v="NH.NH-2, JILA PANCHAYAT MARKET, ETMADPUR"/>
    <n v="9457356168"/>
    <m/>
    <s v="VOS"/>
    <n v="16"/>
    <n v="35"/>
    <m/>
    <n v="6"/>
    <n v="65"/>
    <n v="390"/>
  </r>
  <r>
    <n v="4"/>
    <x v="3"/>
    <s v="NH.NH-2, JILA PANCHAYAT MARKET, ETMADPUR"/>
    <n v="9457356168"/>
    <m/>
    <s v="VOS"/>
    <n v="28"/>
    <n v="40"/>
    <m/>
    <n v="12"/>
    <n v="65"/>
    <n v="780"/>
  </r>
  <r>
    <n v="4"/>
    <x v="3"/>
    <s v="NH.NH-2, JILA PANCHAYAT MARKET, ETMADPUR"/>
    <n v="9457356168"/>
    <m/>
    <s v="VOS"/>
    <n v="15"/>
    <n v="64"/>
    <m/>
    <n v="12"/>
    <n v="65"/>
    <n v="780"/>
  </r>
  <r>
    <n v="4"/>
    <x v="3"/>
    <s v="NH.NH-2, JILA PANCHAYAT MARKET, ETMADPUR"/>
    <n v="9457356168"/>
    <m/>
    <s v="VOS"/>
    <n v="14"/>
    <n v="90"/>
    <m/>
    <n v="12"/>
    <n v="65"/>
    <n v="780"/>
  </r>
  <r>
    <n v="4"/>
    <x v="3"/>
    <s v="NH.NH-2, JILA PANCHAYAT MARKET, ETMADPUR"/>
    <n v="9457356168"/>
    <m/>
    <s v="VOS"/>
    <n v="16"/>
    <n v="92"/>
    <m/>
    <n v="12"/>
    <n v="65"/>
    <n v="780"/>
  </r>
  <r>
    <n v="4"/>
    <x v="3"/>
    <s v="NH.NH-2, JILA PANCHAYAT MARKET, ETMADPUR"/>
    <n v="9457356168"/>
    <m/>
    <s v="VOS"/>
    <n v="120"/>
    <n v="36"/>
    <m/>
    <n v="30"/>
    <n v="65"/>
    <n v="1950"/>
  </r>
  <r>
    <n v="4"/>
    <x v="3"/>
    <s v="NH.NH-2, JILA PANCHAYAT MARKET, ETMADPUR"/>
    <n v="9457356168"/>
    <m/>
    <s v="VOS"/>
    <n v="195"/>
    <n v="119"/>
    <m/>
    <n v="161.14583333333334"/>
    <n v="65"/>
    <n v="10474.479166666668"/>
  </r>
  <r>
    <n v="4"/>
    <x v="3"/>
    <s v="NH.NH-2, JILA PANCHAYAT MARKET, ETMADPUR"/>
    <n v="9457356168"/>
    <m/>
    <s v="VOS"/>
    <n v="130"/>
    <n v="18"/>
    <m/>
    <n v="16.25"/>
    <n v="65"/>
    <n v="1056.25"/>
  </r>
  <r>
    <n v="5"/>
    <x v="4"/>
    <s v="BYE PASS ROAD, KHERAGARH"/>
    <n v="7983387944"/>
    <m/>
    <s v="GSB"/>
    <n v="108"/>
    <n v="42"/>
    <m/>
    <n v="31.5"/>
    <n v="150"/>
    <n v="4725"/>
  </r>
  <r>
    <n v="5"/>
    <x v="4"/>
    <s v="BYE PASS ROAD, KHERAGARH"/>
    <n v="7983387944"/>
    <m/>
    <s v="VOS"/>
    <n v="108"/>
    <n v="129"/>
    <m/>
    <n v="96.75"/>
    <n v="65"/>
    <n v="6288.75"/>
  </r>
  <r>
    <n v="5"/>
    <x v="4"/>
    <s v="BYE PASS ROAD, KHERAGARH"/>
    <n v="7983387944"/>
    <m/>
    <s v="VOS"/>
    <n v="46"/>
    <n v="30"/>
    <m/>
    <n v="12"/>
    <n v="65"/>
    <n v="780"/>
  </r>
  <r>
    <n v="5"/>
    <x v="4"/>
    <s v="BYE PASS ROAD, KHERAGARH"/>
    <n v="7983387944"/>
    <m/>
    <s v="VOS"/>
    <n v="28"/>
    <n v="30"/>
    <m/>
    <n v="6"/>
    <n v="65"/>
    <n v="390"/>
  </r>
  <r>
    <n v="5"/>
    <x v="4"/>
    <s v="BYE PASS ROAD, KHERAGARH"/>
    <n v="7983387944"/>
    <m/>
    <s v="VOS"/>
    <n v="19"/>
    <n v="90"/>
    <m/>
    <n v="12"/>
    <n v="65"/>
    <n v="780"/>
  </r>
  <r>
    <n v="5"/>
    <x v="4"/>
    <s v="BYE PASS ROAD, KHERAGARH"/>
    <n v="7983387944"/>
    <m/>
    <s v="VOS"/>
    <n v="19"/>
    <n v="90"/>
    <m/>
    <n v="12"/>
    <n v="65"/>
    <n v="780"/>
  </r>
  <r>
    <n v="6"/>
    <x v="5"/>
    <s v="KHERAGARH"/>
    <n v="8899775050"/>
    <s v="YASHPAL JI"/>
    <s v="GSB"/>
    <n v="276"/>
    <n v="36"/>
    <m/>
    <n v="69"/>
    <n v="150"/>
    <n v="10350"/>
  </r>
  <r>
    <n v="6"/>
    <x v="5"/>
    <s v="KHERAGARH"/>
    <n v="8899775050"/>
    <m/>
    <s v="VOS"/>
    <n v="144"/>
    <n v="129"/>
    <m/>
    <n v="129"/>
    <n v="65"/>
    <n v="8385"/>
  </r>
  <r>
    <n v="6"/>
    <x v="5"/>
    <s v="KHERAGARH"/>
    <n v="8899775050"/>
    <m/>
    <s v="VOS"/>
    <n v="144"/>
    <n v="129"/>
    <m/>
    <n v="129"/>
    <n v="65"/>
    <n v="8385"/>
  </r>
  <r>
    <n v="6"/>
    <x v="5"/>
    <s v="KHERAGARH"/>
    <n v="8899775050"/>
    <m/>
    <s v="VOS"/>
    <n v="170"/>
    <n v="48"/>
    <m/>
    <n v="56.666666666666664"/>
    <n v="65"/>
    <n v="3683.333333333333"/>
  </r>
  <r>
    <n v="7"/>
    <x v="6"/>
    <s v="AGRA"/>
    <n v="9368775369"/>
    <s v="NITIN JAIN"/>
    <s v="VOS"/>
    <n v="312"/>
    <n v="47"/>
    <m/>
    <n v="101.83333333333333"/>
    <n v="65"/>
    <n v="6619.1666666666661"/>
  </r>
  <r>
    <n v="7"/>
    <x v="6"/>
    <s v="AGRA"/>
    <n v="9368775369"/>
    <m/>
    <s v="VOS"/>
    <n v="156"/>
    <n v="40"/>
    <m/>
    <n v="43.333333333333336"/>
    <n v="65"/>
    <n v="2816.666666666667"/>
  </r>
  <r>
    <n v="7"/>
    <x v="6"/>
    <s v="AGRA"/>
    <n v="9368775369"/>
    <m/>
    <s v="VOS"/>
    <n v="108"/>
    <n v="70"/>
    <m/>
    <n v="52.5"/>
    <n v="65"/>
    <n v="3412.5"/>
  </r>
  <r>
    <n v="7"/>
    <x v="6"/>
    <s v="AGRA"/>
    <n v="9368775369"/>
    <m/>
    <s v="VOS"/>
    <n v="92"/>
    <n v="38"/>
    <m/>
    <n v="24.277777777777779"/>
    <n v="65"/>
    <n v="1578.0555555555557"/>
  </r>
  <r>
    <n v="8"/>
    <x v="7"/>
    <s v="ETOURA"/>
    <n v="8810039153"/>
    <s v="NEKRAM JI"/>
    <s v="GSB"/>
    <n v="120"/>
    <n v="30"/>
    <m/>
    <n v="25"/>
    <n v="150"/>
    <n v="3750"/>
  </r>
  <r>
    <n v="8"/>
    <x v="7"/>
    <s v="ETOURA"/>
    <n v="8810039153"/>
    <m/>
    <s v="VOS"/>
    <n v="109"/>
    <n v="78"/>
    <m/>
    <n v="59.041666666666664"/>
    <n v="65"/>
    <n v="3837.708333333333"/>
  </r>
  <r>
    <n v="8"/>
    <x v="7"/>
    <s v="ETOURA"/>
    <n v="8810039153"/>
    <m/>
    <s v="VOS"/>
    <n v="112"/>
    <n v="120"/>
    <m/>
    <n v="93.333333333333329"/>
    <n v="65"/>
    <n v="6066.6666666666661"/>
  </r>
  <r>
    <n v="8"/>
    <x v="7"/>
    <s v="ETOURA"/>
    <n v="8810039153"/>
    <m/>
    <s v="VOS"/>
    <n v="47"/>
    <n v="29"/>
    <m/>
    <n v="12"/>
    <n v="65"/>
    <n v="780"/>
  </r>
  <r>
    <n v="8"/>
    <x v="7"/>
    <s v="ETOURA"/>
    <n v="8810039153"/>
    <m/>
    <s v="VOS"/>
    <n v="69"/>
    <n v="29"/>
    <m/>
    <n v="13.895833333333334"/>
    <n v="65"/>
    <n v="903.22916666666674"/>
  </r>
  <r>
    <n v="8"/>
    <x v="7"/>
    <s v="ETOURA"/>
    <n v="8810039153"/>
    <m/>
    <s v="VOS"/>
    <n v="163"/>
    <n v="39"/>
    <m/>
    <n v="44.145833333333336"/>
    <n v="65"/>
    <n v="2869.479166666667"/>
  </r>
  <r>
    <n v="9"/>
    <x v="8"/>
    <s v="MUGHAL ROAD, NEAR KTL SERVICE CENTRE,KAMLA NAGAR, AGRA"/>
    <n v="9411923568"/>
    <s v="GORAV GARG"/>
    <s v="GSB"/>
    <n v="102"/>
    <n v="36"/>
    <m/>
    <n v="25.5"/>
    <n v="150"/>
    <n v="3825"/>
  </r>
  <r>
    <n v="9"/>
    <x v="8"/>
    <s v="MUGHAL ROAD, NEAR KTL SERVICE CENTRE,KAMLA NAGAR, AGRA"/>
    <n v="9411923568"/>
    <m/>
    <s v="VOS"/>
    <n v="157"/>
    <n v="130"/>
    <m/>
    <n v="141.73611111111111"/>
    <n v="65"/>
    <n v="9212.8472222222226"/>
  </r>
  <r>
    <n v="9"/>
    <x v="8"/>
    <s v="MUGHAL ROAD, NEAR KTL SERVICE CENTRE,KAMLA NAGAR, AGRA"/>
    <n v="9411923568"/>
    <m/>
    <s v="VOS"/>
    <n v="46"/>
    <n v="130"/>
    <m/>
    <n v="41.527777777777779"/>
    <n v="65"/>
    <n v="2699.3055555555557"/>
  </r>
  <r>
    <n v="9"/>
    <x v="8"/>
    <s v="MUGHAL ROAD, NEAR KTL SERVICE CENTRE,KAMLA NAGAR, AGRA"/>
    <n v="9411923568"/>
    <m/>
    <s v="VOS"/>
    <n v="107"/>
    <n v="52"/>
    <m/>
    <n v="38.638888888888886"/>
    <n v="65"/>
    <n v="2511.5277777777774"/>
  </r>
  <r>
    <n v="9"/>
    <x v="8"/>
    <s v="MUGHAL ROAD, NEAR KTL SERVICE CENTRE,KAMLA NAGAR, AGRA"/>
    <n v="9411923568"/>
    <m/>
    <s v="VOS"/>
    <n v="44"/>
    <n v="130"/>
    <m/>
    <n v="39.722222222222221"/>
    <n v="65"/>
    <n v="2581.9444444444443"/>
  </r>
  <r>
    <n v="9"/>
    <x v="8"/>
    <s v="MUGHAL ROAD, NEAR KTL SERVICE CENTRE,KAMLA NAGAR, AGRA"/>
    <n v="9411923568"/>
    <m/>
    <s v="VOS"/>
    <n v="157"/>
    <n v="54"/>
    <m/>
    <n v="58.875"/>
    <n v="65"/>
    <n v="3826.875"/>
  </r>
  <r>
    <n v="10"/>
    <x v="9"/>
    <s v="PRATAPPURA"/>
    <n v="9319107489"/>
    <s v="ASHISH JAIN"/>
    <s v="GSB"/>
    <n v="132"/>
    <n v="36"/>
    <m/>
    <n v="33"/>
    <n v="150"/>
    <n v="4950"/>
  </r>
  <r>
    <n v="10"/>
    <x v="9"/>
    <s v="PRATAPPURA"/>
    <n v="9319107489"/>
    <m/>
    <s v="VOS"/>
    <n v="142"/>
    <n v="17"/>
    <m/>
    <n v="16.763888888888889"/>
    <n v="65"/>
    <n v="1089.6527777777778"/>
  </r>
  <r>
    <n v="10"/>
    <x v="9"/>
    <s v="PRATAPPURA"/>
    <n v="9319107489"/>
    <m/>
    <s v="VOS"/>
    <n v="88"/>
    <n v="51"/>
    <m/>
    <n v="31.166666666666668"/>
    <n v="65"/>
    <n v="2025.8333333333335"/>
  </r>
  <r>
    <n v="10"/>
    <x v="9"/>
    <s v="PRATAPPURA"/>
    <n v="9319107489"/>
    <m/>
    <s v="VOS"/>
    <n v="69"/>
    <n v="52"/>
    <m/>
    <n v="24.916666666666668"/>
    <n v="65"/>
    <n v="1619.5833333333335"/>
  </r>
  <r>
    <n v="10"/>
    <x v="9"/>
    <s v="PRATAPPURA"/>
    <n v="9319107489"/>
    <m/>
    <s v="OWN"/>
    <n v="39"/>
    <n v="23"/>
    <m/>
    <n v="6.229166666666667"/>
    <n v="65"/>
    <n v="404.89583333333337"/>
  </r>
  <r>
    <n v="11"/>
    <x v="10"/>
    <s v="BAH"/>
    <n v="9761908930"/>
    <s v="ANKIT JI"/>
    <s v="GSB"/>
    <n v="240"/>
    <n v="48"/>
    <m/>
    <n v="80"/>
    <n v="150"/>
    <n v="12000"/>
  </r>
  <r>
    <n v="11"/>
    <x v="10"/>
    <s v="BAH"/>
    <n v="9761908930"/>
    <m/>
    <s v="VOS"/>
    <n v="35"/>
    <n v="88"/>
    <m/>
    <n v="21.388888888888889"/>
    <n v="65"/>
    <n v="1390.2777777777778"/>
  </r>
  <r>
    <n v="11"/>
    <x v="10"/>
    <s v="BAH"/>
    <n v="9761908930"/>
    <m/>
    <s v="VOS"/>
    <n v="120"/>
    <n v="38"/>
    <m/>
    <n v="31.666666666666668"/>
    <n v="65"/>
    <n v="2058.3333333333335"/>
  </r>
  <r>
    <n v="11"/>
    <x v="10"/>
    <s v="BAH"/>
    <n v="9761908930"/>
    <m/>
    <s v="VOS"/>
    <n v="177"/>
    <n v="48"/>
    <m/>
    <n v="59"/>
    <n v="65"/>
    <n v="3835"/>
  </r>
  <r>
    <n v="11"/>
    <x v="10"/>
    <s v="BAH"/>
    <n v="9761908930"/>
    <m/>
    <s v="VOS"/>
    <n v="72"/>
    <n v="90"/>
    <m/>
    <n v="45"/>
    <n v="65"/>
    <n v="2925"/>
  </r>
  <r>
    <n v="11"/>
    <x v="10"/>
    <s v="BAH"/>
    <n v="9761908930"/>
    <m/>
    <s v="VOS"/>
    <n v="35"/>
    <n v="90"/>
    <m/>
    <n v="21.875"/>
    <n v="65"/>
    <n v="1421.875"/>
  </r>
  <r>
    <n v="12"/>
    <x v="11"/>
    <s v="PINAHAT"/>
    <n v="9897061551"/>
    <m/>
    <s v="GSB"/>
    <n v="144"/>
    <n v="30"/>
    <m/>
    <n v="30"/>
    <n v="150"/>
    <n v="4500"/>
  </r>
  <r>
    <n v="12"/>
    <x v="11"/>
    <s v="PINAHAT"/>
    <n v="9897061551"/>
    <m/>
    <s v="VOS"/>
    <n v="133"/>
    <n v="72"/>
    <m/>
    <n v="66.5"/>
    <n v="65"/>
    <n v="4322.5"/>
  </r>
  <r>
    <n v="12"/>
    <x v="11"/>
    <s v="PINAHAT"/>
    <n v="9897061551"/>
    <m/>
    <s v="VOS"/>
    <n v="37"/>
    <n v="152"/>
    <m/>
    <n v="39.055555555555557"/>
    <n v="65"/>
    <n v="2538.6111111111113"/>
  </r>
  <r>
    <n v="12"/>
    <x v="11"/>
    <s v="PINAHAT"/>
    <n v="9897061551"/>
    <m/>
    <s v="VOS"/>
    <n v="150"/>
    <n v="72"/>
    <m/>
    <n v="75"/>
    <n v="65"/>
    <n v="4875"/>
  </r>
  <r>
    <n v="12"/>
    <x v="11"/>
    <s v="PINAHAT"/>
    <n v="9897061551"/>
    <m/>
    <s v="VOS"/>
    <n v="93"/>
    <n v="29"/>
    <m/>
    <n v="18.729166666666668"/>
    <n v="65"/>
    <n v="1217.3958333333335"/>
  </r>
  <r>
    <n v="13"/>
    <x v="12"/>
    <s v="SIKANDRA"/>
    <n v="9837019447"/>
    <s v="MANISH JI"/>
    <s v="GSB"/>
    <n v="84"/>
    <n v="18"/>
    <m/>
    <n v="10.5"/>
    <n v="150"/>
    <n v="1575"/>
  </r>
  <r>
    <n v="13"/>
    <x v="12"/>
    <s v="SIKANDRA"/>
    <n v="9837019447"/>
    <m/>
    <s v="NLB"/>
    <n v="36"/>
    <n v="70"/>
    <m/>
    <n v="17.5"/>
    <n v="32"/>
    <n v="560"/>
  </r>
  <r>
    <n v="13"/>
    <x v="12"/>
    <s v="SIKANDRA"/>
    <n v="9837019447"/>
    <m/>
    <s v="VOS"/>
    <n v="33"/>
    <n v="29"/>
    <m/>
    <n v="12"/>
    <n v="65"/>
    <n v="780"/>
  </r>
  <r>
    <n v="13"/>
    <x v="12"/>
    <s v="SIKANDRA"/>
    <n v="9837019447"/>
    <m/>
    <s v="VOS"/>
    <n v="86"/>
    <n v="99"/>
    <m/>
    <n v="59.125"/>
    <n v="65"/>
    <n v="3843.125"/>
  </r>
  <r>
    <n v="13"/>
    <x v="12"/>
    <s v="SIKANDRA"/>
    <n v="9837019447"/>
    <m/>
    <s v="VOS"/>
    <n v="24"/>
    <n v="95"/>
    <m/>
    <n v="15.833333333333334"/>
    <n v="65"/>
    <n v="1029.1666666666667"/>
  </r>
  <r>
    <n v="13"/>
    <x v="12"/>
    <s v="SIKANDRA"/>
    <n v="9837019447"/>
    <m/>
    <s v="VOS"/>
    <n v="24"/>
    <n v="95"/>
    <m/>
    <n v="15.833333333333334"/>
    <n v="65"/>
    <n v="1029.1666666666667"/>
  </r>
  <r>
    <n v="14"/>
    <x v="13"/>
    <s v="SEWLA "/>
    <n v="9719753020"/>
    <s v="RAM MOHAN GUPTA"/>
    <s v="GSB"/>
    <n v="120"/>
    <n v="36"/>
    <m/>
    <n v="30"/>
    <n v="150"/>
    <n v="4500"/>
  </r>
  <r>
    <n v="14"/>
    <x v="13"/>
    <s v="SEWLA "/>
    <n v="9719753020"/>
    <m/>
    <s v="VOS"/>
    <n v="90"/>
    <n v="99"/>
    <m/>
    <n v="61.875"/>
    <n v="65"/>
    <n v="4021.875"/>
  </r>
  <r>
    <n v="14"/>
    <x v="13"/>
    <s v="SEWLA "/>
    <n v="9719753020"/>
    <m/>
    <s v="VOS"/>
    <n v="216"/>
    <n v="43"/>
    <m/>
    <n v="64.5"/>
    <n v="65"/>
    <n v="4192.5"/>
  </r>
  <r>
    <n v="14"/>
    <x v="13"/>
    <s v="SEWLA "/>
    <n v="9719753020"/>
    <m/>
    <s v="VOS"/>
    <n v="96"/>
    <n v="29"/>
    <m/>
    <n v="19.333333333333332"/>
    <n v="65"/>
    <n v="1256.6666666666665"/>
  </r>
  <r>
    <n v="15"/>
    <x v="14"/>
    <s v="SHAMSABAD"/>
    <n v="9675204934"/>
    <s v="ANIL JI"/>
    <s v="GSB"/>
    <n v="168"/>
    <n v="36"/>
    <m/>
    <n v="42"/>
    <n v="150"/>
    <n v="6300"/>
  </r>
  <r>
    <n v="15"/>
    <x v="14"/>
    <s v="SHAMSABAD"/>
    <n v="9675204934"/>
    <m/>
    <s v="VOS"/>
    <n v="88"/>
    <n v="70"/>
    <m/>
    <n v="42.777777777777779"/>
    <n v="65"/>
    <n v="2780.5555555555557"/>
  </r>
  <r>
    <n v="15"/>
    <x v="14"/>
    <s v="SHAMSABAD"/>
    <n v="9675204934"/>
    <m/>
    <s v="VOS"/>
    <n v="46"/>
    <n v="33"/>
    <m/>
    <n v="12"/>
    <n v="65"/>
    <n v="780"/>
  </r>
  <r>
    <n v="15"/>
    <x v="14"/>
    <s v="SHAMSABAD"/>
    <n v="9675204934"/>
    <m/>
    <s v="VOS"/>
    <n v="140"/>
    <n v="24"/>
    <m/>
    <n v="23.333333333333332"/>
    <n v="65"/>
    <n v="1516.6666666666665"/>
  </r>
  <r>
    <n v="15"/>
    <x v="14"/>
    <s v="SHAMSABAD"/>
    <n v="9675204934"/>
    <m/>
    <s v="VOS"/>
    <n v="58"/>
    <n v="24"/>
    <m/>
    <n v="12"/>
    <n v="65"/>
    <n v="780"/>
  </r>
  <r>
    <n v="15"/>
    <x v="14"/>
    <s v="SHAMSABAD"/>
    <n v="9675204934"/>
    <m/>
    <s v="VOS"/>
    <n v="20"/>
    <n v="80"/>
    <m/>
    <n v="12"/>
    <n v="65"/>
    <n v="780"/>
  </r>
  <r>
    <n v="15"/>
    <x v="14"/>
    <s v="SHAMSABAD"/>
    <n v="9675204934"/>
    <m/>
    <s v="VOS"/>
    <n v="16"/>
    <n v="80"/>
    <m/>
    <n v="12"/>
    <n v="65"/>
    <n v="780"/>
  </r>
  <r>
    <n v="15"/>
    <x v="14"/>
    <s v="SHAMSABAD"/>
    <n v="9675204934"/>
    <m/>
    <s v="VOS"/>
    <n v="11"/>
    <n v="80"/>
    <m/>
    <n v="6"/>
    <n v="65"/>
    <n v="390"/>
  </r>
  <r>
    <n v="15"/>
    <x v="14"/>
    <s v="SHAMSABAD"/>
    <n v="9675204934"/>
    <m/>
    <s v="VOS"/>
    <n v="11"/>
    <n v="80"/>
    <m/>
    <n v="6"/>
    <n v="65"/>
    <n v="390"/>
  </r>
  <r>
    <n v="15"/>
    <x v="14"/>
    <s v="SHAMSABAD"/>
    <n v="9675204934"/>
    <m/>
    <s v="OWN"/>
    <n v="69"/>
    <n v="77"/>
    <m/>
    <n v="36.895833333333336"/>
    <n v="65"/>
    <n v="2398.229166666667"/>
  </r>
  <r>
    <n v="16"/>
    <x v="15"/>
    <s v="MAI"/>
    <n v="8449502461"/>
    <m/>
    <s v="GSB"/>
    <n v="108"/>
    <n v="60"/>
    <m/>
    <n v="45"/>
    <n v="150"/>
    <n v="6750"/>
  </r>
  <r>
    <n v="16"/>
    <x v="15"/>
    <s v="MAI"/>
    <n v="8449502461"/>
    <m/>
    <s v="VOS"/>
    <n v="89"/>
    <n v="64"/>
    <m/>
    <n v="39.555555555555557"/>
    <n v="65"/>
    <n v="2571.1111111111113"/>
  </r>
  <r>
    <n v="16"/>
    <x v="15"/>
    <s v="MAI"/>
    <n v="8449502461"/>
    <m/>
    <s v="VOS"/>
    <n v="240"/>
    <n v="140"/>
    <m/>
    <n v="233.33333333333334"/>
    <n v="65"/>
    <n v="15166.666666666668"/>
  </r>
  <r>
    <n v="17"/>
    <x v="16"/>
    <s v="SIKANDRA "/>
    <n v="9927636644"/>
    <s v="VISHAL JI"/>
    <s v="Double  GSB"/>
    <n v="42"/>
    <n v="104"/>
    <m/>
    <n v="30.333333333333332"/>
    <n v="210"/>
    <n v="6370"/>
  </r>
  <r>
    <n v="17"/>
    <x v="16"/>
    <s v="SIKANDRA "/>
    <n v="9927636644"/>
    <m/>
    <s v="VOS"/>
    <n v="117"/>
    <n v="24"/>
    <m/>
    <n v="19.5"/>
    <n v="65"/>
    <n v="1267.5"/>
  </r>
  <r>
    <n v="17"/>
    <x v="16"/>
    <s v="SIKANDRA "/>
    <n v="9927636644"/>
    <m/>
    <s v="VOS"/>
    <n v="138"/>
    <n v="108"/>
    <m/>
    <n v="103.5"/>
    <n v="65"/>
    <n v="6727.5"/>
  </r>
  <r>
    <n v="18"/>
    <x v="17"/>
    <s v="PRATAPPURA"/>
    <n v="9548888799"/>
    <s v="ABHAY JAIN"/>
    <s v="GSB"/>
    <n v="96"/>
    <n v="36"/>
    <m/>
    <n v="24"/>
    <n v="150"/>
    <n v="3600"/>
  </r>
  <r>
    <n v="18"/>
    <x v="17"/>
    <s v="PRATAPPURA"/>
    <n v="9548888799"/>
    <m/>
    <s v="VOS"/>
    <n v="49"/>
    <n v="55"/>
    <m/>
    <n v="18.715277777777779"/>
    <n v="65"/>
    <n v="1216.4930555555557"/>
  </r>
  <r>
    <n v="19"/>
    <x v="18"/>
    <s v="V.S. MALL, FATEHABAD ROAD,KUNDOL"/>
    <n v="8979369449"/>
    <s v="PUSHPENDRA JI"/>
    <s v="GSB"/>
    <n v="180"/>
    <n v="36"/>
    <m/>
    <n v="45"/>
    <n v="150"/>
    <n v="6750"/>
  </r>
  <r>
    <n v="19"/>
    <x v="18"/>
    <s v="V.S. MALL, FATEHABAD ROAD,KUNDOL"/>
    <n v="8979369449"/>
    <m/>
    <s v="VOS"/>
    <n v="134"/>
    <n v="45"/>
    <m/>
    <n v="41.875"/>
    <n v="65"/>
    <n v="2721.875"/>
  </r>
  <r>
    <n v="19"/>
    <x v="18"/>
    <s v="V.S. MALL, FATEHABAD ROAD,KUNDOL"/>
    <n v="8979369449"/>
    <m/>
    <s v="VOS"/>
    <n v="20"/>
    <n v="216"/>
    <m/>
    <n v="30"/>
    <n v="65"/>
    <n v="1950"/>
  </r>
  <r>
    <n v="19"/>
    <x v="18"/>
    <s v="V.S. MALL, FATEHABAD ROAD,KUNDOL"/>
    <n v="8979369449"/>
    <m/>
    <s v="VOS"/>
    <n v="21"/>
    <n v="216"/>
    <m/>
    <n v="31.5"/>
    <n v="65"/>
    <n v="2047.5"/>
  </r>
  <r>
    <n v="19"/>
    <x v="18"/>
    <s v="V.S. MALL, FATEHABAD ROAD,KUNDOL"/>
    <n v="8979369449"/>
    <m/>
    <s v="VOS"/>
    <n v="93"/>
    <n v="29"/>
    <m/>
    <n v="18.729166666666668"/>
    <n v="65"/>
    <n v="1217.3958333333335"/>
  </r>
  <r>
    <n v="20"/>
    <x v="19"/>
    <s v="BELANGANJ "/>
    <n v="9760026321"/>
    <s v="ALOK JI"/>
    <s v="GSB"/>
    <n v="216"/>
    <n v="36"/>
    <m/>
    <n v="54"/>
    <n v="150"/>
    <n v="8100"/>
  </r>
  <r>
    <n v="20"/>
    <x v="19"/>
    <s v="BELANGANJ "/>
    <n v="9760026321"/>
    <m/>
    <s v="VOS"/>
    <n v="118"/>
    <n v="96"/>
    <m/>
    <n v="78.666666666666671"/>
    <n v="65"/>
    <n v="5113.3333333333339"/>
  </r>
  <r>
    <n v="20"/>
    <x v="19"/>
    <s v="BELANGANJ "/>
    <n v="9760026321"/>
    <m/>
    <s v="VOS"/>
    <n v="57"/>
    <n v="47"/>
    <m/>
    <n v="18.604166666666668"/>
    <n v="65"/>
    <n v="1209.2708333333335"/>
  </r>
  <r>
    <n v="20"/>
    <x v="19"/>
    <s v="BELANGANJ "/>
    <n v="9760026321"/>
    <m/>
    <s v="VOS"/>
    <n v="96"/>
    <n v="33"/>
    <m/>
    <n v="22"/>
    <n v="65"/>
    <n v="1430"/>
  </r>
  <r>
    <n v="20"/>
    <x v="19"/>
    <s v="BELANGANJ "/>
    <n v="9760026321"/>
    <m/>
    <s v="VOS"/>
    <n v="14"/>
    <n v="47"/>
    <m/>
    <n v="6"/>
    <n v="65"/>
    <n v="390"/>
  </r>
  <r>
    <n v="20"/>
    <x v="19"/>
    <s v="BELANGANJ "/>
    <n v="9760026321"/>
    <m/>
    <s v="VOS"/>
    <n v="80"/>
    <n v="98"/>
    <m/>
    <n v="54.444444444444443"/>
    <n v="65"/>
    <n v="3538.8888888888887"/>
  </r>
  <r>
    <n v="20"/>
    <x v="19"/>
    <s v="BELANGANJ "/>
    <n v="9760026321"/>
    <m/>
    <s v="VOS"/>
    <n v="80"/>
    <n v="18"/>
    <m/>
    <n v="12"/>
    <n v="65"/>
    <n v="780"/>
  </r>
  <r>
    <n v="20"/>
    <x v="19"/>
    <s v="BELANGANJ "/>
    <n v="9760026321"/>
    <m/>
    <s v="VOS"/>
    <n v="38"/>
    <n v="29"/>
    <m/>
    <n v="12"/>
    <n v="65"/>
    <n v="780"/>
  </r>
  <r>
    <n v="20"/>
    <x v="19"/>
    <s v="BELANGANJ "/>
    <n v="9760026321"/>
    <m/>
    <s v="VOS"/>
    <n v="29"/>
    <n v="29"/>
    <m/>
    <n v="6"/>
    <n v="65"/>
    <n v="390"/>
  </r>
  <r>
    <n v="20"/>
    <x v="19"/>
    <s v="BELANGANJ "/>
    <n v="9760026321"/>
    <m/>
    <s v="VOS"/>
    <n v="96"/>
    <n v="96"/>
    <m/>
    <n v="64"/>
    <n v="65"/>
    <n v="4160"/>
  </r>
  <r>
    <n v="20"/>
    <x v="19"/>
    <s v="BELANGANJ "/>
    <n v="9760026321"/>
    <m/>
    <s v="VOS"/>
    <n v="115"/>
    <n v="98"/>
    <m/>
    <n v="78.263888888888886"/>
    <n v="65"/>
    <n v="5087.1527777777774"/>
  </r>
  <r>
    <n v="21"/>
    <x v="20"/>
    <s v="Maruti State"/>
    <n v="9627145737"/>
    <s v="Arun Sharma"/>
    <s v="GSB"/>
    <n v="96"/>
    <n v="36"/>
    <m/>
    <n v="24"/>
    <n v="150"/>
    <n v="3600"/>
  </r>
  <r>
    <n v="21"/>
    <x v="20"/>
    <s v="Maruti State"/>
    <n v="9627145737"/>
    <m/>
    <s v="VOS"/>
    <n v="115"/>
    <n v="123"/>
    <m/>
    <n v="98.229166666666671"/>
    <n v="65"/>
    <n v="6384.8958333333339"/>
  </r>
  <r>
    <n v="21"/>
    <x v="20"/>
    <s v="Maruti State"/>
    <n v="9627145737"/>
    <m/>
    <s v="VOS"/>
    <n v="141"/>
    <n v="123"/>
    <m/>
    <n v="120.4375"/>
    <n v="65"/>
    <n v="7828.4375"/>
  </r>
  <r>
    <n v="21"/>
    <x v="20"/>
    <s v="Maruti State"/>
    <n v="9627145737"/>
    <m/>
    <s v="VOS"/>
    <n v="42"/>
    <n v="29"/>
    <m/>
    <n v="12"/>
    <n v="65"/>
    <n v="780"/>
  </r>
  <r>
    <n v="21"/>
    <x v="20"/>
    <s v="Maruti State"/>
    <n v="9627145737"/>
    <m/>
    <s v="OWN"/>
    <n v="29"/>
    <n v="35"/>
    <m/>
    <n v="7.0486111111111107"/>
    <n v="65"/>
    <n v="458.15972222222217"/>
  </r>
  <r>
    <n v="21"/>
    <x v="20"/>
    <s v="Maruti State"/>
    <n v="9627145737"/>
    <m/>
    <s v="OWN"/>
    <n v="28"/>
    <n v="39"/>
    <m/>
    <n v="7.583333333333333"/>
    <n v="65"/>
    <n v="492.91666666666663"/>
  </r>
  <r>
    <n v="21"/>
    <x v="20"/>
    <s v="Maruti State"/>
    <n v="9627145737"/>
    <m/>
    <s v="OWN"/>
    <n v="28"/>
    <n v="26"/>
    <m/>
    <n v="5.0555555555555554"/>
    <n v="65"/>
    <n v="328.61111111111109"/>
  </r>
  <r>
    <n v="22"/>
    <x v="21"/>
    <s v="BAH"/>
    <n v="9456021195"/>
    <m/>
    <s v="NLB"/>
    <n v="120"/>
    <n v="48"/>
    <m/>
    <n v="40"/>
    <n v="32"/>
    <n v="1280"/>
  </r>
  <r>
    <n v="23"/>
    <x v="22"/>
    <s v="BAH"/>
    <n v="9412193151"/>
    <m/>
    <s v="NLB"/>
    <n v="240"/>
    <n v="48"/>
    <m/>
    <n v="80"/>
    <n v="32"/>
    <n v="2560"/>
  </r>
  <r>
    <n v="24"/>
    <x v="23"/>
    <s v="BAH"/>
    <n v="9759696103"/>
    <m/>
    <s v="NLB"/>
    <n v="120"/>
    <n v="48"/>
    <m/>
    <n v="40"/>
    <n v="32"/>
    <n v="1280"/>
  </r>
  <r>
    <n v="23"/>
    <x v="24"/>
    <s v="JARAR"/>
    <n v="7579842836"/>
    <m/>
    <s v="GSB"/>
    <n v="168"/>
    <n v="48"/>
    <m/>
    <n v="56"/>
    <n v="150"/>
    <n v="8400"/>
  </r>
  <r>
    <n v="24"/>
    <x v="25"/>
    <s v="JAITPUR"/>
    <n v="9758310761"/>
    <m/>
    <s v="NLB"/>
    <n v="240"/>
    <n v="48"/>
    <m/>
    <n v="80"/>
    <n v="32"/>
    <n v="2560"/>
  </r>
  <r>
    <n v="25"/>
    <x v="26"/>
    <s v="JAITPUR"/>
    <n v="9412676295"/>
    <m/>
    <s v="NLB"/>
    <n v="168"/>
    <n v="36"/>
    <m/>
    <n v="42"/>
    <n v="32"/>
    <n v="1344"/>
  </r>
  <r>
    <n v="26"/>
    <x v="27"/>
    <s v="JAITPUR"/>
    <n v="9759233477"/>
    <m/>
    <s v="NLB"/>
    <n v="120"/>
    <n v="48"/>
    <m/>
    <n v="40"/>
    <n v="32"/>
    <n v="1280"/>
  </r>
  <r>
    <n v="27"/>
    <x v="28"/>
    <s v="JARAR"/>
    <n v="9536606153"/>
    <m/>
    <s v="NLB"/>
    <n v="120"/>
    <n v="48"/>
    <m/>
    <n v="40"/>
    <n v="32"/>
    <n v="1280"/>
  </r>
  <r>
    <n v="28"/>
    <x v="29"/>
    <s v="JARAR"/>
    <n v="9759798994"/>
    <m/>
    <s v="NLB"/>
    <n v="120"/>
    <n v="48"/>
    <m/>
    <n v="40"/>
    <n v="32"/>
    <n v="1280"/>
  </r>
  <r>
    <n v="29"/>
    <x v="30"/>
    <s v="RAJPUR CHUNGI, AGRA"/>
    <n v="9761040473"/>
    <m/>
    <s v="PIPE POLL DOUBLE SIDE GSB"/>
    <n v="60"/>
    <n v="36"/>
    <s v="New Add"/>
    <n v="15"/>
    <n v="210"/>
    <n v="3150"/>
  </r>
  <r>
    <n v="29"/>
    <x v="30"/>
    <s v="RAJPUR CHUNGI, AGRA"/>
    <n v="9761040473"/>
    <m/>
    <s v="PIPE POLL With Grouting"/>
    <m/>
    <m/>
    <m/>
    <n v="22"/>
    <n v="2500"/>
    <n v="2500"/>
  </r>
  <r>
    <n v="29"/>
    <x v="30"/>
    <s v="RAJPUR CHUNGI, AGRA"/>
    <n v="9761040473"/>
    <m/>
    <s v="VOS"/>
    <n v="191"/>
    <n v="97"/>
    <s v="New Add"/>
    <n v="128.65972222222223"/>
    <n v="65"/>
    <n v="8362.8819444444453"/>
  </r>
  <r>
    <n v="29"/>
    <x v="30"/>
    <s v="RAJPUR CHUNGI, AGRA"/>
    <n v="9761040473"/>
    <m/>
    <s v="VOS"/>
    <n v="5"/>
    <n v="97"/>
    <s v="New Add"/>
    <n v="6"/>
    <n v="65"/>
    <n v="390"/>
  </r>
  <r>
    <n v="29"/>
    <x v="30"/>
    <s v="RAJPUR CHUNGI, AGRA"/>
    <n v="9761040473"/>
    <m/>
    <s v="VOS"/>
    <n v="5"/>
    <n v="97"/>
    <s v="New Add"/>
    <n v="6"/>
    <n v="65"/>
    <n v="390"/>
  </r>
  <r>
    <n v="29"/>
    <x v="30"/>
    <s v="RAJPUR CHUNGI, AGRA"/>
    <n v="9761040473"/>
    <m/>
    <s v="VOS"/>
    <n v="15"/>
    <n v="97"/>
    <s v="New Add"/>
    <n v="12"/>
    <n v="65"/>
    <n v="780"/>
  </r>
  <r>
    <n v="29"/>
    <x v="30"/>
    <s v="RAJPUR CHUNGI, AGRA"/>
    <n v="9761040473"/>
    <m/>
    <s v="VOS"/>
    <n v="5"/>
    <n v="97"/>
    <s v="New Add"/>
    <n v="6"/>
    <n v="65"/>
    <n v="390"/>
  </r>
  <r>
    <n v="29"/>
    <x v="30"/>
    <s v="RAJPUR CHUNGI, AGRA"/>
    <n v="9761040473"/>
    <m/>
    <s v="VOS"/>
    <n v="16"/>
    <n v="97"/>
    <s v="New Add"/>
    <n v="12"/>
    <n v="65"/>
    <n v="780"/>
  </r>
  <r>
    <n v="29"/>
    <x v="30"/>
    <s v="RAJPUR CHUNGI, AGRA"/>
    <n v="9761040473"/>
    <m/>
    <s v="VOS"/>
    <n v="191"/>
    <n v="97"/>
    <s v="New Add"/>
    <n v="128.65972222222223"/>
    <n v="65"/>
    <n v="8362.8819444444453"/>
  </r>
  <r>
    <n v="29"/>
    <x v="30"/>
    <s v="RAJPUR CHUNGI, AGRA"/>
    <n v="9761040473"/>
    <m/>
    <s v="VOS"/>
    <n v="5"/>
    <n v="97"/>
    <s v="New Add"/>
    <n v="6"/>
    <n v="65"/>
    <n v="390"/>
  </r>
  <r>
    <n v="30"/>
    <x v="31"/>
    <s v="ROSHAN NAGAR, FATEHABAD ROAD, AGRA"/>
    <n v="9837008099"/>
    <m/>
    <s v="GSB"/>
    <n v="180"/>
    <n v="60"/>
    <s v="New Add"/>
    <n v="75"/>
    <n v="150"/>
    <n v="11250"/>
  </r>
  <r>
    <n v="30"/>
    <x v="31"/>
    <s v="ROSHAN NAGAR, FATEHABAD ROAD, AGRA"/>
    <n v="9837008099"/>
    <m/>
    <s v="VOS"/>
    <n v="133"/>
    <n v="84"/>
    <s v="New Add"/>
    <n v="77.583333333333329"/>
    <n v="65"/>
    <n v="5042.9166666666661"/>
  </r>
  <r>
    <n v="30"/>
    <x v="31"/>
    <s v="ROSHAN NAGAR, FATEHABAD ROAD, AGRA"/>
    <n v="9837008099"/>
    <m/>
    <s v="VOS"/>
    <n v="120"/>
    <n v="120"/>
    <s v="New Add"/>
    <n v="100"/>
    <n v="65"/>
    <n v="6500"/>
  </r>
  <r>
    <n v="30"/>
    <x v="31"/>
    <s v="ROSHAN NAGAR, FATEHABAD ROAD, AGRA"/>
    <n v="9837008099"/>
    <m/>
    <s v="VOS"/>
    <n v="133"/>
    <n v="84"/>
    <s v="New Add"/>
    <n v="77.583333333333329"/>
    <n v="65"/>
    <n v="5042.9166666666661"/>
  </r>
  <r>
    <n v="30"/>
    <x v="31"/>
    <s v="ROSHAN NAGAR, FATEHABAD ROAD, AGRA"/>
    <n v="9837008099"/>
    <m/>
    <s v="VOS"/>
    <n v="72"/>
    <n v="108"/>
    <s v="New Add"/>
    <n v="54"/>
    <n v="65"/>
    <n v="3510"/>
  </r>
  <r>
    <n v="30"/>
    <x v="31"/>
    <s v="ROSHAN NAGAR, FATEHABAD ROAD, AGRA"/>
    <n v="9837008099"/>
    <m/>
    <s v="VOS"/>
    <n v="21"/>
    <n v="108"/>
    <s v="New Add"/>
    <n v="15.75"/>
    <n v="65"/>
    <n v="1023.75"/>
  </r>
  <r>
    <n v="30"/>
    <x v="31"/>
    <s v="ROSHAN NAGAR, FATEHABAD ROAD, AGRA"/>
    <n v="9837008099"/>
    <m/>
    <s v="VOS"/>
    <n v="32"/>
    <n v="17"/>
    <s v="New Add"/>
    <n v="6"/>
    <n v="65"/>
    <n v="390"/>
  </r>
  <r>
    <n v="30"/>
    <x v="31"/>
    <s v="ROSHAN NAGAR, FATEHABAD ROAD, AGRA"/>
    <n v="9837008099"/>
    <m/>
    <s v="VOS"/>
    <n v="44"/>
    <n v="17"/>
    <s v="New Add"/>
    <n v="6"/>
    <n v="65"/>
    <n v="390"/>
  </r>
  <r>
    <n v="27"/>
    <x v="32"/>
    <s v="Purbiya Tola Road, Near Anupam Hotel, Etawaha"/>
    <s v="9027503322 / 8077455069"/>
    <s v="GOPAL SHARMA"/>
    <s v="GSB"/>
    <n v="180"/>
    <n v="48"/>
    <s v="New Add"/>
    <n v="60"/>
    <n v="150"/>
    <n v="9000"/>
  </r>
  <r>
    <n v="27"/>
    <x v="32"/>
    <s v="Purbiya Tola Road, Near Anupam Hotel, Etawaha"/>
    <s v="9027503322 / 8077455069"/>
    <s v="GOPAL SHARMA"/>
    <s v="NLB"/>
    <n v="42"/>
    <n v="84"/>
    <s v="New Add"/>
    <n v="24.5"/>
    <n v="32"/>
    <n v="784"/>
  </r>
  <r>
    <n v="27"/>
    <x v="32"/>
    <s v="Purbiya Tola Road, Near Anupam Hotel, Etawaha"/>
    <s v="9027503322 / 8077455069"/>
    <s v="GOPAL SHARMA"/>
    <s v="NLB"/>
    <n v="42"/>
    <n v="84"/>
    <s v="New Add"/>
    <n v="24.5"/>
    <n v="32"/>
    <n v="784"/>
  </r>
  <r>
    <n v="27"/>
    <x v="32"/>
    <s v="Purbiya Tola Road, Near Anupam Hotel, Etawaha"/>
    <s v="9027503322 / 8077455069"/>
    <s v="GOPAL SHARMA"/>
    <s v="VOS"/>
    <n v="46"/>
    <n v="112"/>
    <s v="New Add"/>
    <n v="35.777777777777779"/>
    <n v="65"/>
    <n v="2325.5555555555557"/>
  </r>
  <r>
    <n v="27"/>
    <x v="32"/>
    <s v="Purbiya Tola Road, Near Anupam Hotel, Etawaha"/>
    <s v="9027503322 / 8077455069"/>
    <s v="GOPAL SHARMA"/>
    <s v="VOS"/>
    <n v="76"/>
    <n v="75"/>
    <s v="New Add"/>
    <n v="39.583333333333336"/>
    <n v="65"/>
    <n v="2572.916666666667"/>
  </r>
  <r>
    <n v="27"/>
    <x v="32"/>
    <s v="Purbiya Tola Road, Near Anupam Hotel, Etawaha"/>
    <s v="9027503322 / 8077455069"/>
    <s v="GOPAL SHARMA"/>
    <s v="VOS"/>
    <n v="72"/>
    <n v="64"/>
    <s v="New Add"/>
    <n v="32"/>
    <n v="65"/>
    <n v="2080"/>
  </r>
  <r>
    <n v="27"/>
    <x v="32"/>
    <s v="Purbiya Tola Road, Near Anupam Hotel, Etawaha"/>
    <s v="9027503322 / 8077455069"/>
    <s v="GOPAL SHARMA"/>
    <s v="VOS"/>
    <n v="72"/>
    <n v="114"/>
    <s v="New Add"/>
    <n v="57"/>
    <n v="65"/>
    <n v="3705"/>
  </r>
  <r>
    <n v="27"/>
    <x v="32"/>
    <s v="Purbiya Tola Road, Near Anupam Hotel, Etawaha"/>
    <s v="9027503322 / 8077455069"/>
    <s v="GOPAL SHARMA"/>
    <s v="VOS"/>
    <n v="48"/>
    <n v="114"/>
    <s v="New Add"/>
    <n v="38"/>
    <n v="65"/>
    <n v="2470"/>
  </r>
  <r>
    <n v="27"/>
    <x v="32"/>
    <s v="Purbiya Tola Road, Near Anupam Hotel, Etawaha"/>
    <s v="9027503322 / 8077455069"/>
    <s v="GOPAL SHARMA"/>
    <s v="VOS"/>
    <n v="164"/>
    <n v="28"/>
    <s v="New Add"/>
    <n v="31.888888888888889"/>
    <n v="65"/>
    <n v="2072.7777777777778"/>
  </r>
  <r>
    <n v="27"/>
    <x v="32"/>
    <s v="Purbiya Tola Road, Near Anupam Hotel, Etawaha"/>
    <s v="9027503322 / 8077455069"/>
    <s v="GOPAL SHARMA"/>
    <s v="VOS"/>
    <n v="17"/>
    <n v="86"/>
    <s v="New Add"/>
    <n v="12"/>
    <n v="65"/>
    <n v="780"/>
  </r>
  <r>
    <n v="28"/>
    <x v="33"/>
    <s v="PAKKA TALAB, AGRA ROAD, ETAWAHA"/>
    <n v="9412419181"/>
    <s v="GOPAL SHARMA"/>
    <s v="GSB"/>
    <n v="180"/>
    <n v="60"/>
    <s v="New Add"/>
    <n v="75"/>
    <n v="150"/>
    <n v="11250"/>
  </r>
  <r>
    <n v="28"/>
    <x v="33"/>
    <s v="PAKKA TALAB, AGRA ROAD, ETAWAHA"/>
    <n v="9412419181"/>
    <s v="GOPAL SHARMA"/>
    <s v="NLB"/>
    <n v="72"/>
    <n v="36"/>
    <s v="New Add"/>
    <n v="18"/>
    <n v="32"/>
    <n v="576"/>
  </r>
  <r>
    <n v="28"/>
    <x v="33"/>
    <s v="PAKKA TALAB, AGRA ROAD, ETAWAHA"/>
    <n v="9412419181"/>
    <s v="GOPAL SHARMA"/>
    <s v="VOS"/>
    <n v="106"/>
    <n v="48"/>
    <s v="New Add"/>
    <n v="35.333333333333336"/>
    <n v="65"/>
    <n v="2296.666666666667"/>
  </r>
  <r>
    <n v="28"/>
    <x v="33"/>
    <s v="PAKKA TALAB, AGRA ROAD, ETAWAHA"/>
    <n v="9412419181"/>
    <s v="GOPAL SHARMA"/>
    <s v="VOS"/>
    <n v="23"/>
    <n v="96"/>
    <s v="New Add"/>
    <n v="15.333333333333334"/>
    <n v="65"/>
    <n v="996.666666666666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39" firstHeaderRow="2" firstDataRow="2" firstDataCol="1"/>
  <pivotFields count="12">
    <pivotField compact="0" outline="0" showAll="0"/>
    <pivotField axis="axisRow" compact="0" outline="0" showAll="0">
      <items count="35">
        <item x="17"/>
        <item x="19"/>
        <item x="3"/>
        <item x="9"/>
        <item x="7"/>
        <item x="16"/>
        <item x="26"/>
        <item x="15"/>
        <item x="0"/>
        <item x="11"/>
        <item x="1"/>
        <item x="8"/>
        <item x="10"/>
        <item x="21"/>
        <item x="33"/>
        <item x="25"/>
        <item x="30"/>
        <item x="29"/>
        <item x="23"/>
        <item x="22"/>
        <item x="13"/>
        <item x="24"/>
        <item x="5"/>
        <item x="4"/>
        <item x="27"/>
        <item x="31"/>
        <item x="32"/>
        <item x="20"/>
        <item x="12"/>
        <item x="28"/>
        <item x="14"/>
        <item x="18"/>
        <item x="2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dataField="1" compact="0" numFmtId="1" outline="0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abSelected="1" topLeftCell="A31" workbookViewId="0">
      <selection activeCell="C39" sqref="C39"/>
    </sheetView>
  </sheetViews>
  <sheetFormatPr defaultRowHeight="15" x14ac:dyDescent="0.25"/>
  <cols>
    <col min="1" max="1" width="32.42578125" bestFit="1" customWidth="1"/>
    <col min="2" max="2" width="12" bestFit="1" customWidth="1"/>
  </cols>
  <sheetData>
    <row r="3" spans="1:2" x14ac:dyDescent="0.25">
      <c r="A3" s="12" t="s">
        <v>100</v>
      </c>
    </row>
    <row r="4" spans="1:2" x14ac:dyDescent="0.25">
      <c r="A4" s="12" t="s">
        <v>0</v>
      </c>
      <c r="B4" t="s">
        <v>101</v>
      </c>
    </row>
    <row r="5" spans="1:2" x14ac:dyDescent="0.25">
      <c r="A5" t="s">
        <v>47</v>
      </c>
      <c r="B5" s="13">
        <v>4816.4930555555557</v>
      </c>
    </row>
    <row r="6" spans="1:2" x14ac:dyDescent="0.25">
      <c r="A6" t="s">
        <v>49</v>
      </c>
      <c r="B6" s="13">
        <v>30978.645833333332</v>
      </c>
    </row>
    <row r="7" spans="1:2" x14ac:dyDescent="0.25">
      <c r="A7" t="s">
        <v>11</v>
      </c>
      <c r="B7" s="13">
        <v>27220.729166666668</v>
      </c>
    </row>
    <row r="8" spans="1:2" x14ac:dyDescent="0.25">
      <c r="A8" t="s">
        <v>24</v>
      </c>
      <c r="B8" s="13">
        <v>10089.965277777779</v>
      </c>
    </row>
    <row r="9" spans="1:2" x14ac:dyDescent="0.25">
      <c r="A9" t="s">
        <v>80</v>
      </c>
      <c r="B9" s="13">
        <v>18207.083333333332</v>
      </c>
    </row>
    <row r="10" spans="1:2" x14ac:dyDescent="0.25">
      <c r="A10" t="s">
        <v>43</v>
      </c>
      <c r="B10" s="13">
        <v>14365</v>
      </c>
    </row>
    <row r="11" spans="1:2" x14ac:dyDescent="0.25">
      <c r="A11" t="s">
        <v>67</v>
      </c>
      <c r="B11" s="13">
        <v>1344</v>
      </c>
    </row>
    <row r="12" spans="1:2" x14ac:dyDescent="0.25">
      <c r="A12" t="s">
        <v>41</v>
      </c>
      <c r="B12" s="13">
        <v>24487.777777777781</v>
      </c>
    </row>
    <row r="13" spans="1:2" x14ac:dyDescent="0.25">
      <c r="A13" t="s">
        <v>4</v>
      </c>
      <c r="B13" s="13">
        <v>15996.527777777777</v>
      </c>
    </row>
    <row r="14" spans="1:2" x14ac:dyDescent="0.25">
      <c r="A14" t="s">
        <v>30</v>
      </c>
      <c r="B14" s="13">
        <v>17453.506944444445</v>
      </c>
    </row>
    <row r="15" spans="1:2" x14ac:dyDescent="0.25">
      <c r="A15" t="s">
        <v>6</v>
      </c>
      <c r="B15" s="13">
        <v>15766.111111111111</v>
      </c>
    </row>
    <row r="16" spans="1:2" x14ac:dyDescent="0.25">
      <c r="A16" t="s">
        <v>22</v>
      </c>
      <c r="B16" s="13">
        <v>24657.5</v>
      </c>
    </row>
    <row r="17" spans="1:2" x14ac:dyDescent="0.25">
      <c r="A17" t="s">
        <v>27</v>
      </c>
      <c r="B17" s="13">
        <v>23630.486111111109</v>
      </c>
    </row>
    <row r="18" spans="1:2" x14ac:dyDescent="0.25">
      <c r="A18" t="s">
        <v>55</v>
      </c>
      <c r="B18" s="13">
        <v>1280</v>
      </c>
    </row>
    <row r="19" spans="1:2" x14ac:dyDescent="0.25">
      <c r="A19" t="s">
        <v>91</v>
      </c>
      <c r="B19" s="13">
        <v>15119.333333333334</v>
      </c>
    </row>
    <row r="20" spans="1:2" x14ac:dyDescent="0.25">
      <c r="A20" t="s">
        <v>65</v>
      </c>
      <c r="B20" s="13">
        <v>2560</v>
      </c>
    </row>
    <row r="21" spans="1:2" x14ac:dyDescent="0.25">
      <c r="A21" t="s">
        <v>82</v>
      </c>
      <c r="B21" s="13">
        <v>25495.763888888891</v>
      </c>
    </row>
    <row r="22" spans="1:2" x14ac:dyDescent="0.25">
      <c r="A22" t="s">
        <v>70</v>
      </c>
      <c r="B22" s="13">
        <v>1280</v>
      </c>
    </row>
    <row r="23" spans="1:2" x14ac:dyDescent="0.25">
      <c r="A23" t="s">
        <v>61</v>
      </c>
      <c r="B23" s="13">
        <v>1280</v>
      </c>
    </row>
    <row r="24" spans="1:2" x14ac:dyDescent="0.25">
      <c r="A24" t="s">
        <v>60</v>
      </c>
      <c r="B24" s="13">
        <v>2560</v>
      </c>
    </row>
    <row r="25" spans="1:2" x14ac:dyDescent="0.25">
      <c r="A25" t="s">
        <v>35</v>
      </c>
      <c r="B25" s="13">
        <v>13971.041666666666</v>
      </c>
    </row>
    <row r="26" spans="1:2" x14ac:dyDescent="0.25">
      <c r="A26" t="s">
        <v>62</v>
      </c>
      <c r="B26" s="13">
        <v>8400</v>
      </c>
    </row>
    <row r="27" spans="1:2" x14ac:dyDescent="0.25">
      <c r="A27" t="s">
        <v>14</v>
      </c>
      <c r="B27" s="13">
        <v>30803.333333333332</v>
      </c>
    </row>
    <row r="28" spans="1:2" x14ac:dyDescent="0.25">
      <c r="A28" t="s">
        <v>12</v>
      </c>
      <c r="B28" s="13">
        <v>13743.75</v>
      </c>
    </row>
    <row r="29" spans="1:2" x14ac:dyDescent="0.25">
      <c r="A29" t="s">
        <v>68</v>
      </c>
      <c r="B29" s="13">
        <v>1280</v>
      </c>
    </row>
    <row r="30" spans="1:2" x14ac:dyDescent="0.25">
      <c r="A30" t="s">
        <v>85</v>
      </c>
      <c r="B30" s="13">
        <v>33149.583333333328</v>
      </c>
    </row>
    <row r="31" spans="1:2" x14ac:dyDescent="0.25">
      <c r="A31" t="s">
        <v>87</v>
      </c>
      <c r="B31" s="13">
        <v>26574.25</v>
      </c>
    </row>
    <row r="32" spans="1:2" x14ac:dyDescent="0.25">
      <c r="A32" t="s">
        <v>79</v>
      </c>
      <c r="B32" s="13">
        <v>19873.020833333336</v>
      </c>
    </row>
    <row r="33" spans="1:3" x14ac:dyDescent="0.25">
      <c r="A33" t="s">
        <v>32</v>
      </c>
      <c r="B33" s="13">
        <v>8816.4583333333339</v>
      </c>
    </row>
    <row r="34" spans="1:3" x14ac:dyDescent="0.25">
      <c r="A34" t="s">
        <v>69</v>
      </c>
      <c r="B34" s="13">
        <v>1280</v>
      </c>
    </row>
    <row r="35" spans="1:3" x14ac:dyDescent="0.25">
      <c r="A35" t="s">
        <v>38</v>
      </c>
      <c r="B35" s="13">
        <v>16895.451388888887</v>
      </c>
    </row>
    <row r="36" spans="1:3" x14ac:dyDescent="0.25">
      <c r="A36" t="s">
        <v>77</v>
      </c>
      <c r="B36" s="13">
        <v>14686.770833333334</v>
      </c>
    </row>
    <row r="37" spans="1:3" x14ac:dyDescent="0.25">
      <c r="A37" t="s">
        <v>9</v>
      </c>
      <c r="B37" s="13">
        <v>15229.375</v>
      </c>
    </row>
    <row r="38" spans="1:3" x14ac:dyDescent="0.25">
      <c r="A38" t="s">
        <v>17</v>
      </c>
      <c r="B38" s="13">
        <v>14426.388888888887</v>
      </c>
    </row>
    <row r="39" spans="1:3" x14ac:dyDescent="0.25">
      <c r="A39" t="s">
        <v>99</v>
      </c>
      <c r="B39" s="13">
        <v>497718.34722222213</v>
      </c>
      <c r="C39">
        <f>GETPIVOTDATA("Amount",$A$3)/34</f>
        <v>14638.774918300651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zoomScaleNormal="100" workbookViewId="0">
      <selection activeCell="A2" sqref="A2"/>
    </sheetView>
  </sheetViews>
  <sheetFormatPr defaultRowHeight="15" x14ac:dyDescent="0.25"/>
  <cols>
    <col min="1" max="1" width="5.7109375" style="2" bestFit="1" customWidth="1"/>
    <col min="2" max="2" width="32.28515625" style="6" customWidth="1"/>
    <col min="3" max="3" width="44.7109375" style="6" customWidth="1"/>
    <col min="4" max="4" width="23.140625" style="2" bestFit="1" customWidth="1"/>
    <col min="5" max="5" width="18.5703125" style="2" hidden="1" customWidth="1"/>
    <col min="6" max="6" width="19.140625" style="2" customWidth="1"/>
    <col min="7" max="7" width="7.28515625" style="2" customWidth="1"/>
    <col min="8" max="8" width="6" style="2" customWidth="1"/>
    <col min="9" max="9" width="0" style="2" hidden="1" customWidth="1"/>
    <col min="10" max="10" width="9.5703125" style="2" bestFit="1" customWidth="1"/>
    <col min="11" max="11" width="9.140625" style="2"/>
    <col min="12" max="12" width="11.42578125" style="2" customWidth="1"/>
    <col min="13" max="16384" width="9.140625" style="2"/>
  </cols>
  <sheetData>
    <row r="1" spans="1:12" x14ac:dyDescent="0.25">
      <c r="J1" s="11">
        <f>SUBTOTAL(9,J3:J164)</f>
        <v>6428.5694444444434</v>
      </c>
      <c r="L1" s="11">
        <f>SUBTOTAL(9,L3:L164)</f>
        <v>497718.34722222236</v>
      </c>
    </row>
    <row r="2" spans="1:12" s="9" customFormat="1" x14ac:dyDescent="0.25">
      <c r="A2" s="7" t="s">
        <v>54</v>
      </c>
      <c r="B2" s="8" t="s">
        <v>0</v>
      </c>
      <c r="C2" s="8" t="s">
        <v>1</v>
      </c>
      <c r="D2" s="7" t="s">
        <v>2</v>
      </c>
      <c r="E2" s="7" t="s">
        <v>3</v>
      </c>
      <c r="F2" s="7" t="s">
        <v>56</v>
      </c>
      <c r="G2" s="7" t="s">
        <v>57</v>
      </c>
      <c r="H2" s="7" t="s">
        <v>58</v>
      </c>
      <c r="I2" s="7" t="s">
        <v>93</v>
      </c>
      <c r="J2" s="7" t="s">
        <v>97</v>
      </c>
      <c r="K2" s="7" t="s">
        <v>96</v>
      </c>
      <c r="L2" s="7" t="s">
        <v>95</v>
      </c>
    </row>
    <row r="3" spans="1:12" x14ac:dyDescent="0.25">
      <c r="A3" s="1">
        <v>1</v>
      </c>
      <c r="B3" s="4" t="s">
        <v>4</v>
      </c>
      <c r="C3" s="4" t="s">
        <v>5</v>
      </c>
      <c r="D3" s="1">
        <v>9358006811</v>
      </c>
      <c r="E3" s="1"/>
      <c r="F3" s="1" t="s">
        <v>64</v>
      </c>
      <c r="G3" s="1">
        <v>180</v>
      </c>
      <c r="H3" s="1">
        <v>48</v>
      </c>
      <c r="I3" s="1"/>
      <c r="J3" s="10">
        <f>G3*H3/144</f>
        <v>60</v>
      </c>
      <c r="K3" s="1">
        <v>150</v>
      </c>
      <c r="L3" s="10">
        <f>J3*K3</f>
        <v>9000</v>
      </c>
    </row>
    <row r="4" spans="1:12" x14ac:dyDescent="0.25">
      <c r="A4" s="1">
        <v>1</v>
      </c>
      <c r="B4" s="4" t="s">
        <v>4</v>
      </c>
      <c r="C4" s="4" t="s">
        <v>5</v>
      </c>
      <c r="D4" s="1">
        <v>9358006811</v>
      </c>
      <c r="E4" s="1"/>
      <c r="F4" s="1" t="s">
        <v>71</v>
      </c>
      <c r="G4" s="1">
        <v>53</v>
      </c>
      <c r="H4" s="1">
        <v>52</v>
      </c>
      <c r="I4" s="1"/>
      <c r="J4" s="10">
        <f t="shared" ref="J4:J67" si="0">G4*H4/144</f>
        <v>19.138888888888889</v>
      </c>
      <c r="K4" s="1">
        <v>65</v>
      </c>
      <c r="L4" s="10">
        <f t="shared" ref="L4:L67" si="1">J4*K4</f>
        <v>1244.0277777777778</v>
      </c>
    </row>
    <row r="5" spans="1:12" x14ac:dyDescent="0.25">
      <c r="A5" s="1">
        <v>1</v>
      </c>
      <c r="B5" s="4" t="s">
        <v>4</v>
      </c>
      <c r="C5" s="4" t="s">
        <v>5</v>
      </c>
      <c r="D5" s="1">
        <v>9358006811</v>
      </c>
      <c r="E5" s="1"/>
      <c r="F5" s="1" t="s">
        <v>71</v>
      </c>
      <c r="G5" s="1">
        <v>216</v>
      </c>
      <c r="H5" s="1">
        <v>59</v>
      </c>
      <c r="I5" s="1"/>
      <c r="J5" s="10">
        <f t="shared" si="0"/>
        <v>88.5</v>
      </c>
      <c r="K5" s="1">
        <v>65</v>
      </c>
      <c r="L5" s="10">
        <f t="shared" si="1"/>
        <v>5752.5</v>
      </c>
    </row>
    <row r="6" spans="1:12" x14ac:dyDescent="0.25">
      <c r="A6" s="1">
        <v>2</v>
      </c>
      <c r="B6" s="4" t="s">
        <v>6</v>
      </c>
      <c r="C6" s="4" t="s">
        <v>7</v>
      </c>
      <c r="D6" s="1">
        <v>9412487582</v>
      </c>
      <c r="E6" s="1" t="s">
        <v>8</v>
      </c>
      <c r="F6" s="1" t="s">
        <v>64</v>
      </c>
      <c r="G6" s="1">
        <v>156</v>
      </c>
      <c r="H6" s="1">
        <v>48</v>
      </c>
      <c r="I6" s="1"/>
      <c r="J6" s="10">
        <f t="shared" si="0"/>
        <v>52</v>
      </c>
      <c r="K6" s="1">
        <v>150</v>
      </c>
      <c r="L6" s="10">
        <f t="shared" si="1"/>
        <v>7800</v>
      </c>
    </row>
    <row r="7" spans="1:12" x14ac:dyDescent="0.25">
      <c r="A7" s="1">
        <v>2</v>
      </c>
      <c r="B7" s="4" t="s">
        <v>6</v>
      </c>
      <c r="C7" s="4" t="s">
        <v>7</v>
      </c>
      <c r="D7" s="1">
        <v>8171288886</v>
      </c>
      <c r="E7" s="1"/>
      <c r="F7" s="1" t="s">
        <v>71</v>
      </c>
      <c r="G7" s="1">
        <v>162</v>
      </c>
      <c r="H7" s="1">
        <v>44</v>
      </c>
      <c r="I7" s="1"/>
      <c r="J7" s="10">
        <f t="shared" si="0"/>
        <v>49.5</v>
      </c>
      <c r="K7" s="1">
        <v>65</v>
      </c>
      <c r="L7" s="10">
        <f t="shared" si="1"/>
        <v>3217.5</v>
      </c>
    </row>
    <row r="8" spans="1:12" x14ac:dyDescent="0.25">
      <c r="A8" s="1">
        <v>2</v>
      </c>
      <c r="B8" s="4" t="s">
        <v>6</v>
      </c>
      <c r="C8" s="4" t="s">
        <v>7</v>
      </c>
      <c r="D8" s="1">
        <v>8171288886</v>
      </c>
      <c r="E8" s="1"/>
      <c r="F8" s="1" t="s">
        <v>71</v>
      </c>
      <c r="G8" s="1">
        <v>72</v>
      </c>
      <c r="H8" s="1">
        <v>96</v>
      </c>
      <c r="I8" s="1"/>
      <c r="J8" s="10">
        <f t="shared" si="0"/>
        <v>48</v>
      </c>
      <c r="K8" s="1">
        <v>65</v>
      </c>
      <c r="L8" s="10">
        <f t="shared" si="1"/>
        <v>3120</v>
      </c>
    </row>
    <row r="9" spans="1:12" x14ac:dyDescent="0.25">
      <c r="A9" s="1">
        <v>2</v>
      </c>
      <c r="B9" s="4" t="s">
        <v>6</v>
      </c>
      <c r="C9" s="4" t="s">
        <v>7</v>
      </c>
      <c r="D9" s="1">
        <v>8171288886</v>
      </c>
      <c r="E9" s="1"/>
      <c r="F9" s="1" t="s">
        <v>71</v>
      </c>
      <c r="G9" s="1">
        <v>20</v>
      </c>
      <c r="H9" s="1">
        <v>94</v>
      </c>
      <c r="I9" s="1"/>
      <c r="J9" s="10">
        <f t="shared" si="0"/>
        <v>13.055555555555555</v>
      </c>
      <c r="K9" s="1">
        <v>65</v>
      </c>
      <c r="L9" s="10">
        <f t="shared" si="1"/>
        <v>848.61111111111109</v>
      </c>
    </row>
    <row r="10" spans="1:12" x14ac:dyDescent="0.25">
      <c r="A10" s="1">
        <v>2</v>
      </c>
      <c r="B10" s="4" t="s">
        <v>6</v>
      </c>
      <c r="C10" s="4" t="s">
        <v>7</v>
      </c>
      <c r="D10" s="1">
        <v>8171288886</v>
      </c>
      <c r="E10" s="1"/>
      <c r="F10" s="1" t="s">
        <v>71</v>
      </c>
      <c r="G10" s="1">
        <v>16</v>
      </c>
      <c r="H10" s="1">
        <v>98</v>
      </c>
      <c r="I10" s="1"/>
      <c r="J10" s="10">
        <v>12</v>
      </c>
      <c r="K10" s="1">
        <v>65</v>
      </c>
      <c r="L10" s="10">
        <f t="shared" si="1"/>
        <v>780</v>
      </c>
    </row>
    <row r="11" spans="1:12" x14ac:dyDescent="0.25">
      <c r="A11" s="1">
        <v>3</v>
      </c>
      <c r="B11" s="4" t="s">
        <v>9</v>
      </c>
      <c r="C11" s="4" t="s">
        <v>72</v>
      </c>
      <c r="D11" s="1">
        <v>9412176246</v>
      </c>
      <c r="E11" s="1" t="s">
        <v>10</v>
      </c>
      <c r="F11" s="1" t="s">
        <v>64</v>
      </c>
      <c r="G11" s="1">
        <v>144</v>
      </c>
      <c r="H11" s="1">
        <v>42</v>
      </c>
      <c r="I11" s="1"/>
      <c r="J11" s="10">
        <f t="shared" si="0"/>
        <v>42</v>
      </c>
      <c r="K11" s="1">
        <v>150</v>
      </c>
      <c r="L11" s="10">
        <f t="shared" si="1"/>
        <v>6300</v>
      </c>
    </row>
    <row r="12" spans="1:12" x14ac:dyDescent="0.25">
      <c r="A12" s="1">
        <v>3</v>
      </c>
      <c r="B12" s="4" t="s">
        <v>9</v>
      </c>
      <c r="C12" s="4" t="s">
        <v>72</v>
      </c>
      <c r="D12" s="1">
        <v>9412176246</v>
      </c>
      <c r="E12" s="1"/>
      <c r="F12" s="1" t="s">
        <v>71</v>
      </c>
      <c r="G12" s="1">
        <v>46</v>
      </c>
      <c r="H12" s="1">
        <v>94</v>
      </c>
      <c r="I12" s="1"/>
      <c r="J12" s="10">
        <f t="shared" si="0"/>
        <v>30.027777777777779</v>
      </c>
      <c r="K12" s="1">
        <v>65</v>
      </c>
      <c r="L12" s="10">
        <f t="shared" si="1"/>
        <v>1951.8055555555557</v>
      </c>
    </row>
    <row r="13" spans="1:12" x14ac:dyDescent="0.25">
      <c r="A13" s="1">
        <v>3</v>
      </c>
      <c r="B13" s="4" t="s">
        <v>9</v>
      </c>
      <c r="C13" s="4" t="s">
        <v>72</v>
      </c>
      <c r="D13" s="1">
        <v>9412176246</v>
      </c>
      <c r="E13" s="1"/>
      <c r="F13" s="1" t="s">
        <v>71</v>
      </c>
      <c r="G13" s="1">
        <v>57</v>
      </c>
      <c r="H13" s="1">
        <v>30</v>
      </c>
      <c r="I13" s="1"/>
      <c r="J13" s="10">
        <v>12</v>
      </c>
      <c r="K13" s="1">
        <v>65</v>
      </c>
      <c r="L13" s="10">
        <f t="shared" si="1"/>
        <v>780</v>
      </c>
    </row>
    <row r="14" spans="1:12" x14ac:dyDescent="0.25">
      <c r="A14" s="1">
        <v>3</v>
      </c>
      <c r="B14" s="4" t="s">
        <v>9</v>
      </c>
      <c r="C14" s="4" t="s">
        <v>72</v>
      </c>
      <c r="D14" s="1">
        <v>9412176246</v>
      </c>
      <c r="E14" s="1"/>
      <c r="F14" s="1" t="s">
        <v>71</v>
      </c>
      <c r="G14" s="1">
        <v>16</v>
      </c>
      <c r="H14" s="1">
        <v>90</v>
      </c>
      <c r="I14" s="1"/>
      <c r="J14" s="10">
        <v>12</v>
      </c>
      <c r="K14" s="1">
        <v>65</v>
      </c>
      <c r="L14" s="10">
        <f t="shared" si="1"/>
        <v>780</v>
      </c>
    </row>
    <row r="15" spans="1:12" x14ac:dyDescent="0.25">
      <c r="A15" s="1">
        <v>3</v>
      </c>
      <c r="B15" s="4" t="s">
        <v>9</v>
      </c>
      <c r="C15" s="4" t="s">
        <v>72</v>
      </c>
      <c r="D15" s="1">
        <v>9412176246</v>
      </c>
      <c r="E15" s="1"/>
      <c r="F15" s="1" t="s">
        <v>71</v>
      </c>
      <c r="G15" s="1">
        <v>14</v>
      </c>
      <c r="H15" s="1">
        <v>72</v>
      </c>
      <c r="I15" s="1"/>
      <c r="J15" s="10">
        <v>12</v>
      </c>
      <c r="K15" s="1">
        <v>65</v>
      </c>
      <c r="L15" s="10">
        <f t="shared" si="1"/>
        <v>780</v>
      </c>
    </row>
    <row r="16" spans="1:12" x14ac:dyDescent="0.25">
      <c r="A16" s="1">
        <v>3</v>
      </c>
      <c r="B16" s="4" t="s">
        <v>9</v>
      </c>
      <c r="C16" s="4" t="s">
        <v>72</v>
      </c>
      <c r="D16" s="1">
        <v>9412176246</v>
      </c>
      <c r="E16" s="1"/>
      <c r="F16" s="1" t="s">
        <v>71</v>
      </c>
      <c r="G16" s="1">
        <v>70</v>
      </c>
      <c r="H16" s="1">
        <v>83</v>
      </c>
      <c r="I16" s="1"/>
      <c r="J16" s="10">
        <f t="shared" si="0"/>
        <v>40.347222222222221</v>
      </c>
      <c r="K16" s="1">
        <v>65</v>
      </c>
      <c r="L16" s="10">
        <f t="shared" si="1"/>
        <v>2622.5694444444443</v>
      </c>
    </row>
    <row r="17" spans="1:12" x14ac:dyDescent="0.25">
      <c r="A17" s="1">
        <v>3</v>
      </c>
      <c r="B17" s="4" t="s">
        <v>9</v>
      </c>
      <c r="C17" s="4" t="s">
        <v>72</v>
      </c>
      <c r="D17" s="1">
        <v>9412176246</v>
      </c>
      <c r="E17" s="1"/>
      <c r="F17" s="1" t="s">
        <v>71</v>
      </c>
      <c r="G17" s="1">
        <v>72</v>
      </c>
      <c r="H17" s="1">
        <v>62</v>
      </c>
      <c r="I17" s="1"/>
      <c r="J17" s="10">
        <f t="shared" si="0"/>
        <v>31</v>
      </c>
      <c r="K17" s="1">
        <v>65</v>
      </c>
      <c r="L17" s="10">
        <f t="shared" si="1"/>
        <v>2015</v>
      </c>
    </row>
    <row r="18" spans="1:12" x14ac:dyDescent="0.25">
      <c r="A18" s="1">
        <v>4</v>
      </c>
      <c r="B18" s="4" t="s">
        <v>11</v>
      </c>
      <c r="C18" s="4" t="s">
        <v>73</v>
      </c>
      <c r="D18" s="1">
        <v>9457356168</v>
      </c>
      <c r="E18" s="1" t="s">
        <v>16</v>
      </c>
      <c r="F18" s="1" t="s">
        <v>64</v>
      </c>
      <c r="G18" s="1">
        <v>120</v>
      </c>
      <c r="H18" s="1">
        <v>60</v>
      </c>
      <c r="I18" s="1"/>
      <c r="J18" s="10">
        <f t="shared" si="0"/>
        <v>50</v>
      </c>
      <c r="K18" s="1">
        <v>150</v>
      </c>
      <c r="L18" s="10">
        <f t="shared" si="1"/>
        <v>7500</v>
      </c>
    </row>
    <row r="19" spans="1:12" x14ac:dyDescent="0.25">
      <c r="A19" s="1">
        <v>4</v>
      </c>
      <c r="B19" s="4" t="s">
        <v>11</v>
      </c>
      <c r="C19" s="4" t="s">
        <v>73</v>
      </c>
      <c r="D19" s="1">
        <v>9457356168</v>
      </c>
      <c r="E19" s="1"/>
      <c r="F19" s="1" t="s">
        <v>71</v>
      </c>
      <c r="G19" s="1">
        <v>48</v>
      </c>
      <c r="H19" s="1">
        <v>33</v>
      </c>
      <c r="I19" s="1"/>
      <c r="J19" s="10">
        <v>12</v>
      </c>
      <c r="K19" s="1">
        <v>65</v>
      </c>
      <c r="L19" s="10">
        <f t="shared" si="1"/>
        <v>780</v>
      </c>
    </row>
    <row r="20" spans="1:12" x14ac:dyDescent="0.25">
      <c r="A20" s="1">
        <v>4</v>
      </c>
      <c r="B20" s="4" t="s">
        <v>11</v>
      </c>
      <c r="C20" s="4" t="s">
        <v>73</v>
      </c>
      <c r="D20" s="1">
        <v>9457356168</v>
      </c>
      <c r="E20" s="1"/>
      <c r="F20" s="1" t="s">
        <v>71</v>
      </c>
      <c r="G20" s="1">
        <v>23</v>
      </c>
      <c r="H20" s="1">
        <v>33</v>
      </c>
      <c r="I20" s="1"/>
      <c r="J20" s="10">
        <v>6</v>
      </c>
      <c r="K20" s="1">
        <v>65</v>
      </c>
      <c r="L20" s="10">
        <f t="shared" si="1"/>
        <v>390</v>
      </c>
    </row>
    <row r="21" spans="1:12" x14ac:dyDescent="0.25">
      <c r="A21" s="1">
        <v>4</v>
      </c>
      <c r="B21" s="4" t="s">
        <v>11</v>
      </c>
      <c r="C21" s="4" t="s">
        <v>73</v>
      </c>
      <c r="D21" s="1">
        <v>9457356168</v>
      </c>
      <c r="E21" s="1"/>
      <c r="F21" s="1" t="s">
        <v>71</v>
      </c>
      <c r="G21" s="1">
        <v>46</v>
      </c>
      <c r="H21" s="1">
        <v>35</v>
      </c>
      <c r="I21" s="1"/>
      <c r="J21" s="10">
        <v>12</v>
      </c>
      <c r="K21" s="1">
        <v>65</v>
      </c>
      <c r="L21" s="10">
        <f t="shared" si="1"/>
        <v>780</v>
      </c>
    </row>
    <row r="22" spans="1:12" x14ac:dyDescent="0.25">
      <c r="A22" s="1">
        <v>4</v>
      </c>
      <c r="B22" s="4" t="s">
        <v>11</v>
      </c>
      <c r="C22" s="4" t="s">
        <v>73</v>
      </c>
      <c r="D22" s="1">
        <v>9457356168</v>
      </c>
      <c r="E22" s="1"/>
      <c r="F22" s="1" t="s">
        <v>71</v>
      </c>
      <c r="G22" s="1">
        <v>18</v>
      </c>
      <c r="H22" s="1">
        <v>92</v>
      </c>
      <c r="I22" s="1"/>
      <c r="J22" s="10">
        <v>12</v>
      </c>
      <c r="K22" s="1">
        <v>65</v>
      </c>
      <c r="L22" s="10">
        <f t="shared" si="1"/>
        <v>780</v>
      </c>
    </row>
    <row r="23" spans="1:12" x14ac:dyDescent="0.25">
      <c r="A23" s="1">
        <v>4</v>
      </c>
      <c r="B23" s="4" t="s">
        <v>11</v>
      </c>
      <c r="C23" s="4" t="s">
        <v>73</v>
      </c>
      <c r="D23" s="1">
        <v>9457356168</v>
      </c>
      <c r="E23" s="1"/>
      <c r="F23" s="1" t="s">
        <v>71</v>
      </c>
      <c r="G23" s="1">
        <v>16</v>
      </c>
      <c r="H23" s="1">
        <v>35</v>
      </c>
      <c r="I23" s="1"/>
      <c r="J23" s="10">
        <v>6</v>
      </c>
      <c r="K23" s="1">
        <v>65</v>
      </c>
      <c r="L23" s="10">
        <f t="shared" si="1"/>
        <v>390</v>
      </c>
    </row>
    <row r="24" spans="1:12" x14ac:dyDescent="0.25">
      <c r="A24" s="1">
        <v>4</v>
      </c>
      <c r="B24" s="4" t="s">
        <v>11</v>
      </c>
      <c r="C24" s="4" t="s">
        <v>73</v>
      </c>
      <c r="D24" s="1">
        <v>9457356168</v>
      </c>
      <c r="E24" s="1"/>
      <c r="F24" s="1" t="s">
        <v>71</v>
      </c>
      <c r="G24" s="1">
        <v>28</v>
      </c>
      <c r="H24" s="1">
        <v>40</v>
      </c>
      <c r="I24" s="1"/>
      <c r="J24" s="10">
        <v>12</v>
      </c>
      <c r="K24" s="1">
        <v>65</v>
      </c>
      <c r="L24" s="10">
        <f t="shared" si="1"/>
        <v>780</v>
      </c>
    </row>
    <row r="25" spans="1:12" x14ac:dyDescent="0.25">
      <c r="A25" s="1">
        <v>4</v>
      </c>
      <c r="B25" s="4" t="s">
        <v>11</v>
      </c>
      <c r="C25" s="4" t="s">
        <v>73</v>
      </c>
      <c r="D25" s="1">
        <v>9457356168</v>
      </c>
      <c r="E25" s="1"/>
      <c r="F25" s="1" t="s">
        <v>71</v>
      </c>
      <c r="G25" s="1">
        <v>15</v>
      </c>
      <c r="H25" s="1">
        <v>64</v>
      </c>
      <c r="I25" s="1"/>
      <c r="J25" s="10">
        <v>12</v>
      </c>
      <c r="K25" s="1">
        <v>65</v>
      </c>
      <c r="L25" s="10">
        <f t="shared" si="1"/>
        <v>780</v>
      </c>
    </row>
    <row r="26" spans="1:12" x14ac:dyDescent="0.25">
      <c r="A26" s="1">
        <v>4</v>
      </c>
      <c r="B26" s="4" t="s">
        <v>11</v>
      </c>
      <c r="C26" s="4" t="s">
        <v>73</v>
      </c>
      <c r="D26" s="1">
        <v>9457356168</v>
      </c>
      <c r="E26" s="1"/>
      <c r="F26" s="1" t="s">
        <v>71</v>
      </c>
      <c r="G26" s="1">
        <v>14</v>
      </c>
      <c r="H26" s="1">
        <v>90</v>
      </c>
      <c r="I26" s="1"/>
      <c r="J26" s="10">
        <v>12</v>
      </c>
      <c r="K26" s="1">
        <v>65</v>
      </c>
      <c r="L26" s="10">
        <f t="shared" si="1"/>
        <v>780</v>
      </c>
    </row>
    <row r="27" spans="1:12" x14ac:dyDescent="0.25">
      <c r="A27" s="1">
        <v>4</v>
      </c>
      <c r="B27" s="4" t="s">
        <v>11</v>
      </c>
      <c r="C27" s="4" t="s">
        <v>73</v>
      </c>
      <c r="D27" s="1">
        <v>9457356168</v>
      </c>
      <c r="E27" s="1"/>
      <c r="F27" s="1" t="s">
        <v>71</v>
      </c>
      <c r="G27" s="1">
        <v>16</v>
      </c>
      <c r="H27" s="1">
        <v>92</v>
      </c>
      <c r="I27" s="1"/>
      <c r="J27" s="10">
        <v>12</v>
      </c>
      <c r="K27" s="1">
        <v>65</v>
      </c>
      <c r="L27" s="10">
        <f t="shared" si="1"/>
        <v>780</v>
      </c>
    </row>
    <row r="28" spans="1:12" x14ac:dyDescent="0.25">
      <c r="A28" s="1">
        <v>4</v>
      </c>
      <c r="B28" s="4" t="s">
        <v>11</v>
      </c>
      <c r="C28" s="4" t="s">
        <v>73</v>
      </c>
      <c r="D28" s="1">
        <v>9457356168</v>
      </c>
      <c r="E28" s="1"/>
      <c r="F28" s="1" t="s">
        <v>71</v>
      </c>
      <c r="G28" s="1">
        <v>120</v>
      </c>
      <c r="H28" s="1">
        <v>36</v>
      </c>
      <c r="I28" s="1"/>
      <c r="J28" s="10">
        <f t="shared" si="0"/>
        <v>30</v>
      </c>
      <c r="K28" s="1">
        <v>65</v>
      </c>
      <c r="L28" s="10">
        <f t="shared" si="1"/>
        <v>1950</v>
      </c>
    </row>
    <row r="29" spans="1:12" x14ac:dyDescent="0.25">
      <c r="A29" s="1">
        <v>4</v>
      </c>
      <c r="B29" s="4" t="s">
        <v>11</v>
      </c>
      <c r="C29" s="4" t="s">
        <v>73</v>
      </c>
      <c r="D29" s="1">
        <v>9457356168</v>
      </c>
      <c r="E29" s="1"/>
      <c r="F29" s="1" t="s">
        <v>71</v>
      </c>
      <c r="G29" s="1">
        <v>195</v>
      </c>
      <c r="H29" s="1">
        <v>119</v>
      </c>
      <c r="I29" s="1"/>
      <c r="J29" s="10">
        <f t="shared" si="0"/>
        <v>161.14583333333334</v>
      </c>
      <c r="K29" s="1">
        <v>65</v>
      </c>
      <c r="L29" s="10">
        <f t="shared" si="1"/>
        <v>10474.479166666668</v>
      </c>
    </row>
    <row r="30" spans="1:12" x14ac:dyDescent="0.25">
      <c r="A30" s="1">
        <v>4</v>
      </c>
      <c r="B30" s="4" t="s">
        <v>11</v>
      </c>
      <c r="C30" s="4" t="s">
        <v>73</v>
      </c>
      <c r="D30" s="1">
        <v>9457356168</v>
      </c>
      <c r="E30" s="1"/>
      <c r="F30" s="1" t="s">
        <v>71</v>
      </c>
      <c r="G30" s="1">
        <v>130</v>
      </c>
      <c r="H30" s="1">
        <v>18</v>
      </c>
      <c r="I30" s="1"/>
      <c r="J30" s="10">
        <f t="shared" si="0"/>
        <v>16.25</v>
      </c>
      <c r="K30" s="1">
        <v>65</v>
      </c>
      <c r="L30" s="10">
        <f t="shared" si="1"/>
        <v>1056.25</v>
      </c>
    </row>
    <row r="31" spans="1:12" x14ac:dyDescent="0.25">
      <c r="A31" s="1">
        <v>5</v>
      </c>
      <c r="B31" s="4" t="s">
        <v>12</v>
      </c>
      <c r="C31" s="4" t="s">
        <v>74</v>
      </c>
      <c r="D31" s="1">
        <v>7983387944</v>
      </c>
      <c r="E31" s="1"/>
      <c r="F31" s="1" t="s">
        <v>64</v>
      </c>
      <c r="G31" s="1">
        <v>108</v>
      </c>
      <c r="H31" s="1">
        <v>42</v>
      </c>
      <c r="I31" s="1"/>
      <c r="J31" s="10">
        <f t="shared" si="0"/>
        <v>31.5</v>
      </c>
      <c r="K31" s="1">
        <v>150</v>
      </c>
      <c r="L31" s="10">
        <f t="shared" si="1"/>
        <v>4725</v>
      </c>
    </row>
    <row r="32" spans="1:12" x14ac:dyDescent="0.25">
      <c r="A32" s="1">
        <v>5</v>
      </c>
      <c r="B32" s="4" t="s">
        <v>12</v>
      </c>
      <c r="C32" s="4" t="s">
        <v>74</v>
      </c>
      <c r="D32" s="1">
        <v>7983387944</v>
      </c>
      <c r="E32" s="1"/>
      <c r="F32" s="1" t="s">
        <v>71</v>
      </c>
      <c r="G32" s="1">
        <v>108</v>
      </c>
      <c r="H32" s="1">
        <v>129</v>
      </c>
      <c r="I32" s="1"/>
      <c r="J32" s="10">
        <f t="shared" si="0"/>
        <v>96.75</v>
      </c>
      <c r="K32" s="1">
        <v>65</v>
      </c>
      <c r="L32" s="10">
        <f t="shared" si="1"/>
        <v>6288.75</v>
      </c>
    </row>
    <row r="33" spans="1:12" x14ac:dyDescent="0.25">
      <c r="A33" s="1">
        <v>5</v>
      </c>
      <c r="B33" s="4" t="s">
        <v>12</v>
      </c>
      <c r="C33" s="4" t="s">
        <v>74</v>
      </c>
      <c r="D33" s="1">
        <v>7983387944</v>
      </c>
      <c r="E33" s="1"/>
      <c r="F33" s="1" t="s">
        <v>71</v>
      </c>
      <c r="G33" s="1">
        <v>46</v>
      </c>
      <c r="H33" s="1">
        <v>30</v>
      </c>
      <c r="I33" s="1"/>
      <c r="J33" s="10">
        <v>12</v>
      </c>
      <c r="K33" s="1">
        <v>65</v>
      </c>
      <c r="L33" s="10">
        <f t="shared" si="1"/>
        <v>780</v>
      </c>
    </row>
    <row r="34" spans="1:12" x14ac:dyDescent="0.25">
      <c r="A34" s="1">
        <v>5</v>
      </c>
      <c r="B34" s="4" t="s">
        <v>12</v>
      </c>
      <c r="C34" s="4" t="s">
        <v>74</v>
      </c>
      <c r="D34" s="1">
        <v>7983387944</v>
      </c>
      <c r="E34" s="1"/>
      <c r="F34" s="1" t="s">
        <v>71</v>
      </c>
      <c r="G34" s="1">
        <v>28</v>
      </c>
      <c r="H34" s="1">
        <v>30</v>
      </c>
      <c r="I34" s="1"/>
      <c r="J34" s="10">
        <v>6</v>
      </c>
      <c r="K34" s="1">
        <v>65</v>
      </c>
      <c r="L34" s="10">
        <f t="shared" si="1"/>
        <v>390</v>
      </c>
    </row>
    <row r="35" spans="1:12" x14ac:dyDescent="0.25">
      <c r="A35" s="1">
        <v>5</v>
      </c>
      <c r="B35" s="4" t="s">
        <v>12</v>
      </c>
      <c r="C35" s="4" t="s">
        <v>74</v>
      </c>
      <c r="D35" s="1">
        <v>7983387944</v>
      </c>
      <c r="E35" s="1"/>
      <c r="F35" s="1" t="s">
        <v>71</v>
      </c>
      <c r="G35" s="1">
        <v>19</v>
      </c>
      <c r="H35" s="1">
        <v>90</v>
      </c>
      <c r="I35" s="1"/>
      <c r="J35" s="10">
        <v>12</v>
      </c>
      <c r="K35" s="1">
        <v>65</v>
      </c>
      <c r="L35" s="10">
        <f t="shared" si="1"/>
        <v>780</v>
      </c>
    </row>
    <row r="36" spans="1:12" x14ac:dyDescent="0.25">
      <c r="A36" s="1">
        <v>5</v>
      </c>
      <c r="B36" s="4" t="s">
        <v>12</v>
      </c>
      <c r="C36" s="4" t="s">
        <v>74</v>
      </c>
      <c r="D36" s="1">
        <v>7983387944</v>
      </c>
      <c r="E36" s="1"/>
      <c r="F36" s="1" t="s">
        <v>71</v>
      </c>
      <c r="G36" s="1">
        <v>19</v>
      </c>
      <c r="H36" s="1">
        <v>90</v>
      </c>
      <c r="I36" s="1"/>
      <c r="J36" s="10">
        <v>12</v>
      </c>
      <c r="K36" s="1">
        <v>65</v>
      </c>
      <c r="L36" s="10">
        <f t="shared" si="1"/>
        <v>780</v>
      </c>
    </row>
    <row r="37" spans="1:12" x14ac:dyDescent="0.25">
      <c r="A37" s="1">
        <v>6</v>
      </c>
      <c r="B37" s="4" t="s">
        <v>14</v>
      </c>
      <c r="C37" s="4" t="s">
        <v>13</v>
      </c>
      <c r="D37" s="1">
        <v>8899775050</v>
      </c>
      <c r="E37" s="1" t="s">
        <v>15</v>
      </c>
      <c r="F37" s="1" t="s">
        <v>64</v>
      </c>
      <c r="G37" s="1">
        <v>276</v>
      </c>
      <c r="H37" s="1">
        <v>36</v>
      </c>
      <c r="I37" s="1"/>
      <c r="J37" s="10">
        <f t="shared" si="0"/>
        <v>69</v>
      </c>
      <c r="K37" s="1">
        <v>150</v>
      </c>
      <c r="L37" s="10">
        <f t="shared" si="1"/>
        <v>10350</v>
      </c>
    </row>
    <row r="38" spans="1:12" x14ac:dyDescent="0.25">
      <c r="A38" s="1">
        <v>6</v>
      </c>
      <c r="B38" s="4" t="s">
        <v>14</v>
      </c>
      <c r="C38" s="4" t="s">
        <v>13</v>
      </c>
      <c r="D38" s="1">
        <v>8899775050</v>
      </c>
      <c r="E38" s="1"/>
      <c r="F38" s="1" t="s">
        <v>71</v>
      </c>
      <c r="G38" s="1">
        <v>144</v>
      </c>
      <c r="H38" s="1">
        <v>129</v>
      </c>
      <c r="I38" s="1"/>
      <c r="J38" s="10">
        <f t="shared" si="0"/>
        <v>129</v>
      </c>
      <c r="K38" s="1">
        <v>65</v>
      </c>
      <c r="L38" s="10">
        <f t="shared" si="1"/>
        <v>8385</v>
      </c>
    </row>
    <row r="39" spans="1:12" x14ac:dyDescent="0.25">
      <c r="A39" s="1">
        <v>6</v>
      </c>
      <c r="B39" s="4" t="s">
        <v>14</v>
      </c>
      <c r="C39" s="4" t="s">
        <v>13</v>
      </c>
      <c r="D39" s="1">
        <v>8899775050</v>
      </c>
      <c r="E39" s="1"/>
      <c r="F39" s="1" t="s">
        <v>71</v>
      </c>
      <c r="G39" s="1">
        <v>144</v>
      </c>
      <c r="H39" s="1">
        <v>129</v>
      </c>
      <c r="I39" s="1"/>
      <c r="J39" s="10">
        <f t="shared" si="0"/>
        <v>129</v>
      </c>
      <c r="K39" s="1">
        <v>65</v>
      </c>
      <c r="L39" s="10">
        <f t="shared" si="1"/>
        <v>8385</v>
      </c>
    </row>
    <row r="40" spans="1:12" x14ac:dyDescent="0.25">
      <c r="A40" s="1">
        <v>6</v>
      </c>
      <c r="B40" s="4" t="s">
        <v>14</v>
      </c>
      <c r="C40" s="4" t="s">
        <v>13</v>
      </c>
      <c r="D40" s="1">
        <v>8899775050</v>
      </c>
      <c r="E40" s="1"/>
      <c r="F40" s="1" t="s">
        <v>71</v>
      </c>
      <c r="G40" s="1">
        <v>170</v>
      </c>
      <c r="H40" s="1">
        <v>48</v>
      </c>
      <c r="I40" s="1"/>
      <c r="J40" s="10">
        <f t="shared" si="0"/>
        <v>56.666666666666664</v>
      </c>
      <c r="K40" s="1">
        <v>65</v>
      </c>
      <c r="L40" s="10">
        <f t="shared" si="1"/>
        <v>3683.333333333333</v>
      </c>
    </row>
    <row r="41" spans="1:12" x14ac:dyDescent="0.25">
      <c r="A41" s="1">
        <v>7</v>
      </c>
      <c r="B41" s="4" t="s">
        <v>17</v>
      </c>
      <c r="C41" s="4" t="s">
        <v>18</v>
      </c>
      <c r="D41" s="1">
        <v>9368775369</v>
      </c>
      <c r="E41" s="1" t="s">
        <v>19</v>
      </c>
      <c r="F41" s="1" t="s">
        <v>71</v>
      </c>
      <c r="G41" s="1">
        <v>312</v>
      </c>
      <c r="H41" s="1">
        <v>47</v>
      </c>
      <c r="I41" s="1"/>
      <c r="J41" s="10">
        <f t="shared" si="0"/>
        <v>101.83333333333333</v>
      </c>
      <c r="K41" s="1">
        <v>65</v>
      </c>
      <c r="L41" s="10">
        <f t="shared" si="1"/>
        <v>6619.1666666666661</v>
      </c>
    </row>
    <row r="42" spans="1:12" x14ac:dyDescent="0.25">
      <c r="A42" s="1">
        <v>7</v>
      </c>
      <c r="B42" s="4" t="s">
        <v>17</v>
      </c>
      <c r="C42" s="4" t="s">
        <v>18</v>
      </c>
      <c r="D42" s="1">
        <v>9368775369</v>
      </c>
      <c r="E42" s="1"/>
      <c r="F42" s="1" t="s">
        <v>71</v>
      </c>
      <c r="G42" s="1">
        <v>156</v>
      </c>
      <c r="H42" s="1">
        <v>40</v>
      </c>
      <c r="I42" s="1"/>
      <c r="J42" s="10">
        <f t="shared" si="0"/>
        <v>43.333333333333336</v>
      </c>
      <c r="K42" s="1">
        <v>65</v>
      </c>
      <c r="L42" s="10">
        <f t="shared" si="1"/>
        <v>2816.666666666667</v>
      </c>
    </row>
    <row r="43" spans="1:12" x14ac:dyDescent="0.25">
      <c r="A43" s="1">
        <v>7</v>
      </c>
      <c r="B43" s="4" t="s">
        <v>17</v>
      </c>
      <c r="C43" s="4" t="s">
        <v>18</v>
      </c>
      <c r="D43" s="1">
        <v>9368775369</v>
      </c>
      <c r="E43" s="1"/>
      <c r="F43" s="1" t="s">
        <v>71</v>
      </c>
      <c r="G43" s="1">
        <v>108</v>
      </c>
      <c r="H43" s="1">
        <v>70</v>
      </c>
      <c r="I43" s="1"/>
      <c r="J43" s="10">
        <f t="shared" si="0"/>
        <v>52.5</v>
      </c>
      <c r="K43" s="1">
        <v>65</v>
      </c>
      <c r="L43" s="10">
        <f t="shared" si="1"/>
        <v>3412.5</v>
      </c>
    </row>
    <row r="44" spans="1:12" x14ac:dyDescent="0.25">
      <c r="A44" s="1">
        <v>7</v>
      </c>
      <c r="B44" s="4" t="s">
        <v>17</v>
      </c>
      <c r="C44" s="4" t="s">
        <v>18</v>
      </c>
      <c r="D44" s="1">
        <v>9368775369</v>
      </c>
      <c r="E44" s="1"/>
      <c r="F44" s="1" t="s">
        <v>71</v>
      </c>
      <c r="G44" s="1">
        <v>92</v>
      </c>
      <c r="H44" s="1">
        <v>38</v>
      </c>
      <c r="I44" s="1"/>
      <c r="J44" s="10">
        <f t="shared" si="0"/>
        <v>24.277777777777779</v>
      </c>
      <c r="K44" s="1">
        <v>65</v>
      </c>
      <c r="L44" s="10">
        <f t="shared" si="1"/>
        <v>1578.0555555555557</v>
      </c>
    </row>
    <row r="45" spans="1:12" x14ac:dyDescent="0.25">
      <c r="A45" s="1">
        <v>8</v>
      </c>
      <c r="B45" s="4" t="s">
        <v>80</v>
      </c>
      <c r="C45" s="4" t="s">
        <v>20</v>
      </c>
      <c r="D45" s="1">
        <v>8810039153</v>
      </c>
      <c r="E45" s="1" t="s">
        <v>21</v>
      </c>
      <c r="F45" s="1" t="s">
        <v>64</v>
      </c>
      <c r="G45" s="1">
        <v>120</v>
      </c>
      <c r="H45" s="1">
        <v>30</v>
      </c>
      <c r="I45" s="1"/>
      <c r="J45" s="10">
        <f t="shared" si="0"/>
        <v>25</v>
      </c>
      <c r="K45" s="1">
        <v>150</v>
      </c>
      <c r="L45" s="10">
        <f t="shared" si="1"/>
        <v>3750</v>
      </c>
    </row>
    <row r="46" spans="1:12" x14ac:dyDescent="0.25">
      <c r="A46" s="1">
        <v>8</v>
      </c>
      <c r="B46" s="4" t="s">
        <v>80</v>
      </c>
      <c r="C46" s="4" t="s">
        <v>20</v>
      </c>
      <c r="D46" s="1">
        <v>8810039153</v>
      </c>
      <c r="E46" s="1"/>
      <c r="F46" s="1" t="s">
        <v>71</v>
      </c>
      <c r="G46" s="1">
        <v>109</v>
      </c>
      <c r="H46" s="1">
        <v>78</v>
      </c>
      <c r="I46" s="1"/>
      <c r="J46" s="10">
        <f t="shared" si="0"/>
        <v>59.041666666666664</v>
      </c>
      <c r="K46" s="1">
        <v>65</v>
      </c>
      <c r="L46" s="10">
        <f t="shared" si="1"/>
        <v>3837.708333333333</v>
      </c>
    </row>
    <row r="47" spans="1:12" x14ac:dyDescent="0.25">
      <c r="A47" s="1">
        <v>8</v>
      </c>
      <c r="B47" s="4" t="s">
        <v>80</v>
      </c>
      <c r="C47" s="4" t="s">
        <v>20</v>
      </c>
      <c r="D47" s="1">
        <v>8810039153</v>
      </c>
      <c r="E47" s="1"/>
      <c r="F47" s="1" t="s">
        <v>71</v>
      </c>
      <c r="G47" s="1">
        <v>112</v>
      </c>
      <c r="H47" s="1">
        <v>120</v>
      </c>
      <c r="I47" s="1"/>
      <c r="J47" s="10">
        <f t="shared" si="0"/>
        <v>93.333333333333329</v>
      </c>
      <c r="K47" s="1">
        <v>65</v>
      </c>
      <c r="L47" s="10">
        <f t="shared" si="1"/>
        <v>6066.6666666666661</v>
      </c>
    </row>
    <row r="48" spans="1:12" x14ac:dyDescent="0.25">
      <c r="A48" s="1">
        <v>8</v>
      </c>
      <c r="B48" s="4" t="s">
        <v>80</v>
      </c>
      <c r="C48" s="4" t="s">
        <v>20</v>
      </c>
      <c r="D48" s="1">
        <v>8810039153</v>
      </c>
      <c r="E48" s="1"/>
      <c r="F48" s="1" t="s">
        <v>71</v>
      </c>
      <c r="G48" s="1">
        <v>47</v>
      </c>
      <c r="H48" s="1">
        <v>29</v>
      </c>
      <c r="I48" s="1"/>
      <c r="J48" s="10">
        <v>12</v>
      </c>
      <c r="K48" s="1">
        <v>65</v>
      </c>
      <c r="L48" s="10">
        <f t="shared" si="1"/>
        <v>780</v>
      </c>
    </row>
    <row r="49" spans="1:12" x14ac:dyDescent="0.25">
      <c r="A49" s="1">
        <v>8</v>
      </c>
      <c r="B49" s="4" t="s">
        <v>80</v>
      </c>
      <c r="C49" s="4" t="s">
        <v>20</v>
      </c>
      <c r="D49" s="1">
        <v>8810039153</v>
      </c>
      <c r="E49" s="1"/>
      <c r="F49" s="1" t="s">
        <v>71</v>
      </c>
      <c r="G49" s="1">
        <v>69</v>
      </c>
      <c r="H49" s="1">
        <v>29</v>
      </c>
      <c r="I49" s="1"/>
      <c r="J49" s="10">
        <f t="shared" si="0"/>
        <v>13.895833333333334</v>
      </c>
      <c r="K49" s="1">
        <v>65</v>
      </c>
      <c r="L49" s="10">
        <f t="shared" si="1"/>
        <v>903.22916666666674</v>
      </c>
    </row>
    <row r="50" spans="1:12" x14ac:dyDescent="0.25">
      <c r="A50" s="1">
        <v>8</v>
      </c>
      <c r="B50" s="4" t="s">
        <v>80</v>
      </c>
      <c r="C50" s="4" t="s">
        <v>20</v>
      </c>
      <c r="D50" s="1">
        <v>8810039153</v>
      </c>
      <c r="E50" s="1"/>
      <c r="F50" s="1" t="s">
        <v>71</v>
      </c>
      <c r="G50" s="1">
        <v>163</v>
      </c>
      <c r="H50" s="1">
        <v>39</v>
      </c>
      <c r="I50" s="1"/>
      <c r="J50" s="10">
        <f t="shared" si="0"/>
        <v>44.145833333333336</v>
      </c>
      <c r="K50" s="1">
        <v>65</v>
      </c>
      <c r="L50" s="10">
        <f t="shared" si="1"/>
        <v>2869.479166666667</v>
      </c>
    </row>
    <row r="51" spans="1:12" x14ac:dyDescent="0.25">
      <c r="A51" s="1">
        <v>9</v>
      </c>
      <c r="B51" s="4" t="s">
        <v>22</v>
      </c>
      <c r="C51" s="4" t="s">
        <v>75</v>
      </c>
      <c r="D51" s="1">
        <v>9411923568</v>
      </c>
      <c r="E51" s="1" t="s">
        <v>23</v>
      </c>
      <c r="F51" s="1" t="s">
        <v>64</v>
      </c>
      <c r="G51" s="1">
        <v>102</v>
      </c>
      <c r="H51" s="1">
        <v>36</v>
      </c>
      <c r="I51" s="1"/>
      <c r="J51" s="10">
        <f t="shared" si="0"/>
        <v>25.5</v>
      </c>
      <c r="K51" s="1">
        <v>150</v>
      </c>
      <c r="L51" s="10">
        <f t="shared" si="1"/>
        <v>3825</v>
      </c>
    </row>
    <row r="52" spans="1:12" x14ac:dyDescent="0.25">
      <c r="A52" s="1">
        <v>9</v>
      </c>
      <c r="B52" s="4" t="s">
        <v>22</v>
      </c>
      <c r="C52" s="4" t="s">
        <v>75</v>
      </c>
      <c r="D52" s="1">
        <v>9411923568</v>
      </c>
      <c r="E52" s="1"/>
      <c r="F52" s="1" t="s">
        <v>71</v>
      </c>
      <c r="G52" s="1">
        <v>157</v>
      </c>
      <c r="H52" s="1">
        <v>130</v>
      </c>
      <c r="I52" s="1"/>
      <c r="J52" s="10">
        <f t="shared" si="0"/>
        <v>141.73611111111111</v>
      </c>
      <c r="K52" s="1">
        <v>65</v>
      </c>
      <c r="L52" s="10">
        <f t="shared" si="1"/>
        <v>9212.8472222222226</v>
      </c>
    </row>
    <row r="53" spans="1:12" x14ac:dyDescent="0.25">
      <c r="A53" s="1">
        <v>9</v>
      </c>
      <c r="B53" s="4" t="s">
        <v>22</v>
      </c>
      <c r="C53" s="4" t="s">
        <v>75</v>
      </c>
      <c r="D53" s="1">
        <v>9411923568</v>
      </c>
      <c r="E53" s="1"/>
      <c r="F53" s="1" t="s">
        <v>71</v>
      </c>
      <c r="G53" s="1">
        <v>46</v>
      </c>
      <c r="H53" s="1">
        <v>130</v>
      </c>
      <c r="I53" s="1"/>
      <c r="J53" s="10">
        <f t="shared" si="0"/>
        <v>41.527777777777779</v>
      </c>
      <c r="K53" s="1">
        <v>65</v>
      </c>
      <c r="L53" s="10">
        <f t="shared" si="1"/>
        <v>2699.3055555555557</v>
      </c>
    </row>
    <row r="54" spans="1:12" x14ac:dyDescent="0.25">
      <c r="A54" s="1">
        <v>9</v>
      </c>
      <c r="B54" s="4" t="s">
        <v>22</v>
      </c>
      <c r="C54" s="4" t="s">
        <v>75</v>
      </c>
      <c r="D54" s="1">
        <v>9411923568</v>
      </c>
      <c r="E54" s="1"/>
      <c r="F54" s="1" t="s">
        <v>71</v>
      </c>
      <c r="G54" s="1">
        <v>107</v>
      </c>
      <c r="H54" s="1">
        <v>52</v>
      </c>
      <c r="I54" s="1"/>
      <c r="J54" s="10">
        <f t="shared" si="0"/>
        <v>38.638888888888886</v>
      </c>
      <c r="K54" s="1">
        <v>65</v>
      </c>
      <c r="L54" s="10">
        <f t="shared" si="1"/>
        <v>2511.5277777777774</v>
      </c>
    </row>
    <row r="55" spans="1:12" x14ac:dyDescent="0.25">
      <c r="A55" s="1">
        <v>9</v>
      </c>
      <c r="B55" s="4" t="s">
        <v>22</v>
      </c>
      <c r="C55" s="4" t="s">
        <v>75</v>
      </c>
      <c r="D55" s="1">
        <v>9411923568</v>
      </c>
      <c r="E55" s="1"/>
      <c r="F55" s="1" t="s">
        <v>71</v>
      </c>
      <c r="G55" s="1">
        <v>44</v>
      </c>
      <c r="H55" s="1">
        <v>130</v>
      </c>
      <c r="I55" s="1"/>
      <c r="J55" s="10">
        <f t="shared" si="0"/>
        <v>39.722222222222221</v>
      </c>
      <c r="K55" s="1">
        <v>65</v>
      </c>
      <c r="L55" s="10">
        <f t="shared" si="1"/>
        <v>2581.9444444444443</v>
      </c>
    </row>
    <row r="56" spans="1:12" x14ac:dyDescent="0.25">
      <c r="A56" s="1">
        <v>9</v>
      </c>
      <c r="B56" s="4" t="s">
        <v>22</v>
      </c>
      <c r="C56" s="4" t="s">
        <v>75</v>
      </c>
      <c r="D56" s="1">
        <v>9411923568</v>
      </c>
      <c r="E56" s="1"/>
      <c r="F56" s="1" t="s">
        <v>71</v>
      </c>
      <c r="G56" s="1">
        <v>157</v>
      </c>
      <c r="H56" s="1">
        <v>54</v>
      </c>
      <c r="I56" s="1"/>
      <c r="J56" s="10">
        <f t="shared" si="0"/>
        <v>58.875</v>
      </c>
      <c r="K56" s="1">
        <v>65</v>
      </c>
      <c r="L56" s="10">
        <f t="shared" si="1"/>
        <v>3826.875</v>
      </c>
    </row>
    <row r="57" spans="1:12" x14ac:dyDescent="0.25">
      <c r="A57" s="1">
        <v>10</v>
      </c>
      <c r="B57" s="4" t="s">
        <v>24</v>
      </c>
      <c r="C57" s="4" t="s">
        <v>25</v>
      </c>
      <c r="D57" s="1">
        <v>9319107489</v>
      </c>
      <c r="E57" s="1" t="s">
        <v>26</v>
      </c>
      <c r="F57" s="1" t="s">
        <v>64</v>
      </c>
      <c r="G57" s="1">
        <v>132</v>
      </c>
      <c r="H57" s="1">
        <v>36</v>
      </c>
      <c r="I57" s="1"/>
      <c r="J57" s="10">
        <f t="shared" si="0"/>
        <v>33</v>
      </c>
      <c r="K57" s="1">
        <v>150</v>
      </c>
      <c r="L57" s="10">
        <f t="shared" si="1"/>
        <v>4950</v>
      </c>
    </row>
    <row r="58" spans="1:12" x14ac:dyDescent="0.25">
      <c r="A58" s="1">
        <v>10</v>
      </c>
      <c r="B58" s="4" t="s">
        <v>24</v>
      </c>
      <c r="C58" s="4" t="s">
        <v>25</v>
      </c>
      <c r="D58" s="1">
        <v>9319107489</v>
      </c>
      <c r="E58" s="1"/>
      <c r="F58" s="1" t="s">
        <v>71</v>
      </c>
      <c r="G58" s="1">
        <v>142</v>
      </c>
      <c r="H58" s="1">
        <v>17</v>
      </c>
      <c r="I58" s="1"/>
      <c r="J58" s="10">
        <f t="shared" si="0"/>
        <v>16.763888888888889</v>
      </c>
      <c r="K58" s="1">
        <v>65</v>
      </c>
      <c r="L58" s="10">
        <f t="shared" si="1"/>
        <v>1089.6527777777778</v>
      </c>
    </row>
    <row r="59" spans="1:12" x14ac:dyDescent="0.25">
      <c r="A59" s="1">
        <v>10</v>
      </c>
      <c r="B59" s="4" t="s">
        <v>24</v>
      </c>
      <c r="C59" s="4" t="s">
        <v>25</v>
      </c>
      <c r="D59" s="1">
        <v>9319107489</v>
      </c>
      <c r="E59" s="1"/>
      <c r="F59" s="1" t="s">
        <v>71</v>
      </c>
      <c r="G59" s="1">
        <v>88</v>
      </c>
      <c r="H59" s="1">
        <v>51</v>
      </c>
      <c r="I59" s="1"/>
      <c r="J59" s="10">
        <f t="shared" si="0"/>
        <v>31.166666666666668</v>
      </c>
      <c r="K59" s="1">
        <v>65</v>
      </c>
      <c r="L59" s="10">
        <f t="shared" si="1"/>
        <v>2025.8333333333335</v>
      </c>
    </row>
    <row r="60" spans="1:12" x14ac:dyDescent="0.25">
      <c r="A60" s="1">
        <v>10</v>
      </c>
      <c r="B60" s="4" t="s">
        <v>24</v>
      </c>
      <c r="C60" s="4" t="s">
        <v>25</v>
      </c>
      <c r="D60" s="1">
        <v>9319107489</v>
      </c>
      <c r="E60" s="1"/>
      <c r="F60" s="1" t="s">
        <v>71</v>
      </c>
      <c r="G60" s="1">
        <v>69</v>
      </c>
      <c r="H60" s="1">
        <v>52</v>
      </c>
      <c r="I60" s="1"/>
      <c r="J60" s="10">
        <f t="shared" si="0"/>
        <v>24.916666666666668</v>
      </c>
      <c r="K60" s="1">
        <v>65</v>
      </c>
      <c r="L60" s="10">
        <f t="shared" si="1"/>
        <v>1619.5833333333335</v>
      </c>
    </row>
    <row r="61" spans="1:12" x14ac:dyDescent="0.25">
      <c r="A61" s="1">
        <v>10</v>
      </c>
      <c r="B61" s="4" t="s">
        <v>24</v>
      </c>
      <c r="C61" s="4" t="s">
        <v>25</v>
      </c>
      <c r="D61" s="1">
        <v>9319107489</v>
      </c>
      <c r="E61" s="1"/>
      <c r="F61" s="1" t="s">
        <v>76</v>
      </c>
      <c r="G61" s="1">
        <v>39</v>
      </c>
      <c r="H61" s="1">
        <v>23</v>
      </c>
      <c r="I61" s="1"/>
      <c r="J61" s="10">
        <f t="shared" si="0"/>
        <v>6.229166666666667</v>
      </c>
      <c r="K61" s="1">
        <v>65</v>
      </c>
      <c r="L61" s="10">
        <f t="shared" si="1"/>
        <v>404.89583333333337</v>
      </c>
    </row>
    <row r="62" spans="1:12" x14ac:dyDescent="0.25">
      <c r="A62" s="1">
        <v>11</v>
      </c>
      <c r="B62" s="4" t="s">
        <v>27</v>
      </c>
      <c r="C62" s="4" t="s">
        <v>28</v>
      </c>
      <c r="D62" s="1">
        <v>9761908930</v>
      </c>
      <c r="E62" s="1" t="s">
        <v>29</v>
      </c>
      <c r="F62" s="1" t="s">
        <v>64</v>
      </c>
      <c r="G62" s="1">
        <v>240</v>
      </c>
      <c r="H62" s="1">
        <v>48</v>
      </c>
      <c r="I62" s="1"/>
      <c r="J62" s="10">
        <f t="shared" si="0"/>
        <v>80</v>
      </c>
      <c r="K62" s="1">
        <v>150</v>
      </c>
      <c r="L62" s="10">
        <f t="shared" si="1"/>
        <v>12000</v>
      </c>
    </row>
    <row r="63" spans="1:12" x14ac:dyDescent="0.25">
      <c r="A63" s="1">
        <v>11</v>
      </c>
      <c r="B63" s="4" t="s">
        <v>27</v>
      </c>
      <c r="C63" s="4" t="s">
        <v>28</v>
      </c>
      <c r="D63" s="1">
        <v>9761908930</v>
      </c>
      <c r="E63" s="1"/>
      <c r="F63" s="1" t="s">
        <v>71</v>
      </c>
      <c r="G63" s="1">
        <v>35</v>
      </c>
      <c r="H63" s="1">
        <v>88</v>
      </c>
      <c r="I63" s="1"/>
      <c r="J63" s="10">
        <f t="shared" si="0"/>
        <v>21.388888888888889</v>
      </c>
      <c r="K63" s="1">
        <v>65</v>
      </c>
      <c r="L63" s="10">
        <f t="shared" si="1"/>
        <v>1390.2777777777778</v>
      </c>
    </row>
    <row r="64" spans="1:12" x14ac:dyDescent="0.25">
      <c r="A64" s="1">
        <v>11</v>
      </c>
      <c r="B64" s="4" t="s">
        <v>27</v>
      </c>
      <c r="C64" s="4" t="s">
        <v>28</v>
      </c>
      <c r="D64" s="1">
        <v>9761908930</v>
      </c>
      <c r="E64" s="1"/>
      <c r="F64" s="1" t="s">
        <v>71</v>
      </c>
      <c r="G64" s="1">
        <v>120</v>
      </c>
      <c r="H64" s="1">
        <v>38</v>
      </c>
      <c r="I64" s="1"/>
      <c r="J64" s="10">
        <f t="shared" si="0"/>
        <v>31.666666666666668</v>
      </c>
      <c r="K64" s="1">
        <v>65</v>
      </c>
      <c r="L64" s="10">
        <f t="shared" si="1"/>
        <v>2058.3333333333335</v>
      </c>
    </row>
    <row r="65" spans="1:12" x14ac:dyDescent="0.25">
      <c r="A65" s="1">
        <v>11</v>
      </c>
      <c r="B65" s="4" t="s">
        <v>27</v>
      </c>
      <c r="C65" s="4" t="s">
        <v>28</v>
      </c>
      <c r="D65" s="1">
        <v>9761908930</v>
      </c>
      <c r="E65" s="1"/>
      <c r="F65" s="1" t="s">
        <v>71</v>
      </c>
      <c r="G65" s="1">
        <v>177</v>
      </c>
      <c r="H65" s="1">
        <v>48</v>
      </c>
      <c r="I65" s="1"/>
      <c r="J65" s="10">
        <f t="shared" si="0"/>
        <v>59</v>
      </c>
      <c r="K65" s="1">
        <v>65</v>
      </c>
      <c r="L65" s="10">
        <f t="shared" si="1"/>
        <v>3835</v>
      </c>
    </row>
    <row r="66" spans="1:12" x14ac:dyDescent="0.25">
      <c r="A66" s="1">
        <v>11</v>
      </c>
      <c r="B66" s="4" t="s">
        <v>27</v>
      </c>
      <c r="C66" s="4" t="s">
        <v>28</v>
      </c>
      <c r="D66" s="1">
        <v>9761908930</v>
      </c>
      <c r="E66" s="1"/>
      <c r="F66" s="1" t="s">
        <v>71</v>
      </c>
      <c r="G66" s="1">
        <v>72</v>
      </c>
      <c r="H66" s="1">
        <v>90</v>
      </c>
      <c r="I66" s="1"/>
      <c r="J66" s="10">
        <f t="shared" si="0"/>
        <v>45</v>
      </c>
      <c r="K66" s="1">
        <v>65</v>
      </c>
      <c r="L66" s="10">
        <f t="shared" si="1"/>
        <v>2925</v>
      </c>
    </row>
    <row r="67" spans="1:12" x14ac:dyDescent="0.25">
      <c r="A67" s="1">
        <v>11</v>
      </c>
      <c r="B67" s="4" t="s">
        <v>27</v>
      </c>
      <c r="C67" s="4" t="s">
        <v>28</v>
      </c>
      <c r="D67" s="1">
        <v>9761908930</v>
      </c>
      <c r="E67" s="1"/>
      <c r="F67" s="1" t="s">
        <v>71</v>
      </c>
      <c r="G67" s="1">
        <v>35</v>
      </c>
      <c r="H67" s="1">
        <v>90</v>
      </c>
      <c r="I67" s="1"/>
      <c r="J67" s="10">
        <f t="shared" si="0"/>
        <v>21.875</v>
      </c>
      <c r="K67" s="1">
        <v>65</v>
      </c>
      <c r="L67" s="10">
        <f t="shared" si="1"/>
        <v>1421.875</v>
      </c>
    </row>
    <row r="68" spans="1:12" x14ac:dyDescent="0.25">
      <c r="A68" s="1">
        <v>12</v>
      </c>
      <c r="B68" s="4" t="s">
        <v>30</v>
      </c>
      <c r="C68" s="4" t="s">
        <v>31</v>
      </c>
      <c r="D68" s="1">
        <v>9897061551</v>
      </c>
      <c r="E68" s="1"/>
      <c r="F68" s="1" t="s">
        <v>64</v>
      </c>
      <c r="G68" s="1">
        <v>144</v>
      </c>
      <c r="H68" s="1">
        <v>30</v>
      </c>
      <c r="I68" s="1"/>
      <c r="J68" s="10">
        <f t="shared" ref="J68:J131" si="2">G68*H68/144</f>
        <v>30</v>
      </c>
      <c r="K68" s="1">
        <v>150</v>
      </c>
      <c r="L68" s="10">
        <f t="shared" ref="L68:L131" si="3">J68*K68</f>
        <v>4500</v>
      </c>
    </row>
    <row r="69" spans="1:12" x14ac:dyDescent="0.25">
      <c r="A69" s="1">
        <v>12</v>
      </c>
      <c r="B69" s="4" t="s">
        <v>30</v>
      </c>
      <c r="C69" s="4" t="s">
        <v>31</v>
      </c>
      <c r="D69" s="1">
        <v>9897061551</v>
      </c>
      <c r="E69" s="1"/>
      <c r="F69" s="1" t="s">
        <v>71</v>
      </c>
      <c r="G69" s="1">
        <v>133</v>
      </c>
      <c r="H69" s="1">
        <v>72</v>
      </c>
      <c r="I69" s="1"/>
      <c r="J69" s="10">
        <f t="shared" si="2"/>
        <v>66.5</v>
      </c>
      <c r="K69" s="1">
        <v>65</v>
      </c>
      <c r="L69" s="10">
        <f t="shared" si="3"/>
        <v>4322.5</v>
      </c>
    </row>
    <row r="70" spans="1:12" x14ac:dyDescent="0.25">
      <c r="A70" s="1">
        <v>12</v>
      </c>
      <c r="B70" s="4" t="s">
        <v>30</v>
      </c>
      <c r="C70" s="4" t="s">
        <v>31</v>
      </c>
      <c r="D70" s="1">
        <v>9897061551</v>
      </c>
      <c r="E70" s="1"/>
      <c r="F70" s="1" t="s">
        <v>71</v>
      </c>
      <c r="G70" s="1">
        <v>37</v>
      </c>
      <c r="H70" s="1">
        <v>152</v>
      </c>
      <c r="I70" s="1"/>
      <c r="J70" s="10">
        <f t="shared" si="2"/>
        <v>39.055555555555557</v>
      </c>
      <c r="K70" s="1">
        <v>65</v>
      </c>
      <c r="L70" s="10">
        <f t="shared" si="3"/>
        <v>2538.6111111111113</v>
      </c>
    </row>
    <row r="71" spans="1:12" x14ac:dyDescent="0.25">
      <c r="A71" s="1">
        <v>12</v>
      </c>
      <c r="B71" s="4" t="s">
        <v>30</v>
      </c>
      <c r="C71" s="4" t="s">
        <v>31</v>
      </c>
      <c r="D71" s="1">
        <v>9897061551</v>
      </c>
      <c r="E71" s="1"/>
      <c r="F71" s="1" t="s">
        <v>71</v>
      </c>
      <c r="G71" s="1">
        <v>150</v>
      </c>
      <c r="H71" s="1">
        <v>72</v>
      </c>
      <c r="I71" s="1"/>
      <c r="J71" s="10">
        <f t="shared" si="2"/>
        <v>75</v>
      </c>
      <c r="K71" s="1">
        <v>65</v>
      </c>
      <c r="L71" s="10">
        <f t="shared" si="3"/>
        <v>4875</v>
      </c>
    </row>
    <row r="72" spans="1:12" x14ac:dyDescent="0.25">
      <c r="A72" s="1">
        <v>12</v>
      </c>
      <c r="B72" s="4" t="s">
        <v>30</v>
      </c>
      <c r="C72" s="4" t="s">
        <v>31</v>
      </c>
      <c r="D72" s="1">
        <v>9897061551</v>
      </c>
      <c r="E72" s="1"/>
      <c r="F72" s="1" t="s">
        <v>71</v>
      </c>
      <c r="G72" s="1">
        <v>93</v>
      </c>
      <c r="H72" s="1">
        <v>29</v>
      </c>
      <c r="I72" s="1"/>
      <c r="J72" s="10">
        <f t="shared" si="2"/>
        <v>18.729166666666668</v>
      </c>
      <c r="K72" s="1">
        <v>65</v>
      </c>
      <c r="L72" s="10">
        <f t="shared" si="3"/>
        <v>1217.3958333333335</v>
      </c>
    </row>
    <row r="73" spans="1:12" x14ac:dyDescent="0.25">
      <c r="A73" s="1">
        <v>13</v>
      </c>
      <c r="B73" s="4" t="s">
        <v>32</v>
      </c>
      <c r="C73" s="4" t="s">
        <v>33</v>
      </c>
      <c r="D73" s="1">
        <v>9837019447</v>
      </c>
      <c r="E73" s="1" t="s">
        <v>34</v>
      </c>
      <c r="F73" s="1" t="s">
        <v>64</v>
      </c>
      <c r="G73" s="1">
        <v>84</v>
      </c>
      <c r="H73" s="1">
        <v>18</v>
      </c>
      <c r="I73" s="1"/>
      <c r="J73" s="10">
        <f t="shared" si="2"/>
        <v>10.5</v>
      </c>
      <c r="K73" s="1">
        <v>150</v>
      </c>
      <c r="L73" s="10">
        <f t="shared" si="3"/>
        <v>1575</v>
      </c>
    </row>
    <row r="74" spans="1:12" x14ac:dyDescent="0.25">
      <c r="A74" s="1">
        <v>13</v>
      </c>
      <c r="B74" s="4" t="s">
        <v>32</v>
      </c>
      <c r="C74" s="4" t="s">
        <v>33</v>
      </c>
      <c r="D74" s="1">
        <v>9837019447</v>
      </c>
      <c r="E74" s="1"/>
      <c r="F74" s="1" t="s">
        <v>59</v>
      </c>
      <c r="G74" s="1">
        <v>36</v>
      </c>
      <c r="H74" s="1">
        <v>70</v>
      </c>
      <c r="I74" s="1"/>
      <c r="J74" s="10">
        <f t="shared" si="2"/>
        <v>17.5</v>
      </c>
      <c r="K74" s="1">
        <v>32</v>
      </c>
      <c r="L74" s="10">
        <f t="shared" si="3"/>
        <v>560</v>
      </c>
    </row>
    <row r="75" spans="1:12" x14ac:dyDescent="0.25">
      <c r="A75" s="1">
        <v>13</v>
      </c>
      <c r="B75" s="4" t="s">
        <v>32</v>
      </c>
      <c r="C75" s="4" t="s">
        <v>33</v>
      </c>
      <c r="D75" s="1">
        <v>9837019447</v>
      </c>
      <c r="E75" s="1"/>
      <c r="F75" s="1" t="s">
        <v>71</v>
      </c>
      <c r="G75" s="1">
        <v>33</v>
      </c>
      <c r="H75" s="1">
        <v>29</v>
      </c>
      <c r="I75" s="1"/>
      <c r="J75" s="10">
        <v>12</v>
      </c>
      <c r="K75" s="1">
        <v>65</v>
      </c>
      <c r="L75" s="10">
        <f t="shared" si="3"/>
        <v>780</v>
      </c>
    </row>
    <row r="76" spans="1:12" x14ac:dyDescent="0.25">
      <c r="A76" s="1">
        <v>13</v>
      </c>
      <c r="B76" s="4" t="s">
        <v>32</v>
      </c>
      <c r="C76" s="4" t="s">
        <v>33</v>
      </c>
      <c r="D76" s="1">
        <v>9837019447</v>
      </c>
      <c r="E76" s="1"/>
      <c r="F76" s="1" t="s">
        <v>71</v>
      </c>
      <c r="G76" s="1">
        <v>86</v>
      </c>
      <c r="H76" s="1">
        <v>99</v>
      </c>
      <c r="I76" s="1"/>
      <c r="J76" s="10">
        <f t="shared" si="2"/>
        <v>59.125</v>
      </c>
      <c r="K76" s="1">
        <v>65</v>
      </c>
      <c r="L76" s="10">
        <f t="shared" si="3"/>
        <v>3843.125</v>
      </c>
    </row>
    <row r="77" spans="1:12" x14ac:dyDescent="0.25">
      <c r="A77" s="1">
        <v>13</v>
      </c>
      <c r="B77" s="4" t="s">
        <v>32</v>
      </c>
      <c r="C77" s="4" t="s">
        <v>33</v>
      </c>
      <c r="D77" s="1">
        <v>9837019447</v>
      </c>
      <c r="E77" s="1"/>
      <c r="F77" s="1" t="s">
        <v>71</v>
      </c>
      <c r="G77" s="1">
        <v>24</v>
      </c>
      <c r="H77" s="1">
        <v>95</v>
      </c>
      <c r="I77" s="1"/>
      <c r="J77" s="10">
        <f t="shared" si="2"/>
        <v>15.833333333333334</v>
      </c>
      <c r="K77" s="1">
        <v>65</v>
      </c>
      <c r="L77" s="10">
        <f t="shared" si="3"/>
        <v>1029.1666666666667</v>
      </c>
    </row>
    <row r="78" spans="1:12" x14ac:dyDescent="0.25">
      <c r="A78" s="1">
        <v>13</v>
      </c>
      <c r="B78" s="4" t="s">
        <v>32</v>
      </c>
      <c r="C78" s="4" t="s">
        <v>33</v>
      </c>
      <c r="D78" s="1">
        <v>9837019447</v>
      </c>
      <c r="E78" s="1"/>
      <c r="F78" s="1" t="s">
        <v>71</v>
      </c>
      <c r="G78" s="1">
        <v>24</v>
      </c>
      <c r="H78" s="1">
        <v>95</v>
      </c>
      <c r="I78" s="1"/>
      <c r="J78" s="10">
        <f t="shared" si="2"/>
        <v>15.833333333333334</v>
      </c>
      <c r="K78" s="1">
        <v>65</v>
      </c>
      <c r="L78" s="10">
        <f t="shared" si="3"/>
        <v>1029.1666666666667</v>
      </c>
    </row>
    <row r="79" spans="1:12" x14ac:dyDescent="0.25">
      <c r="A79" s="1">
        <v>14</v>
      </c>
      <c r="B79" s="4" t="s">
        <v>35</v>
      </c>
      <c r="C79" s="4" t="s">
        <v>36</v>
      </c>
      <c r="D79" s="1">
        <v>9719753020</v>
      </c>
      <c r="E79" s="1" t="s">
        <v>37</v>
      </c>
      <c r="F79" s="1" t="s">
        <v>64</v>
      </c>
      <c r="G79" s="1">
        <v>120</v>
      </c>
      <c r="H79" s="1">
        <v>36</v>
      </c>
      <c r="I79" s="1"/>
      <c r="J79" s="10">
        <f t="shared" si="2"/>
        <v>30</v>
      </c>
      <c r="K79" s="1">
        <v>150</v>
      </c>
      <c r="L79" s="10">
        <f t="shared" si="3"/>
        <v>4500</v>
      </c>
    </row>
    <row r="80" spans="1:12" x14ac:dyDescent="0.25">
      <c r="A80" s="1">
        <v>14</v>
      </c>
      <c r="B80" s="4" t="s">
        <v>35</v>
      </c>
      <c r="C80" s="4" t="s">
        <v>36</v>
      </c>
      <c r="D80" s="1">
        <v>9719753020</v>
      </c>
      <c r="E80" s="1"/>
      <c r="F80" s="1" t="s">
        <v>71</v>
      </c>
      <c r="G80" s="1">
        <v>90</v>
      </c>
      <c r="H80" s="1">
        <v>99</v>
      </c>
      <c r="I80" s="1"/>
      <c r="J80" s="10">
        <f t="shared" si="2"/>
        <v>61.875</v>
      </c>
      <c r="K80" s="1">
        <v>65</v>
      </c>
      <c r="L80" s="10">
        <f t="shared" si="3"/>
        <v>4021.875</v>
      </c>
    </row>
    <row r="81" spans="1:12" x14ac:dyDescent="0.25">
      <c r="A81" s="1">
        <v>14</v>
      </c>
      <c r="B81" s="4" t="s">
        <v>35</v>
      </c>
      <c r="C81" s="4" t="s">
        <v>36</v>
      </c>
      <c r="D81" s="1">
        <v>9719753020</v>
      </c>
      <c r="E81" s="1"/>
      <c r="F81" s="1" t="s">
        <v>71</v>
      </c>
      <c r="G81" s="1">
        <v>216</v>
      </c>
      <c r="H81" s="1">
        <v>43</v>
      </c>
      <c r="I81" s="1"/>
      <c r="J81" s="10">
        <f t="shared" si="2"/>
        <v>64.5</v>
      </c>
      <c r="K81" s="1">
        <v>65</v>
      </c>
      <c r="L81" s="10">
        <f t="shared" si="3"/>
        <v>4192.5</v>
      </c>
    </row>
    <row r="82" spans="1:12" x14ac:dyDescent="0.25">
      <c r="A82" s="1">
        <v>14</v>
      </c>
      <c r="B82" s="4" t="s">
        <v>35</v>
      </c>
      <c r="C82" s="4" t="s">
        <v>36</v>
      </c>
      <c r="D82" s="1">
        <v>9719753020</v>
      </c>
      <c r="E82" s="1"/>
      <c r="F82" s="1" t="s">
        <v>71</v>
      </c>
      <c r="G82" s="1">
        <v>96</v>
      </c>
      <c r="H82" s="1">
        <v>29</v>
      </c>
      <c r="I82" s="1"/>
      <c r="J82" s="10">
        <f t="shared" si="2"/>
        <v>19.333333333333332</v>
      </c>
      <c r="K82" s="1">
        <v>65</v>
      </c>
      <c r="L82" s="10">
        <f t="shared" si="3"/>
        <v>1256.6666666666665</v>
      </c>
    </row>
    <row r="83" spans="1:12" x14ac:dyDescent="0.25">
      <c r="A83" s="1">
        <v>15</v>
      </c>
      <c r="B83" s="4" t="s">
        <v>38</v>
      </c>
      <c r="C83" s="4" t="s">
        <v>39</v>
      </c>
      <c r="D83" s="1">
        <v>9675204934</v>
      </c>
      <c r="E83" s="1" t="s">
        <v>40</v>
      </c>
      <c r="F83" s="1" t="s">
        <v>64</v>
      </c>
      <c r="G83" s="1">
        <v>168</v>
      </c>
      <c r="H83" s="1">
        <v>36</v>
      </c>
      <c r="I83" s="1"/>
      <c r="J83" s="10">
        <f t="shared" si="2"/>
        <v>42</v>
      </c>
      <c r="K83" s="1">
        <v>150</v>
      </c>
      <c r="L83" s="10">
        <f t="shared" si="3"/>
        <v>6300</v>
      </c>
    </row>
    <row r="84" spans="1:12" x14ac:dyDescent="0.25">
      <c r="A84" s="1">
        <v>15</v>
      </c>
      <c r="B84" s="4" t="s">
        <v>38</v>
      </c>
      <c r="C84" s="4" t="s">
        <v>39</v>
      </c>
      <c r="D84" s="1">
        <v>9675204934</v>
      </c>
      <c r="E84" s="1"/>
      <c r="F84" s="1" t="s">
        <v>71</v>
      </c>
      <c r="G84" s="1">
        <v>88</v>
      </c>
      <c r="H84" s="1">
        <v>70</v>
      </c>
      <c r="I84" s="1"/>
      <c r="J84" s="10">
        <f t="shared" si="2"/>
        <v>42.777777777777779</v>
      </c>
      <c r="K84" s="1">
        <v>65</v>
      </c>
      <c r="L84" s="10">
        <f t="shared" si="3"/>
        <v>2780.5555555555557</v>
      </c>
    </row>
    <row r="85" spans="1:12" x14ac:dyDescent="0.25">
      <c r="A85" s="1">
        <v>15</v>
      </c>
      <c r="B85" s="4" t="s">
        <v>38</v>
      </c>
      <c r="C85" s="4" t="s">
        <v>39</v>
      </c>
      <c r="D85" s="1">
        <v>9675204934</v>
      </c>
      <c r="E85" s="1"/>
      <c r="F85" s="1" t="s">
        <v>71</v>
      </c>
      <c r="G85" s="1">
        <v>46</v>
      </c>
      <c r="H85" s="1">
        <v>33</v>
      </c>
      <c r="I85" s="1"/>
      <c r="J85" s="10">
        <v>12</v>
      </c>
      <c r="K85" s="1">
        <v>65</v>
      </c>
      <c r="L85" s="10">
        <f t="shared" si="3"/>
        <v>780</v>
      </c>
    </row>
    <row r="86" spans="1:12" x14ac:dyDescent="0.25">
      <c r="A86" s="1">
        <v>15</v>
      </c>
      <c r="B86" s="4" t="s">
        <v>38</v>
      </c>
      <c r="C86" s="4" t="s">
        <v>39</v>
      </c>
      <c r="D86" s="1">
        <v>9675204934</v>
      </c>
      <c r="E86" s="1"/>
      <c r="F86" s="1" t="s">
        <v>71</v>
      </c>
      <c r="G86" s="1">
        <v>140</v>
      </c>
      <c r="H86" s="1">
        <v>24</v>
      </c>
      <c r="I86" s="1"/>
      <c r="J86" s="10">
        <f t="shared" si="2"/>
        <v>23.333333333333332</v>
      </c>
      <c r="K86" s="1">
        <v>65</v>
      </c>
      <c r="L86" s="10">
        <f t="shared" si="3"/>
        <v>1516.6666666666665</v>
      </c>
    </row>
    <row r="87" spans="1:12" x14ac:dyDescent="0.25">
      <c r="A87" s="1">
        <v>15</v>
      </c>
      <c r="B87" s="4" t="s">
        <v>38</v>
      </c>
      <c r="C87" s="4" t="s">
        <v>39</v>
      </c>
      <c r="D87" s="1">
        <v>9675204934</v>
      </c>
      <c r="E87" s="1"/>
      <c r="F87" s="1" t="s">
        <v>71</v>
      </c>
      <c r="G87" s="1">
        <v>58</v>
      </c>
      <c r="H87" s="1">
        <v>24</v>
      </c>
      <c r="I87" s="1"/>
      <c r="J87" s="10">
        <v>12</v>
      </c>
      <c r="K87" s="1">
        <v>65</v>
      </c>
      <c r="L87" s="10">
        <f t="shared" si="3"/>
        <v>780</v>
      </c>
    </row>
    <row r="88" spans="1:12" x14ac:dyDescent="0.25">
      <c r="A88" s="1">
        <v>15</v>
      </c>
      <c r="B88" s="4" t="s">
        <v>38</v>
      </c>
      <c r="C88" s="4" t="s">
        <v>39</v>
      </c>
      <c r="D88" s="1">
        <v>9675204934</v>
      </c>
      <c r="E88" s="1"/>
      <c r="F88" s="1" t="s">
        <v>71</v>
      </c>
      <c r="G88" s="1">
        <v>20</v>
      </c>
      <c r="H88" s="1">
        <v>80</v>
      </c>
      <c r="I88" s="1"/>
      <c r="J88" s="10">
        <v>12</v>
      </c>
      <c r="K88" s="1">
        <v>65</v>
      </c>
      <c r="L88" s="10">
        <f t="shared" si="3"/>
        <v>780</v>
      </c>
    </row>
    <row r="89" spans="1:12" x14ac:dyDescent="0.25">
      <c r="A89" s="1">
        <v>15</v>
      </c>
      <c r="B89" s="4" t="s">
        <v>38</v>
      </c>
      <c r="C89" s="4" t="s">
        <v>39</v>
      </c>
      <c r="D89" s="1">
        <v>9675204934</v>
      </c>
      <c r="E89" s="1"/>
      <c r="F89" s="1" t="s">
        <v>71</v>
      </c>
      <c r="G89" s="1">
        <v>16</v>
      </c>
      <c r="H89" s="1">
        <v>80</v>
      </c>
      <c r="I89" s="1"/>
      <c r="J89" s="10">
        <v>12</v>
      </c>
      <c r="K89" s="1">
        <v>65</v>
      </c>
      <c r="L89" s="10">
        <f t="shared" si="3"/>
        <v>780</v>
      </c>
    </row>
    <row r="90" spans="1:12" x14ac:dyDescent="0.25">
      <c r="A90" s="1">
        <v>15</v>
      </c>
      <c r="B90" s="4" t="s">
        <v>38</v>
      </c>
      <c r="C90" s="4" t="s">
        <v>39</v>
      </c>
      <c r="D90" s="1">
        <v>9675204934</v>
      </c>
      <c r="E90" s="1"/>
      <c r="F90" s="1" t="s">
        <v>71</v>
      </c>
      <c r="G90" s="1">
        <v>11</v>
      </c>
      <c r="H90" s="1">
        <v>80</v>
      </c>
      <c r="I90" s="1"/>
      <c r="J90" s="10">
        <v>6</v>
      </c>
      <c r="K90" s="1">
        <v>65</v>
      </c>
      <c r="L90" s="10">
        <f t="shared" si="3"/>
        <v>390</v>
      </c>
    </row>
    <row r="91" spans="1:12" x14ac:dyDescent="0.25">
      <c r="A91" s="1">
        <v>15</v>
      </c>
      <c r="B91" s="4" t="s">
        <v>38</v>
      </c>
      <c r="C91" s="4" t="s">
        <v>39</v>
      </c>
      <c r="D91" s="1">
        <v>9675204934</v>
      </c>
      <c r="E91" s="1"/>
      <c r="F91" s="1" t="s">
        <v>71</v>
      </c>
      <c r="G91" s="1">
        <v>11</v>
      </c>
      <c r="H91" s="1">
        <v>80</v>
      </c>
      <c r="I91" s="1"/>
      <c r="J91" s="10">
        <v>6</v>
      </c>
      <c r="K91" s="1">
        <v>65</v>
      </c>
      <c r="L91" s="10">
        <f t="shared" si="3"/>
        <v>390</v>
      </c>
    </row>
    <row r="92" spans="1:12" x14ac:dyDescent="0.25">
      <c r="A92" s="1">
        <v>15</v>
      </c>
      <c r="B92" s="4" t="s">
        <v>38</v>
      </c>
      <c r="C92" s="4" t="s">
        <v>39</v>
      </c>
      <c r="D92" s="1">
        <v>9675204934</v>
      </c>
      <c r="E92" s="1"/>
      <c r="F92" s="1" t="s">
        <v>76</v>
      </c>
      <c r="G92" s="1">
        <v>69</v>
      </c>
      <c r="H92" s="1">
        <v>77</v>
      </c>
      <c r="I92" s="1"/>
      <c r="J92" s="10">
        <f t="shared" si="2"/>
        <v>36.895833333333336</v>
      </c>
      <c r="K92" s="1">
        <v>65</v>
      </c>
      <c r="L92" s="10">
        <f t="shared" si="3"/>
        <v>2398.229166666667</v>
      </c>
    </row>
    <row r="93" spans="1:12" x14ac:dyDescent="0.25">
      <c r="A93" s="1">
        <v>16</v>
      </c>
      <c r="B93" s="4" t="s">
        <v>41</v>
      </c>
      <c r="C93" s="4" t="s">
        <v>42</v>
      </c>
      <c r="D93" s="1">
        <v>8449502461</v>
      </c>
      <c r="E93" s="1"/>
      <c r="F93" s="1" t="s">
        <v>64</v>
      </c>
      <c r="G93" s="1">
        <v>108</v>
      </c>
      <c r="H93" s="1">
        <v>60</v>
      </c>
      <c r="I93" s="1"/>
      <c r="J93" s="10">
        <f t="shared" si="2"/>
        <v>45</v>
      </c>
      <c r="K93" s="1">
        <v>150</v>
      </c>
      <c r="L93" s="10">
        <f t="shared" si="3"/>
        <v>6750</v>
      </c>
    </row>
    <row r="94" spans="1:12" x14ac:dyDescent="0.25">
      <c r="A94" s="1">
        <v>16</v>
      </c>
      <c r="B94" s="4" t="s">
        <v>41</v>
      </c>
      <c r="C94" s="4" t="s">
        <v>42</v>
      </c>
      <c r="D94" s="1">
        <v>8449502461</v>
      </c>
      <c r="E94" s="1"/>
      <c r="F94" s="1" t="s">
        <v>71</v>
      </c>
      <c r="G94" s="1">
        <v>89</v>
      </c>
      <c r="H94" s="1">
        <v>64</v>
      </c>
      <c r="I94" s="1"/>
      <c r="J94" s="10">
        <f t="shared" si="2"/>
        <v>39.555555555555557</v>
      </c>
      <c r="K94" s="1">
        <v>65</v>
      </c>
      <c r="L94" s="10">
        <f t="shared" si="3"/>
        <v>2571.1111111111113</v>
      </c>
    </row>
    <row r="95" spans="1:12" x14ac:dyDescent="0.25">
      <c r="A95" s="1">
        <v>16</v>
      </c>
      <c r="B95" s="4" t="s">
        <v>41</v>
      </c>
      <c r="C95" s="4" t="s">
        <v>42</v>
      </c>
      <c r="D95" s="1">
        <v>8449502461</v>
      </c>
      <c r="E95" s="1"/>
      <c r="F95" s="1" t="s">
        <v>71</v>
      </c>
      <c r="G95" s="1">
        <v>240</v>
      </c>
      <c r="H95" s="1">
        <v>140</v>
      </c>
      <c r="I95" s="1"/>
      <c r="J95" s="10">
        <f t="shared" si="2"/>
        <v>233.33333333333334</v>
      </c>
      <c r="K95" s="1">
        <v>65</v>
      </c>
      <c r="L95" s="10">
        <f t="shared" si="3"/>
        <v>15166.666666666668</v>
      </c>
    </row>
    <row r="96" spans="1:12" x14ac:dyDescent="0.25">
      <c r="A96" s="1">
        <v>17</v>
      </c>
      <c r="B96" s="4" t="s">
        <v>43</v>
      </c>
      <c r="C96" s="4" t="s">
        <v>44</v>
      </c>
      <c r="D96" s="1">
        <v>9927636644</v>
      </c>
      <c r="E96" s="1" t="s">
        <v>45</v>
      </c>
      <c r="F96" s="1" t="s">
        <v>81</v>
      </c>
      <c r="G96" s="1">
        <v>42</v>
      </c>
      <c r="H96" s="1">
        <v>104</v>
      </c>
      <c r="I96" s="1"/>
      <c r="J96" s="10">
        <f t="shared" si="2"/>
        <v>30.333333333333332</v>
      </c>
      <c r="K96" s="1">
        <v>210</v>
      </c>
      <c r="L96" s="10">
        <f t="shared" si="3"/>
        <v>6370</v>
      </c>
    </row>
    <row r="97" spans="1:12" x14ac:dyDescent="0.25">
      <c r="A97" s="1">
        <v>17</v>
      </c>
      <c r="B97" s="4" t="s">
        <v>43</v>
      </c>
      <c r="C97" s="4" t="s">
        <v>44</v>
      </c>
      <c r="D97" s="1">
        <v>9927636644</v>
      </c>
      <c r="E97" s="1"/>
      <c r="F97" s="1" t="s">
        <v>71</v>
      </c>
      <c r="G97" s="1">
        <v>117</v>
      </c>
      <c r="H97" s="1">
        <v>24</v>
      </c>
      <c r="I97" s="1"/>
      <c r="J97" s="10">
        <f t="shared" si="2"/>
        <v>19.5</v>
      </c>
      <c r="K97" s="1">
        <v>65</v>
      </c>
      <c r="L97" s="10">
        <f t="shared" si="3"/>
        <v>1267.5</v>
      </c>
    </row>
    <row r="98" spans="1:12" x14ac:dyDescent="0.25">
      <c r="A98" s="1">
        <v>17</v>
      </c>
      <c r="B98" s="4" t="s">
        <v>43</v>
      </c>
      <c r="C98" s="4" t="s">
        <v>44</v>
      </c>
      <c r="D98" s="1">
        <v>9927636644</v>
      </c>
      <c r="E98" s="1"/>
      <c r="F98" s="1" t="s">
        <v>71</v>
      </c>
      <c r="G98" s="1">
        <v>138</v>
      </c>
      <c r="H98" s="1">
        <v>108</v>
      </c>
      <c r="I98" s="1"/>
      <c r="J98" s="10">
        <f t="shared" si="2"/>
        <v>103.5</v>
      </c>
      <c r="K98" s="1">
        <v>65</v>
      </c>
      <c r="L98" s="10">
        <f t="shared" si="3"/>
        <v>6727.5</v>
      </c>
    </row>
    <row r="99" spans="1:12" x14ac:dyDescent="0.25">
      <c r="A99" s="1">
        <v>18</v>
      </c>
      <c r="B99" s="4" t="s">
        <v>47</v>
      </c>
      <c r="C99" s="4" t="s">
        <v>25</v>
      </c>
      <c r="D99" s="1">
        <v>9548888799</v>
      </c>
      <c r="E99" s="1" t="s">
        <v>46</v>
      </c>
      <c r="F99" s="1" t="s">
        <v>64</v>
      </c>
      <c r="G99" s="1">
        <v>96</v>
      </c>
      <c r="H99" s="1">
        <v>36</v>
      </c>
      <c r="I99" s="1"/>
      <c r="J99" s="10">
        <f t="shared" si="2"/>
        <v>24</v>
      </c>
      <c r="K99" s="1">
        <v>150</v>
      </c>
      <c r="L99" s="10">
        <f t="shared" si="3"/>
        <v>3600</v>
      </c>
    </row>
    <row r="100" spans="1:12" x14ac:dyDescent="0.25">
      <c r="A100" s="1">
        <v>18</v>
      </c>
      <c r="B100" s="4" t="s">
        <v>47</v>
      </c>
      <c r="C100" s="4" t="s">
        <v>25</v>
      </c>
      <c r="D100" s="1">
        <v>9548888799</v>
      </c>
      <c r="E100" s="1"/>
      <c r="F100" s="1" t="s">
        <v>71</v>
      </c>
      <c r="G100" s="1">
        <v>49</v>
      </c>
      <c r="H100" s="1">
        <v>55</v>
      </c>
      <c r="I100" s="1"/>
      <c r="J100" s="10">
        <f t="shared" si="2"/>
        <v>18.715277777777779</v>
      </c>
      <c r="K100" s="1">
        <v>65</v>
      </c>
      <c r="L100" s="10">
        <f t="shared" si="3"/>
        <v>1216.4930555555557</v>
      </c>
    </row>
    <row r="101" spans="1:12" x14ac:dyDescent="0.25">
      <c r="A101" s="1">
        <v>19</v>
      </c>
      <c r="B101" s="4" t="s">
        <v>77</v>
      </c>
      <c r="C101" s="4" t="s">
        <v>78</v>
      </c>
      <c r="D101" s="1">
        <v>8979369449</v>
      </c>
      <c r="E101" s="1" t="s">
        <v>48</v>
      </c>
      <c r="F101" s="1" t="s">
        <v>64</v>
      </c>
      <c r="G101" s="1">
        <v>180</v>
      </c>
      <c r="H101" s="1">
        <v>36</v>
      </c>
      <c r="I101" s="1"/>
      <c r="J101" s="10">
        <f t="shared" si="2"/>
        <v>45</v>
      </c>
      <c r="K101" s="1">
        <v>150</v>
      </c>
      <c r="L101" s="10">
        <f t="shared" si="3"/>
        <v>6750</v>
      </c>
    </row>
    <row r="102" spans="1:12" x14ac:dyDescent="0.25">
      <c r="A102" s="1">
        <v>19</v>
      </c>
      <c r="B102" s="4" t="s">
        <v>77</v>
      </c>
      <c r="C102" s="4" t="s">
        <v>78</v>
      </c>
      <c r="D102" s="1">
        <v>8979369449</v>
      </c>
      <c r="E102" s="1"/>
      <c r="F102" s="1" t="s">
        <v>71</v>
      </c>
      <c r="G102" s="1">
        <v>134</v>
      </c>
      <c r="H102" s="1">
        <v>45</v>
      </c>
      <c r="I102" s="1"/>
      <c r="J102" s="10">
        <f t="shared" si="2"/>
        <v>41.875</v>
      </c>
      <c r="K102" s="1">
        <v>65</v>
      </c>
      <c r="L102" s="10">
        <f t="shared" si="3"/>
        <v>2721.875</v>
      </c>
    </row>
    <row r="103" spans="1:12" x14ac:dyDescent="0.25">
      <c r="A103" s="1">
        <v>19</v>
      </c>
      <c r="B103" s="4" t="s">
        <v>77</v>
      </c>
      <c r="C103" s="4" t="s">
        <v>78</v>
      </c>
      <c r="D103" s="1">
        <v>8979369449</v>
      </c>
      <c r="E103" s="1"/>
      <c r="F103" s="1" t="s">
        <v>71</v>
      </c>
      <c r="G103" s="1">
        <v>20</v>
      </c>
      <c r="H103" s="1">
        <v>216</v>
      </c>
      <c r="I103" s="1"/>
      <c r="J103" s="10">
        <f t="shared" si="2"/>
        <v>30</v>
      </c>
      <c r="K103" s="1">
        <v>65</v>
      </c>
      <c r="L103" s="10">
        <f t="shared" si="3"/>
        <v>1950</v>
      </c>
    </row>
    <row r="104" spans="1:12" x14ac:dyDescent="0.25">
      <c r="A104" s="1">
        <v>19</v>
      </c>
      <c r="B104" s="4" t="s">
        <v>77</v>
      </c>
      <c r="C104" s="4" t="s">
        <v>78</v>
      </c>
      <c r="D104" s="1">
        <v>8979369449</v>
      </c>
      <c r="E104" s="1"/>
      <c r="F104" s="1" t="s">
        <v>71</v>
      </c>
      <c r="G104" s="1">
        <v>21</v>
      </c>
      <c r="H104" s="1">
        <v>216</v>
      </c>
      <c r="I104" s="1"/>
      <c r="J104" s="10">
        <f t="shared" si="2"/>
        <v>31.5</v>
      </c>
      <c r="K104" s="1">
        <v>65</v>
      </c>
      <c r="L104" s="10">
        <f t="shared" si="3"/>
        <v>2047.5</v>
      </c>
    </row>
    <row r="105" spans="1:12" x14ac:dyDescent="0.25">
      <c r="A105" s="1">
        <v>19</v>
      </c>
      <c r="B105" s="4" t="s">
        <v>77</v>
      </c>
      <c r="C105" s="4" t="s">
        <v>78</v>
      </c>
      <c r="D105" s="1">
        <v>8979369449</v>
      </c>
      <c r="E105" s="1"/>
      <c r="F105" s="1" t="s">
        <v>71</v>
      </c>
      <c r="G105" s="1">
        <v>93</v>
      </c>
      <c r="H105" s="1">
        <v>29</v>
      </c>
      <c r="I105" s="1"/>
      <c r="J105" s="10">
        <f t="shared" si="2"/>
        <v>18.729166666666668</v>
      </c>
      <c r="K105" s="1">
        <v>65</v>
      </c>
      <c r="L105" s="10">
        <f t="shared" si="3"/>
        <v>1217.3958333333335</v>
      </c>
    </row>
    <row r="106" spans="1:12" x14ac:dyDescent="0.25">
      <c r="A106" s="1">
        <v>20</v>
      </c>
      <c r="B106" s="4" t="s">
        <v>49</v>
      </c>
      <c r="C106" s="4" t="s">
        <v>50</v>
      </c>
      <c r="D106" s="1">
        <v>9760026321</v>
      </c>
      <c r="E106" s="1" t="s">
        <v>51</v>
      </c>
      <c r="F106" s="1" t="s">
        <v>64</v>
      </c>
      <c r="G106" s="1">
        <v>216</v>
      </c>
      <c r="H106" s="1">
        <v>36</v>
      </c>
      <c r="I106" s="1"/>
      <c r="J106" s="10">
        <f t="shared" si="2"/>
        <v>54</v>
      </c>
      <c r="K106" s="1">
        <v>150</v>
      </c>
      <c r="L106" s="10">
        <f t="shared" si="3"/>
        <v>8100</v>
      </c>
    </row>
    <row r="107" spans="1:12" x14ac:dyDescent="0.25">
      <c r="A107" s="1">
        <v>20</v>
      </c>
      <c r="B107" s="4" t="s">
        <v>49</v>
      </c>
      <c r="C107" s="4" t="s">
        <v>50</v>
      </c>
      <c r="D107" s="1">
        <v>9760026321</v>
      </c>
      <c r="E107" s="1"/>
      <c r="F107" s="1" t="s">
        <v>71</v>
      </c>
      <c r="G107" s="1">
        <v>118</v>
      </c>
      <c r="H107" s="1">
        <v>96</v>
      </c>
      <c r="I107" s="1"/>
      <c r="J107" s="10">
        <f t="shared" si="2"/>
        <v>78.666666666666671</v>
      </c>
      <c r="K107" s="1">
        <v>65</v>
      </c>
      <c r="L107" s="10">
        <f t="shared" si="3"/>
        <v>5113.3333333333339</v>
      </c>
    </row>
    <row r="108" spans="1:12" x14ac:dyDescent="0.25">
      <c r="A108" s="1">
        <v>20</v>
      </c>
      <c r="B108" s="4" t="s">
        <v>49</v>
      </c>
      <c r="C108" s="4" t="s">
        <v>50</v>
      </c>
      <c r="D108" s="1">
        <v>9760026321</v>
      </c>
      <c r="E108" s="1"/>
      <c r="F108" s="1" t="s">
        <v>71</v>
      </c>
      <c r="G108" s="1">
        <v>57</v>
      </c>
      <c r="H108" s="1">
        <v>47</v>
      </c>
      <c r="I108" s="1"/>
      <c r="J108" s="10">
        <f t="shared" si="2"/>
        <v>18.604166666666668</v>
      </c>
      <c r="K108" s="1">
        <v>65</v>
      </c>
      <c r="L108" s="10">
        <f t="shared" si="3"/>
        <v>1209.2708333333335</v>
      </c>
    </row>
    <row r="109" spans="1:12" x14ac:dyDescent="0.25">
      <c r="A109" s="1">
        <v>20</v>
      </c>
      <c r="B109" s="4" t="s">
        <v>49</v>
      </c>
      <c r="C109" s="4" t="s">
        <v>50</v>
      </c>
      <c r="D109" s="1">
        <v>9760026321</v>
      </c>
      <c r="E109" s="1"/>
      <c r="F109" s="1" t="s">
        <v>71</v>
      </c>
      <c r="G109" s="1">
        <v>96</v>
      </c>
      <c r="H109" s="1">
        <v>33</v>
      </c>
      <c r="I109" s="1"/>
      <c r="J109" s="10">
        <f t="shared" si="2"/>
        <v>22</v>
      </c>
      <c r="K109" s="1">
        <v>65</v>
      </c>
      <c r="L109" s="10">
        <f t="shared" si="3"/>
        <v>1430</v>
      </c>
    </row>
    <row r="110" spans="1:12" x14ac:dyDescent="0.25">
      <c r="A110" s="1">
        <v>20</v>
      </c>
      <c r="B110" s="4" t="s">
        <v>49</v>
      </c>
      <c r="C110" s="4" t="s">
        <v>50</v>
      </c>
      <c r="D110" s="1">
        <v>9760026321</v>
      </c>
      <c r="E110" s="1"/>
      <c r="F110" s="1" t="s">
        <v>71</v>
      </c>
      <c r="G110" s="1">
        <v>14</v>
      </c>
      <c r="H110" s="1">
        <v>47</v>
      </c>
      <c r="I110" s="1"/>
      <c r="J110" s="10">
        <v>6</v>
      </c>
      <c r="K110" s="1">
        <v>65</v>
      </c>
      <c r="L110" s="10">
        <f t="shared" si="3"/>
        <v>390</v>
      </c>
    </row>
    <row r="111" spans="1:12" x14ac:dyDescent="0.25">
      <c r="A111" s="1">
        <v>20</v>
      </c>
      <c r="B111" s="4" t="s">
        <v>49</v>
      </c>
      <c r="C111" s="4" t="s">
        <v>50</v>
      </c>
      <c r="D111" s="1">
        <v>9760026321</v>
      </c>
      <c r="E111" s="1"/>
      <c r="F111" s="1" t="s">
        <v>71</v>
      </c>
      <c r="G111" s="1">
        <v>80</v>
      </c>
      <c r="H111" s="1">
        <v>98</v>
      </c>
      <c r="I111" s="1"/>
      <c r="J111" s="10">
        <f t="shared" si="2"/>
        <v>54.444444444444443</v>
      </c>
      <c r="K111" s="1">
        <v>65</v>
      </c>
      <c r="L111" s="10">
        <f t="shared" si="3"/>
        <v>3538.8888888888887</v>
      </c>
    </row>
    <row r="112" spans="1:12" x14ac:dyDescent="0.25">
      <c r="A112" s="1">
        <v>20</v>
      </c>
      <c r="B112" s="4" t="s">
        <v>49</v>
      </c>
      <c r="C112" s="4" t="s">
        <v>50</v>
      </c>
      <c r="D112" s="1">
        <v>9760026321</v>
      </c>
      <c r="E112" s="1"/>
      <c r="F112" s="1" t="s">
        <v>71</v>
      </c>
      <c r="G112" s="1">
        <v>80</v>
      </c>
      <c r="H112" s="1">
        <v>18</v>
      </c>
      <c r="I112" s="1"/>
      <c r="J112" s="10">
        <v>12</v>
      </c>
      <c r="K112" s="1">
        <v>65</v>
      </c>
      <c r="L112" s="10">
        <f t="shared" si="3"/>
        <v>780</v>
      </c>
    </row>
    <row r="113" spans="1:12" x14ac:dyDescent="0.25">
      <c r="A113" s="1">
        <v>20</v>
      </c>
      <c r="B113" s="4" t="s">
        <v>49</v>
      </c>
      <c r="C113" s="4" t="s">
        <v>50</v>
      </c>
      <c r="D113" s="1">
        <v>9760026321</v>
      </c>
      <c r="E113" s="1"/>
      <c r="F113" s="1" t="s">
        <v>71</v>
      </c>
      <c r="G113" s="1">
        <v>38</v>
      </c>
      <c r="H113" s="1">
        <v>29</v>
      </c>
      <c r="I113" s="1"/>
      <c r="J113" s="10">
        <v>12</v>
      </c>
      <c r="K113" s="1">
        <v>65</v>
      </c>
      <c r="L113" s="10">
        <f t="shared" si="3"/>
        <v>780</v>
      </c>
    </row>
    <row r="114" spans="1:12" x14ac:dyDescent="0.25">
      <c r="A114" s="1">
        <v>20</v>
      </c>
      <c r="B114" s="4" t="s">
        <v>49</v>
      </c>
      <c r="C114" s="4" t="s">
        <v>50</v>
      </c>
      <c r="D114" s="1">
        <v>9760026321</v>
      </c>
      <c r="E114" s="1"/>
      <c r="F114" s="1" t="s">
        <v>71</v>
      </c>
      <c r="G114" s="1">
        <v>29</v>
      </c>
      <c r="H114" s="1">
        <v>29</v>
      </c>
      <c r="I114" s="1"/>
      <c r="J114" s="10">
        <v>6</v>
      </c>
      <c r="K114" s="1">
        <v>65</v>
      </c>
      <c r="L114" s="10">
        <f t="shared" si="3"/>
        <v>390</v>
      </c>
    </row>
    <row r="115" spans="1:12" x14ac:dyDescent="0.25">
      <c r="A115" s="1">
        <v>20</v>
      </c>
      <c r="B115" s="4" t="s">
        <v>49</v>
      </c>
      <c r="C115" s="4" t="s">
        <v>50</v>
      </c>
      <c r="D115" s="1">
        <v>9760026321</v>
      </c>
      <c r="E115" s="1"/>
      <c r="F115" s="1" t="s">
        <v>71</v>
      </c>
      <c r="G115" s="1">
        <v>96</v>
      </c>
      <c r="H115" s="1">
        <v>96</v>
      </c>
      <c r="I115" s="1"/>
      <c r="J115" s="10">
        <f t="shared" si="2"/>
        <v>64</v>
      </c>
      <c r="K115" s="1">
        <v>65</v>
      </c>
      <c r="L115" s="10">
        <f t="shared" si="3"/>
        <v>4160</v>
      </c>
    </row>
    <row r="116" spans="1:12" x14ac:dyDescent="0.25">
      <c r="A116" s="1">
        <v>20</v>
      </c>
      <c r="B116" s="4" t="s">
        <v>49</v>
      </c>
      <c r="C116" s="4" t="s">
        <v>50</v>
      </c>
      <c r="D116" s="1">
        <v>9760026321</v>
      </c>
      <c r="E116" s="1"/>
      <c r="F116" s="1" t="s">
        <v>71</v>
      </c>
      <c r="G116" s="1">
        <v>115</v>
      </c>
      <c r="H116" s="1">
        <v>98</v>
      </c>
      <c r="I116" s="1"/>
      <c r="J116" s="10">
        <f t="shared" si="2"/>
        <v>78.263888888888886</v>
      </c>
      <c r="K116" s="1">
        <v>65</v>
      </c>
      <c r="L116" s="10">
        <f t="shared" si="3"/>
        <v>5087.1527777777774</v>
      </c>
    </row>
    <row r="117" spans="1:12" x14ac:dyDescent="0.25">
      <c r="A117" s="1">
        <v>21</v>
      </c>
      <c r="B117" s="4" t="s">
        <v>79</v>
      </c>
      <c r="C117" s="4" t="s">
        <v>52</v>
      </c>
      <c r="D117" s="1">
        <v>9627145737</v>
      </c>
      <c r="E117" s="1" t="s">
        <v>53</v>
      </c>
      <c r="F117" s="1" t="s">
        <v>64</v>
      </c>
      <c r="G117" s="1">
        <v>96</v>
      </c>
      <c r="H117" s="1">
        <v>36</v>
      </c>
      <c r="I117" s="1"/>
      <c r="J117" s="10">
        <f t="shared" si="2"/>
        <v>24</v>
      </c>
      <c r="K117" s="1">
        <v>150</v>
      </c>
      <c r="L117" s="10">
        <f t="shared" si="3"/>
        <v>3600</v>
      </c>
    </row>
    <row r="118" spans="1:12" x14ac:dyDescent="0.25">
      <c r="A118" s="1">
        <v>21</v>
      </c>
      <c r="B118" s="4" t="s">
        <v>79</v>
      </c>
      <c r="C118" s="4" t="s">
        <v>52</v>
      </c>
      <c r="D118" s="1">
        <v>9627145737</v>
      </c>
      <c r="E118" s="1"/>
      <c r="F118" s="1" t="s">
        <v>71</v>
      </c>
      <c r="G118" s="1">
        <v>115</v>
      </c>
      <c r="H118" s="1">
        <v>123</v>
      </c>
      <c r="I118" s="1"/>
      <c r="J118" s="10">
        <f t="shared" si="2"/>
        <v>98.229166666666671</v>
      </c>
      <c r="K118" s="1">
        <v>65</v>
      </c>
      <c r="L118" s="10">
        <f t="shared" si="3"/>
        <v>6384.8958333333339</v>
      </c>
    </row>
    <row r="119" spans="1:12" x14ac:dyDescent="0.25">
      <c r="A119" s="1">
        <v>21</v>
      </c>
      <c r="B119" s="4" t="s">
        <v>79</v>
      </c>
      <c r="C119" s="4" t="s">
        <v>52</v>
      </c>
      <c r="D119" s="1">
        <v>9627145737</v>
      </c>
      <c r="E119" s="1"/>
      <c r="F119" s="1" t="s">
        <v>71</v>
      </c>
      <c r="G119" s="1">
        <v>141</v>
      </c>
      <c r="H119" s="1">
        <v>123</v>
      </c>
      <c r="I119" s="1"/>
      <c r="J119" s="10">
        <f t="shared" si="2"/>
        <v>120.4375</v>
      </c>
      <c r="K119" s="1">
        <v>65</v>
      </c>
      <c r="L119" s="10">
        <f t="shared" si="3"/>
        <v>7828.4375</v>
      </c>
    </row>
    <row r="120" spans="1:12" x14ac:dyDescent="0.25">
      <c r="A120" s="1">
        <v>21</v>
      </c>
      <c r="B120" s="4" t="s">
        <v>79</v>
      </c>
      <c r="C120" s="4" t="s">
        <v>52</v>
      </c>
      <c r="D120" s="1">
        <v>9627145737</v>
      </c>
      <c r="E120" s="1"/>
      <c r="F120" s="1" t="s">
        <v>71</v>
      </c>
      <c r="G120" s="1">
        <v>42</v>
      </c>
      <c r="H120" s="1">
        <v>29</v>
      </c>
      <c r="I120" s="1"/>
      <c r="J120" s="10">
        <v>12</v>
      </c>
      <c r="K120" s="1">
        <v>65</v>
      </c>
      <c r="L120" s="10">
        <f t="shared" si="3"/>
        <v>780</v>
      </c>
    </row>
    <row r="121" spans="1:12" x14ac:dyDescent="0.25">
      <c r="A121" s="1">
        <v>21</v>
      </c>
      <c r="B121" s="4" t="s">
        <v>79</v>
      </c>
      <c r="C121" s="4" t="s">
        <v>52</v>
      </c>
      <c r="D121" s="1">
        <v>9627145737</v>
      </c>
      <c r="E121" s="1"/>
      <c r="F121" s="1" t="s">
        <v>76</v>
      </c>
      <c r="G121" s="1">
        <v>29</v>
      </c>
      <c r="H121" s="1">
        <v>35</v>
      </c>
      <c r="I121" s="1"/>
      <c r="J121" s="10">
        <f t="shared" si="2"/>
        <v>7.0486111111111107</v>
      </c>
      <c r="K121" s="1">
        <v>65</v>
      </c>
      <c r="L121" s="10">
        <f t="shared" si="3"/>
        <v>458.15972222222217</v>
      </c>
    </row>
    <row r="122" spans="1:12" x14ac:dyDescent="0.25">
      <c r="A122" s="1">
        <v>21</v>
      </c>
      <c r="B122" s="4" t="s">
        <v>79</v>
      </c>
      <c r="C122" s="4" t="s">
        <v>52</v>
      </c>
      <c r="D122" s="1">
        <v>9627145737</v>
      </c>
      <c r="E122" s="1"/>
      <c r="F122" s="1" t="s">
        <v>76</v>
      </c>
      <c r="G122" s="1">
        <v>28</v>
      </c>
      <c r="H122" s="1">
        <v>39</v>
      </c>
      <c r="I122" s="1"/>
      <c r="J122" s="10">
        <f t="shared" si="2"/>
        <v>7.583333333333333</v>
      </c>
      <c r="K122" s="1">
        <v>65</v>
      </c>
      <c r="L122" s="10">
        <f t="shared" si="3"/>
        <v>492.91666666666663</v>
      </c>
    </row>
    <row r="123" spans="1:12" x14ac:dyDescent="0.25">
      <c r="A123" s="1">
        <v>21</v>
      </c>
      <c r="B123" s="4" t="s">
        <v>79</v>
      </c>
      <c r="C123" s="4" t="s">
        <v>52</v>
      </c>
      <c r="D123" s="1">
        <v>9627145737</v>
      </c>
      <c r="E123" s="1"/>
      <c r="F123" s="1" t="s">
        <v>76</v>
      </c>
      <c r="G123" s="1">
        <v>28</v>
      </c>
      <c r="H123" s="1">
        <v>26</v>
      </c>
      <c r="I123" s="1"/>
      <c r="J123" s="10">
        <f t="shared" si="2"/>
        <v>5.0555555555555554</v>
      </c>
      <c r="K123" s="1">
        <v>65</v>
      </c>
      <c r="L123" s="10">
        <f t="shared" si="3"/>
        <v>328.61111111111109</v>
      </c>
    </row>
    <row r="124" spans="1:12" x14ac:dyDescent="0.25">
      <c r="A124" s="1">
        <v>22</v>
      </c>
      <c r="B124" s="4" t="s">
        <v>55</v>
      </c>
      <c r="C124" s="4" t="s">
        <v>28</v>
      </c>
      <c r="D124" s="1">
        <v>9456021195</v>
      </c>
      <c r="E124" s="1"/>
      <c r="F124" s="1" t="s">
        <v>59</v>
      </c>
      <c r="G124" s="1">
        <v>120</v>
      </c>
      <c r="H124" s="1">
        <v>48</v>
      </c>
      <c r="I124" s="1"/>
      <c r="J124" s="10">
        <f t="shared" si="2"/>
        <v>40</v>
      </c>
      <c r="K124" s="1">
        <v>32</v>
      </c>
      <c r="L124" s="10">
        <f t="shared" si="3"/>
        <v>1280</v>
      </c>
    </row>
    <row r="125" spans="1:12" x14ac:dyDescent="0.25">
      <c r="A125" s="1">
        <v>23</v>
      </c>
      <c r="B125" s="4" t="s">
        <v>60</v>
      </c>
      <c r="C125" s="4" t="s">
        <v>28</v>
      </c>
      <c r="D125" s="1">
        <v>9412193151</v>
      </c>
      <c r="E125" s="1"/>
      <c r="F125" s="1" t="s">
        <v>59</v>
      </c>
      <c r="G125" s="1">
        <v>240</v>
      </c>
      <c r="H125" s="1">
        <v>48</v>
      </c>
      <c r="I125" s="1"/>
      <c r="J125" s="10">
        <f t="shared" si="2"/>
        <v>80</v>
      </c>
      <c r="K125" s="1">
        <v>32</v>
      </c>
      <c r="L125" s="10">
        <f t="shared" si="3"/>
        <v>2560</v>
      </c>
    </row>
    <row r="126" spans="1:12" x14ac:dyDescent="0.25">
      <c r="A126" s="1">
        <v>24</v>
      </c>
      <c r="B126" s="4" t="s">
        <v>61</v>
      </c>
      <c r="C126" s="4" t="s">
        <v>28</v>
      </c>
      <c r="D126" s="1">
        <v>9759696103</v>
      </c>
      <c r="E126" s="1"/>
      <c r="F126" s="1" t="s">
        <v>59</v>
      </c>
      <c r="G126" s="1">
        <v>120</v>
      </c>
      <c r="H126" s="1">
        <v>48</v>
      </c>
      <c r="I126" s="1"/>
      <c r="J126" s="10">
        <f t="shared" si="2"/>
        <v>40</v>
      </c>
      <c r="K126" s="1">
        <v>32</v>
      </c>
      <c r="L126" s="10">
        <f t="shared" si="3"/>
        <v>1280</v>
      </c>
    </row>
    <row r="127" spans="1:12" x14ac:dyDescent="0.25">
      <c r="A127" s="1">
        <v>23</v>
      </c>
      <c r="B127" s="4" t="s">
        <v>62</v>
      </c>
      <c r="C127" s="4" t="s">
        <v>63</v>
      </c>
      <c r="D127" s="1">
        <v>7579842836</v>
      </c>
      <c r="E127" s="1"/>
      <c r="F127" s="1" t="s">
        <v>64</v>
      </c>
      <c r="G127" s="1">
        <v>168</v>
      </c>
      <c r="H127" s="1">
        <v>48</v>
      </c>
      <c r="I127" s="1"/>
      <c r="J127" s="10">
        <f t="shared" si="2"/>
        <v>56</v>
      </c>
      <c r="K127" s="1">
        <v>150</v>
      </c>
      <c r="L127" s="10">
        <f t="shared" si="3"/>
        <v>8400</v>
      </c>
    </row>
    <row r="128" spans="1:12" x14ac:dyDescent="0.25">
      <c r="A128" s="1">
        <v>24</v>
      </c>
      <c r="B128" s="4" t="s">
        <v>65</v>
      </c>
      <c r="C128" s="4" t="s">
        <v>66</v>
      </c>
      <c r="D128" s="1">
        <v>9758310761</v>
      </c>
      <c r="E128" s="1"/>
      <c r="F128" s="1" t="s">
        <v>59</v>
      </c>
      <c r="G128" s="1">
        <v>240</v>
      </c>
      <c r="H128" s="1">
        <v>48</v>
      </c>
      <c r="I128" s="1"/>
      <c r="J128" s="10">
        <f t="shared" si="2"/>
        <v>80</v>
      </c>
      <c r="K128" s="1">
        <v>32</v>
      </c>
      <c r="L128" s="10">
        <f t="shared" si="3"/>
        <v>2560</v>
      </c>
    </row>
    <row r="129" spans="1:12" x14ac:dyDescent="0.25">
      <c r="A129" s="1">
        <v>25</v>
      </c>
      <c r="B129" s="4" t="s">
        <v>67</v>
      </c>
      <c r="C129" s="4" t="s">
        <v>66</v>
      </c>
      <c r="D129" s="1">
        <v>9412676295</v>
      </c>
      <c r="E129" s="1"/>
      <c r="F129" s="1" t="s">
        <v>59</v>
      </c>
      <c r="G129" s="1">
        <v>168</v>
      </c>
      <c r="H129" s="1">
        <v>36</v>
      </c>
      <c r="I129" s="1"/>
      <c r="J129" s="10">
        <f t="shared" si="2"/>
        <v>42</v>
      </c>
      <c r="K129" s="1">
        <v>32</v>
      </c>
      <c r="L129" s="10">
        <f t="shared" si="3"/>
        <v>1344</v>
      </c>
    </row>
    <row r="130" spans="1:12" x14ac:dyDescent="0.25">
      <c r="A130" s="1">
        <v>26</v>
      </c>
      <c r="B130" s="4" t="s">
        <v>68</v>
      </c>
      <c r="C130" s="4" t="s">
        <v>66</v>
      </c>
      <c r="D130" s="1">
        <v>9759233477</v>
      </c>
      <c r="E130" s="1"/>
      <c r="F130" s="1" t="s">
        <v>59</v>
      </c>
      <c r="G130" s="1">
        <v>120</v>
      </c>
      <c r="H130" s="1">
        <v>48</v>
      </c>
      <c r="I130" s="1"/>
      <c r="J130" s="10">
        <f t="shared" si="2"/>
        <v>40</v>
      </c>
      <c r="K130" s="1">
        <v>32</v>
      </c>
      <c r="L130" s="10">
        <f t="shared" si="3"/>
        <v>1280</v>
      </c>
    </row>
    <row r="131" spans="1:12" x14ac:dyDescent="0.25">
      <c r="A131" s="1">
        <v>27</v>
      </c>
      <c r="B131" s="4" t="s">
        <v>69</v>
      </c>
      <c r="C131" s="4" t="s">
        <v>63</v>
      </c>
      <c r="D131" s="1">
        <v>9536606153</v>
      </c>
      <c r="E131" s="1"/>
      <c r="F131" s="1" t="s">
        <v>59</v>
      </c>
      <c r="G131" s="1">
        <v>120</v>
      </c>
      <c r="H131" s="1">
        <v>48</v>
      </c>
      <c r="I131" s="1"/>
      <c r="J131" s="10">
        <f t="shared" si="2"/>
        <v>40</v>
      </c>
      <c r="K131" s="1">
        <v>32</v>
      </c>
      <c r="L131" s="10">
        <f t="shared" si="3"/>
        <v>1280</v>
      </c>
    </row>
    <row r="132" spans="1:12" x14ac:dyDescent="0.25">
      <c r="A132" s="3">
        <v>28</v>
      </c>
      <c r="B132" s="5" t="s">
        <v>70</v>
      </c>
      <c r="C132" s="5" t="s">
        <v>63</v>
      </c>
      <c r="D132" s="3">
        <v>9759798994</v>
      </c>
      <c r="E132" s="3"/>
      <c r="F132" s="3" t="s">
        <v>59</v>
      </c>
      <c r="G132" s="3">
        <v>120</v>
      </c>
      <c r="H132" s="3">
        <v>48</v>
      </c>
      <c r="I132" s="1"/>
      <c r="J132" s="10">
        <f t="shared" ref="J132:J164" si="4">G132*H132/144</f>
        <v>40</v>
      </c>
      <c r="K132" s="1">
        <v>32</v>
      </c>
      <c r="L132" s="10">
        <f t="shared" ref="L132:L164" si="5">J132*K132</f>
        <v>1280</v>
      </c>
    </row>
    <row r="133" spans="1:12" x14ac:dyDescent="0.25">
      <c r="A133" s="1">
        <v>29</v>
      </c>
      <c r="B133" s="4" t="s">
        <v>82</v>
      </c>
      <c r="C133" s="4" t="s">
        <v>83</v>
      </c>
      <c r="D133" s="1">
        <v>9761040473</v>
      </c>
      <c r="E133" s="1"/>
      <c r="F133" s="1" t="s">
        <v>84</v>
      </c>
      <c r="G133" s="1">
        <v>60</v>
      </c>
      <c r="H133" s="1">
        <v>36</v>
      </c>
      <c r="I133" s="1" t="s">
        <v>94</v>
      </c>
      <c r="J133" s="10">
        <f t="shared" si="4"/>
        <v>15</v>
      </c>
      <c r="K133" s="1">
        <v>210</v>
      </c>
      <c r="L133" s="10">
        <f t="shared" si="5"/>
        <v>3150</v>
      </c>
    </row>
    <row r="134" spans="1:12" x14ac:dyDescent="0.25">
      <c r="A134" s="1">
        <v>29</v>
      </c>
      <c r="B134" s="4" t="s">
        <v>82</v>
      </c>
      <c r="C134" s="4" t="s">
        <v>83</v>
      </c>
      <c r="D134" s="1">
        <v>9761040473</v>
      </c>
      <c r="E134" s="1"/>
      <c r="F134" s="1" t="s">
        <v>98</v>
      </c>
      <c r="G134" s="1"/>
      <c r="H134" s="1"/>
      <c r="I134" s="1"/>
      <c r="J134" s="10">
        <v>22</v>
      </c>
      <c r="K134" s="1">
        <v>2500</v>
      </c>
      <c r="L134" s="10">
        <f>K134</f>
        <v>2500</v>
      </c>
    </row>
    <row r="135" spans="1:12" x14ac:dyDescent="0.25">
      <c r="A135" s="1">
        <v>29</v>
      </c>
      <c r="B135" s="4" t="s">
        <v>82</v>
      </c>
      <c r="C135" s="4" t="s">
        <v>83</v>
      </c>
      <c r="D135" s="1">
        <v>9761040473</v>
      </c>
      <c r="E135" s="1"/>
      <c r="F135" s="1" t="s">
        <v>71</v>
      </c>
      <c r="G135" s="1">
        <v>191</v>
      </c>
      <c r="H135" s="1">
        <v>97</v>
      </c>
      <c r="I135" s="1" t="s">
        <v>94</v>
      </c>
      <c r="J135" s="10">
        <f t="shared" si="4"/>
        <v>128.65972222222223</v>
      </c>
      <c r="K135" s="1">
        <v>65</v>
      </c>
      <c r="L135" s="10">
        <f t="shared" si="5"/>
        <v>8362.8819444444453</v>
      </c>
    </row>
    <row r="136" spans="1:12" x14ac:dyDescent="0.25">
      <c r="A136" s="1">
        <v>29</v>
      </c>
      <c r="B136" s="4" t="s">
        <v>82</v>
      </c>
      <c r="C136" s="4" t="s">
        <v>83</v>
      </c>
      <c r="D136" s="1">
        <v>9761040473</v>
      </c>
      <c r="E136" s="1"/>
      <c r="F136" s="1" t="s">
        <v>71</v>
      </c>
      <c r="G136" s="1">
        <v>5</v>
      </c>
      <c r="H136" s="1">
        <v>97</v>
      </c>
      <c r="I136" s="1" t="s">
        <v>94</v>
      </c>
      <c r="J136" s="10">
        <v>6</v>
      </c>
      <c r="K136" s="1">
        <v>65</v>
      </c>
      <c r="L136" s="10">
        <f t="shared" si="5"/>
        <v>390</v>
      </c>
    </row>
    <row r="137" spans="1:12" x14ac:dyDescent="0.25">
      <c r="A137" s="1">
        <v>29</v>
      </c>
      <c r="B137" s="4" t="s">
        <v>82</v>
      </c>
      <c r="C137" s="4" t="s">
        <v>83</v>
      </c>
      <c r="D137" s="1">
        <v>9761040473</v>
      </c>
      <c r="E137" s="1"/>
      <c r="F137" s="1" t="s">
        <v>71</v>
      </c>
      <c r="G137" s="1">
        <v>5</v>
      </c>
      <c r="H137" s="1">
        <v>97</v>
      </c>
      <c r="I137" s="1" t="s">
        <v>94</v>
      </c>
      <c r="J137" s="10">
        <v>6</v>
      </c>
      <c r="K137" s="1">
        <v>65</v>
      </c>
      <c r="L137" s="10">
        <f t="shared" si="5"/>
        <v>390</v>
      </c>
    </row>
    <row r="138" spans="1:12" x14ac:dyDescent="0.25">
      <c r="A138" s="1">
        <v>29</v>
      </c>
      <c r="B138" s="4" t="s">
        <v>82</v>
      </c>
      <c r="C138" s="4" t="s">
        <v>83</v>
      </c>
      <c r="D138" s="1">
        <v>9761040473</v>
      </c>
      <c r="E138" s="1"/>
      <c r="F138" s="1" t="s">
        <v>71</v>
      </c>
      <c r="G138" s="1">
        <v>15</v>
      </c>
      <c r="H138" s="1">
        <v>97</v>
      </c>
      <c r="I138" s="1" t="s">
        <v>94</v>
      </c>
      <c r="J138" s="10">
        <v>12</v>
      </c>
      <c r="K138" s="1">
        <v>65</v>
      </c>
      <c r="L138" s="10">
        <f t="shared" si="5"/>
        <v>780</v>
      </c>
    </row>
    <row r="139" spans="1:12" x14ac:dyDescent="0.25">
      <c r="A139" s="1">
        <v>29</v>
      </c>
      <c r="B139" s="4" t="s">
        <v>82</v>
      </c>
      <c r="C139" s="4" t="s">
        <v>83</v>
      </c>
      <c r="D139" s="1">
        <v>9761040473</v>
      </c>
      <c r="E139" s="1"/>
      <c r="F139" s="1" t="s">
        <v>71</v>
      </c>
      <c r="G139" s="1">
        <v>5</v>
      </c>
      <c r="H139" s="1">
        <v>97</v>
      </c>
      <c r="I139" s="1" t="s">
        <v>94</v>
      </c>
      <c r="J139" s="10">
        <v>6</v>
      </c>
      <c r="K139" s="1">
        <v>65</v>
      </c>
      <c r="L139" s="10">
        <f t="shared" si="5"/>
        <v>390</v>
      </c>
    </row>
    <row r="140" spans="1:12" x14ac:dyDescent="0.25">
      <c r="A140" s="1">
        <v>29</v>
      </c>
      <c r="B140" s="4" t="s">
        <v>82</v>
      </c>
      <c r="C140" s="4" t="s">
        <v>83</v>
      </c>
      <c r="D140" s="1">
        <v>9761040473</v>
      </c>
      <c r="E140" s="1"/>
      <c r="F140" s="1" t="s">
        <v>71</v>
      </c>
      <c r="G140" s="1">
        <v>16</v>
      </c>
      <c r="H140" s="1">
        <v>97</v>
      </c>
      <c r="I140" s="1" t="s">
        <v>94</v>
      </c>
      <c r="J140" s="10">
        <v>12</v>
      </c>
      <c r="K140" s="1">
        <v>65</v>
      </c>
      <c r="L140" s="10">
        <f t="shared" si="5"/>
        <v>780</v>
      </c>
    </row>
    <row r="141" spans="1:12" x14ac:dyDescent="0.25">
      <c r="A141" s="1">
        <v>29</v>
      </c>
      <c r="B141" s="4" t="s">
        <v>82</v>
      </c>
      <c r="C141" s="4" t="s">
        <v>83</v>
      </c>
      <c r="D141" s="1">
        <v>9761040473</v>
      </c>
      <c r="E141" s="1"/>
      <c r="F141" s="1" t="s">
        <v>71</v>
      </c>
      <c r="G141" s="1">
        <v>191</v>
      </c>
      <c r="H141" s="1">
        <v>97</v>
      </c>
      <c r="I141" s="1" t="s">
        <v>94</v>
      </c>
      <c r="J141" s="10">
        <f t="shared" si="4"/>
        <v>128.65972222222223</v>
      </c>
      <c r="K141" s="1">
        <v>65</v>
      </c>
      <c r="L141" s="10">
        <f t="shared" si="5"/>
        <v>8362.8819444444453</v>
      </c>
    </row>
    <row r="142" spans="1:12" x14ac:dyDescent="0.25">
      <c r="A142" s="1">
        <v>29</v>
      </c>
      <c r="B142" s="4" t="s">
        <v>82</v>
      </c>
      <c r="C142" s="4" t="s">
        <v>83</v>
      </c>
      <c r="D142" s="1">
        <v>9761040473</v>
      </c>
      <c r="E142" s="1"/>
      <c r="F142" s="1" t="s">
        <v>71</v>
      </c>
      <c r="G142" s="1">
        <v>5</v>
      </c>
      <c r="H142" s="1">
        <v>97</v>
      </c>
      <c r="I142" s="1" t="s">
        <v>94</v>
      </c>
      <c r="J142" s="10">
        <v>6</v>
      </c>
      <c r="K142" s="1">
        <v>65</v>
      </c>
      <c r="L142" s="10">
        <f t="shared" si="5"/>
        <v>390</v>
      </c>
    </row>
    <row r="143" spans="1:12" x14ac:dyDescent="0.25">
      <c r="A143" s="1">
        <v>30</v>
      </c>
      <c r="B143" s="4" t="s">
        <v>85</v>
      </c>
      <c r="C143" s="4" t="s">
        <v>86</v>
      </c>
      <c r="D143" s="1">
        <v>9837008099</v>
      </c>
      <c r="E143" s="1"/>
      <c r="F143" s="1" t="s">
        <v>64</v>
      </c>
      <c r="G143" s="1">
        <v>180</v>
      </c>
      <c r="H143" s="1">
        <v>60</v>
      </c>
      <c r="I143" s="1" t="s">
        <v>94</v>
      </c>
      <c r="J143" s="10">
        <f t="shared" si="4"/>
        <v>75</v>
      </c>
      <c r="K143" s="1">
        <v>150</v>
      </c>
      <c r="L143" s="10">
        <f t="shared" si="5"/>
        <v>11250</v>
      </c>
    </row>
    <row r="144" spans="1:12" x14ac:dyDescent="0.25">
      <c r="A144" s="1">
        <v>30</v>
      </c>
      <c r="B144" s="4" t="s">
        <v>85</v>
      </c>
      <c r="C144" s="4" t="s">
        <v>86</v>
      </c>
      <c r="D144" s="1">
        <v>9837008099</v>
      </c>
      <c r="E144" s="1"/>
      <c r="F144" s="1" t="s">
        <v>71</v>
      </c>
      <c r="G144" s="1">
        <v>133</v>
      </c>
      <c r="H144" s="1">
        <v>84</v>
      </c>
      <c r="I144" s="1" t="s">
        <v>94</v>
      </c>
      <c r="J144" s="10">
        <f t="shared" si="4"/>
        <v>77.583333333333329</v>
      </c>
      <c r="K144" s="1">
        <v>65</v>
      </c>
      <c r="L144" s="10">
        <f t="shared" si="5"/>
        <v>5042.9166666666661</v>
      </c>
    </row>
    <row r="145" spans="1:12" x14ac:dyDescent="0.25">
      <c r="A145" s="1">
        <v>30</v>
      </c>
      <c r="B145" s="4" t="s">
        <v>85</v>
      </c>
      <c r="C145" s="4" t="s">
        <v>86</v>
      </c>
      <c r="D145" s="1">
        <v>9837008099</v>
      </c>
      <c r="E145" s="1"/>
      <c r="F145" s="1" t="s">
        <v>71</v>
      </c>
      <c r="G145" s="1">
        <v>120</v>
      </c>
      <c r="H145" s="1">
        <v>120</v>
      </c>
      <c r="I145" s="1" t="s">
        <v>94</v>
      </c>
      <c r="J145" s="10">
        <f t="shared" si="4"/>
        <v>100</v>
      </c>
      <c r="K145" s="1">
        <v>65</v>
      </c>
      <c r="L145" s="10">
        <f t="shared" si="5"/>
        <v>6500</v>
      </c>
    </row>
    <row r="146" spans="1:12" x14ac:dyDescent="0.25">
      <c r="A146" s="1">
        <v>30</v>
      </c>
      <c r="B146" s="4" t="s">
        <v>85</v>
      </c>
      <c r="C146" s="4" t="s">
        <v>86</v>
      </c>
      <c r="D146" s="1">
        <v>9837008099</v>
      </c>
      <c r="E146" s="1"/>
      <c r="F146" s="1" t="s">
        <v>71</v>
      </c>
      <c r="G146" s="1">
        <v>133</v>
      </c>
      <c r="H146" s="1">
        <v>84</v>
      </c>
      <c r="I146" s="1" t="s">
        <v>94</v>
      </c>
      <c r="J146" s="10">
        <f t="shared" si="4"/>
        <v>77.583333333333329</v>
      </c>
      <c r="K146" s="1">
        <v>65</v>
      </c>
      <c r="L146" s="10">
        <f t="shared" si="5"/>
        <v>5042.9166666666661</v>
      </c>
    </row>
    <row r="147" spans="1:12" x14ac:dyDescent="0.25">
      <c r="A147" s="1">
        <v>30</v>
      </c>
      <c r="B147" s="4" t="s">
        <v>85</v>
      </c>
      <c r="C147" s="4" t="s">
        <v>86</v>
      </c>
      <c r="D147" s="1">
        <v>9837008099</v>
      </c>
      <c r="E147" s="1"/>
      <c r="F147" s="1" t="s">
        <v>71</v>
      </c>
      <c r="G147" s="1">
        <v>72</v>
      </c>
      <c r="H147" s="1">
        <v>108</v>
      </c>
      <c r="I147" s="1" t="s">
        <v>94</v>
      </c>
      <c r="J147" s="10">
        <f t="shared" si="4"/>
        <v>54</v>
      </c>
      <c r="K147" s="1">
        <v>65</v>
      </c>
      <c r="L147" s="10">
        <f t="shared" si="5"/>
        <v>3510</v>
      </c>
    </row>
    <row r="148" spans="1:12" x14ac:dyDescent="0.25">
      <c r="A148" s="1">
        <v>30</v>
      </c>
      <c r="B148" s="4" t="s">
        <v>85</v>
      </c>
      <c r="C148" s="4" t="s">
        <v>86</v>
      </c>
      <c r="D148" s="1">
        <v>9837008099</v>
      </c>
      <c r="E148" s="1"/>
      <c r="F148" s="1" t="s">
        <v>71</v>
      </c>
      <c r="G148" s="1">
        <v>21</v>
      </c>
      <c r="H148" s="1">
        <v>108</v>
      </c>
      <c r="I148" s="1" t="s">
        <v>94</v>
      </c>
      <c r="J148" s="10">
        <f t="shared" si="4"/>
        <v>15.75</v>
      </c>
      <c r="K148" s="1">
        <v>65</v>
      </c>
      <c r="L148" s="10">
        <f t="shared" si="5"/>
        <v>1023.75</v>
      </c>
    </row>
    <row r="149" spans="1:12" x14ac:dyDescent="0.25">
      <c r="A149" s="1">
        <v>30</v>
      </c>
      <c r="B149" s="4" t="s">
        <v>85</v>
      </c>
      <c r="C149" s="4" t="s">
        <v>86</v>
      </c>
      <c r="D149" s="1">
        <v>9837008099</v>
      </c>
      <c r="E149" s="1"/>
      <c r="F149" s="1" t="s">
        <v>71</v>
      </c>
      <c r="G149" s="1">
        <v>32</v>
      </c>
      <c r="H149" s="1">
        <v>17</v>
      </c>
      <c r="I149" s="1" t="s">
        <v>94</v>
      </c>
      <c r="J149" s="10">
        <v>6</v>
      </c>
      <c r="K149" s="1">
        <v>65</v>
      </c>
      <c r="L149" s="10">
        <f t="shared" si="5"/>
        <v>390</v>
      </c>
    </row>
    <row r="150" spans="1:12" x14ac:dyDescent="0.25">
      <c r="A150" s="1">
        <v>30</v>
      </c>
      <c r="B150" s="4" t="s">
        <v>85</v>
      </c>
      <c r="C150" s="4" t="s">
        <v>86</v>
      </c>
      <c r="D150" s="1">
        <v>9837008099</v>
      </c>
      <c r="E150" s="1"/>
      <c r="F150" s="1" t="s">
        <v>71</v>
      </c>
      <c r="G150" s="1">
        <v>44</v>
      </c>
      <c r="H150" s="1">
        <v>17</v>
      </c>
      <c r="I150" s="1" t="s">
        <v>94</v>
      </c>
      <c r="J150" s="10">
        <v>6</v>
      </c>
      <c r="K150" s="1">
        <v>65</v>
      </c>
      <c r="L150" s="10">
        <f t="shared" si="5"/>
        <v>390</v>
      </c>
    </row>
    <row r="151" spans="1:12" x14ac:dyDescent="0.25">
      <c r="A151" s="1">
        <v>27</v>
      </c>
      <c r="B151" s="4" t="s">
        <v>87</v>
      </c>
      <c r="C151" s="4" t="s">
        <v>88</v>
      </c>
      <c r="D151" s="1" t="s">
        <v>89</v>
      </c>
      <c r="E151" s="1" t="s">
        <v>90</v>
      </c>
      <c r="F151" s="1" t="s">
        <v>64</v>
      </c>
      <c r="G151" s="1">
        <v>180</v>
      </c>
      <c r="H151" s="1">
        <v>48</v>
      </c>
      <c r="I151" s="1" t="s">
        <v>94</v>
      </c>
      <c r="J151" s="10">
        <f t="shared" si="4"/>
        <v>60</v>
      </c>
      <c r="K151" s="1">
        <v>150</v>
      </c>
      <c r="L151" s="10">
        <f t="shared" si="5"/>
        <v>9000</v>
      </c>
    </row>
    <row r="152" spans="1:12" x14ac:dyDescent="0.25">
      <c r="A152" s="1">
        <v>27</v>
      </c>
      <c r="B152" s="4" t="s">
        <v>87</v>
      </c>
      <c r="C152" s="4" t="s">
        <v>88</v>
      </c>
      <c r="D152" s="1" t="s">
        <v>89</v>
      </c>
      <c r="E152" s="1" t="s">
        <v>90</v>
      </c>
      <c r="F152" s="1" t="s">
        <v>59</v>
      </c>
      <c r="G152" s="1">
        <v>42</v>
      </c>
      <c r="H152" s="1">
        <v>84</v>
      </c>
      <c r="I152" s="1" t="s">
        <v>94</v>
      </c>
      <c r="J152" s="10">
        <f t="shared" si="4"/>
        <v>24.5</v>
      </c>
      <c r="K152" s="1">
        <v>32</v>
      </c>
      <c r="L152" s="10">
        <f t="shared" si="5"/>
        <v>784</v>
      </c>
    </row>
    <row r="153" spans="1:12" x14ac:dyDescent="0.25">
      <c r="A153" s="1">
        <v>27</v>
      </c>
      <c r="B153" s="4" t="s">
        <v>87</v>
      </c>
      <c r="C153" s="4" t="s">
        <v>88</v>
      </c>
      <c r="D153" s="1" t="s">
        <v>89</v>
      </c>
      <c r="E153" s="1" t="s">
        <v>90</v>
      </c>
      <c r="F153" s="1" t="s">
        <v>59</v>
      </c>
      <c r="G153" s="1">
        <v>42</v>
      </c>
      <c r="H153" s="1">
        <v>84</v>
      </c>
      <c r="I153" s="1" t="s">
        <v>94</v>
      </c>
      <c r="J153" s="10">
        <f t="shared" si="4"/>
        <v>24.5</v>
      </c>
      <c r="K153" s="1">
        <v>32</v>
      </c>
      <c r="L153" s="10">
        <f t="shared" si="5"/>
        <v>784</v>
      </c>
    </row>
    <row r="154" spans="1:12" x14ac:dyDescent="0.25">
      <c r="A154" s="1">
        <v>27</v>
      </c>
      <c r="B154" s="4" t="s">
        <v>87</v>
      </c>
      <c r="C154" s="4" t="s">
        <v>88</v>
      </c>
      <c r="D154" s="1" t="s">
        <v>89</v>
      </c>
      <c r="E154" s="1" t="s">
        <v>90</v>
      </c>
      <c r="F154" s="1" t="s">
        <v>71</v>
      </c>
      <c r="G154" s="1">
        <v>46</v>
      </c>
      <c r="H154" s="1">
        <v>112</v>
      </c>
      <c r="I154" s="1" t="s">
        <v>94</v>
      </c>
      <c r="J154" s="10">
        <f t="shared" si="4"/>
        <v>35.777777777777779</v>
      </c>
      <c r="K154" s="1">
        <v>65</v>
      </c>
      <c r="L154" s="10">
        <f t="shared" si="5"/>
        <v>2325.5555555555557</v>
      </c>
    </row>
    <row r="155" spans="1:12" x14ac:dyDescent="0.25">
      <c r="A155" s="1">
        <v>27</v>
      </c>
      <c r="B155" s="4" t="s">
        <v>87</v>
      </c>
      <c r="C155" s="4" t="s">
        <v>88</v>
      </c>
      <c r="D155" s="1" t="s">
        <v>89</v>
      </c>
      <c r="E155" s="1" t="s">
        <v>90</v>
      </c>
      <c r="F155" s="1" t="s">
        <v>71</v>
      </c>
      <c r="G155" s="1">
        <v>76</v>
      </c>
      <c r="H155" s="1">
        <v>75</v>
      </c>
      <c r="I155" s="1" t="s">
        <v>94</v>
      </c>
      <c r="J155" s="10">
        <f t="shared" si="4"/>
        <v>39.583333333333336</v>
      </c>
      <c r="K155" s="1">
        <v>65</v>
      </c>
      <c r="L155" s="10">
        <f t="shared" si="5"/>
        <v>2572.916666666667</v>
      </c>
    </row>
    <row r="156" spans="1:12" x14ac:dyDescent="0.25">
      <c r="A156" s="1">
        <v>27</v>
      </c>
      <c r="B156" s="4" t="s">
        <v>87</v>
      </c>
      <c r="C156" s="4" t="s">
        <v>88</v>
      </c>
      <c r="D156" s="1" t="s">
        <v>89</v>
      </c>
      <c r="E156" s="1" t="s">
        <v>90</v>
      </c>
      <c r="F156" s="1" t="s">
        <v>71</v>
      </c>
      <c r="G156" s="1">
        <v>72</v>
      </c>
      <c r="H156" s="1">
        <v>64</v>
      </c>
      <c r="I156" s="1" t="s">
        <v>94</v>
      </c>
      <c r="J156" s="10">
        <f t="shared" si="4"/>
        <v>32</v>
      </c>
      <c r="K156" s="1">
        <v>65</v>
      </c>
      <c r="L156" s="10">
        <f t="shared" si="5"/>
        <v>2080</v>
      </c>
    </row>
    <row r="157" spans="1:12" x14ac:dyDescent="0.25">
      <c r="A157" s="1">
        <v>27</v>
      </c>
      <c r="B157" s="4" t="s">
        <v>87</v>
      </c>
      <c r="C157" s="4" t="s">
        <v>88</v>
      </c>
      <c r="D157" s="1" t="s">
        <v>89</v>
      </c>
      <c r="E157" s="1" t="s">
        <v>90</v>
      </c>
      <c r="F157" s="1" t="s">
        <v>71</v>
      </c>
      <c r="G157" s="1">
        <v>72</v>
      </c>
      <c r="H157" s="1">
        <v>114</v>
      </c>
      <c r="I157" s="1" t="s">
        <v>94</v>
      </c>
      <c r="J157" s="10">
        <f t="shared" si="4"/>
        <v>57</v>
      </c>
      <c r="K157" s="1">
        <v>65</v>
      </c>
      <c r="L157" s="10">
        <f t="shared" si="5"/>
        <v>3705</v>
      </c>
    </row>
    <row r="158" spans="1:12" x14ac:dyDescent="0.25">
      <c r="A158" s="1">
        <v>27</v>
      </c>
      <c r="B158" s="4" t="s">
        <v>87</v>
      </c>
      <c r="C158" s="4" t="s">
        <v>88</v>
      </c>
      <c r="D158" s="1" t="s">
        <v>89</v>
      </c>
      <c r="E158" s="1" t="s">
        <v>90</v>
      </c>
      <c r="F158" s="1" t="s">
        <v>71</v>
      </c>
      <c r="G158" s="1">
        <v>48</v>
      </c>
      <c r="H158" s="1">
        <v>114</v>
      </c>
      <c r="I158" s="1" t="s">
        <v>94</v>
      </c>
      <c r="J158" s="10">
        <f t="shared" si="4"/>
        <v>38</v>
      </c>
      <c r="K158" s="1">
        <v>65</v>
      </c>
      <c r="L158" s="10">
        <f t="shared" si="5"/>
        <v>2470</v>
      </c>
    </row>
    <row r="159" spans="1:12" x14ac:dyDescent="0.25">
      <c r="A159" s="1">
        <v>27</v>
      </c>
      <c r="B159" s="4" t="s">
        <v>87</v>
      </c>
      <c r="C159" s="4" t="s">
        <v>88</v>
      </c>
      <c r="D159" s="1" t="s">
        <v>89</v>
      </c>
      <c r="E159" s="1" t="s">
        <v>90</v>
      </c>
      <c r="F159" s="1" t="s">
        <v>71</v>
      </c>
      <c r="G159" s="1">
        <v>164</v>
      </c>
      <c r="H159" s="1">
        <v>28</v>
      </c>
      <c r="I159" s="1" t="s">
        <v>94</v>
      </c>
      <c r="J159" s="10">
        <f t="shared" si="4"/>
        <v>31.888888888888889</v>
      </c>
      <c r="K159" s="1">
        <v>65</v>
      </c>
      <c r="L159" s="10">
        <f t="shared" si="5"/>
        <v>2072.7777777777778</v>
      </c>
    </row>
    <row r="160" spans="1:12" x14ac:dyDescent="0.25">
      <c r="A160" s="1">
        <v>27</v>
      </c>
      <c r="B160" s="4" t="s">
        <v>87</v>
      </c>
      <c r="C160" s="4" t="s">
        <v>88</v>
      </c>
      <c r="D160" s="1" t="s">
        <v>89</v>
      </c>
      <c r="E160" s="1" t="s">
        <v>90</v>
      </c>
      <c r="F160" s="1" t="s">
        <v>71</v>
      </c>
      <c r="G160" s="1">
        <v>17</v>
      </c>
      <c r="H160" s="1">
        <v>86</v>
      </c>
      <c r="I160" s="1" t="s">
        <v>94</v>
      </c>
      <c r="J160" s="10">
        <v>12</v>
      </c>
      <c r="K160" s="1">
        <v>65</v>
      </c>
      <c r="L160" s="10">
        <f t="shared" si="5"/>
        <v>780</v>
      </c>
    </row>
    <row r="161" spans="1:12" x14ac:dyDescent="0.25">
      <c r="A161" s="1">
        <v>28</v>
      </c>
      <c r="B161" s="4" t="s">
        <v>91</v>
      </c>
      <c r="C161" s="4" t="s">
        <v>92</v>
      </c>
      <c r="D161" s="1">
        <v>9412419181</v>
      </c>
      <c r="E161" s="1" t="s">
        <v>90</v>
      </c>
      <c r="F161" s="1" t="s">
        <v>64</v>
      </c>
      <c r="G161" s="1">
        <v>180</v>
      </c>
      <c r="H161" s="1">
        <v>60</v>
      </c>
      <c r="I161" s="1" t="s">
        <v>94</v>
      </c>
      <c r="J161" s="10">
        <f t="shared" si="4"/>
        <v>75</v>
      </c>
      <c r="K161" s="1">
        <v>150</v>
      </c>
      <c r="L161" s="10">
        <f t="shared" si="5"/>
        <v>11250</v>
      </c>
    </row>
    <row r="162" spans="1:12" x14ac:dyDescent="0.25">
      <c r="A162" s="1">
        <v>28</v>
      </c>
      <c r="B162" s="4" t="s">
        <v>91</v>
      </c>
      <c r="C162" s="4" t="s">
        <v>92</v>
      </c>
      <c r="D162" s="1">
        <v>9412419181</v>
      </c>
      <c r="E162" s="1" t="s">
        <v>90</v>
      </c>
      <c r="F162" s="1" t="s">
        <v>59</v>
      </c>
      <c r="G162" s="1">
        <v>72</v>
      </c>
      <c r="H162" s="1">
        <v>36</v>
      </c>
      <c r="I162" s="1" t="s">
        <v>94</v>
      </c>
      <c r="J162" s="10">
        <f t="shared" si="4"/>
        <v>18</v>
      </c>
      <c r="K162" s="1">
        <v>32</v>
      </c>
      <c r="L162" s="10">
        <f t="shared" si="5"/>
        <v>576</v>
      </c>
    </row>
    <row r="163" spans="1:12" x14ac:dyDescent="0.25">
      <c r="A163" s="1">
        <v>28</v>
      </c>
      <c r="B163" s="4" t="s">
        <v>91</v>
      </c>
      <c r="C163" s="4" t="s">
        <v>92</v>
      </c>
      <c r="D163" s="1">
        <v>9412419181</v>
      </c>
      <c r="E163" s="1" t="s">
        <v>90</v>
      </c>
      <c r="F163" s="1" t="s">
        <v>71</v>
      </c>
      <c r="G163" s="1">
        <v>106</v>
      </c>
      <c r="H163" s="1">
        <v>48</v>
      </c>
      <c r="I163" s="1" t="s">
        <v>94</v>
      </c>
      <c r="J163" s="10">
        <f t="shared" si="4"/>
        <v>35.333333333333336</v>
      </c>
      <c r="K163" s="1">
        <v>65</v>
      </c>
      <c r="L163" s="10">
        <f t="shared" si="5"/>
        <v>2296.666666666667</v>
      </c>
    </row>
    <row r="164" spans="1:12" x14ac:dyDescent="0.25">
      <c r="A164" s="1">
        <v>28</v>
      </c>
      <c r="B164" s="4" t="s">
        <v>91</v>
      </c>
      <c r="C164" s="4" t="s">
        <v>92</v>
      </c>
      <c r="D164" s="1">
        <v>9412419181</v>
      </c>
      <c r="E164" s="1" t="s">
        <v>90</v>
      </c>
      <c r="F164" s="1" t="s">
        <v>71</v>
      </c>
      <c r="G164" s="1">
        <v>23</v>
      </c>
      <c r="H164" s="1">
        <v>96</v>
      </c>
      <c r="I164" s="1" t="s">
        <v>94</v>
      </c>
      <c r="J164" s="10">
        <f t="shared" si="4"/>
        <v>15.333333333333334</v>
      </c>
      <c r="K164" s="1">
        <v>65</v>
      </c>
      <c r="L164" s="10">
        <f t="shared" si="5"/>
        <v>996.66666666666674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Agra Inshop branding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Chitru</cp:lastModifiedBy>
  <dcterms:created xsi:type="dcterms:W3CDTF">2024-07-09T08:09:00Z</dcterms:created>
  <dcterms:modified xsi:type="dcterms:W3CDTF">2024-09-03T10:47:27Z</dcterms:modified>
</cp:coreProperties>
</file>