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.APTECHNN2\Documents\"/>
    </mc:Choice>
  </mc:AlternateContent>
  <xr:revisionPtr revIDLastSave="0" documentId="13_ncr:1_{3F21EC33-4735-4C7A-9BEC-BDAC61C338B5}" xr6:coauthVersionLast="47" xr6:coauthVersionMax="47" xr10:uidLastSave="{00000000-0000-0000-0000-000000000000}"/>
  <bookViews>
    <workbookView xWindow="-108" yWindow="-108" windowWidth="19416" windowHeight="10416" xr2:uid="{9DE5093B-1694-4ACA-AEDC-923E440FF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11" i="1"/>
  <c r="P10" i="1"/>
  <c r="P9" i="1"/>
  <c r="P8" i="1"/>
  <c r="P7" i="1"/>
  <c r="O11" i="1"/>
  <c r="O10" i="1"/>
  <c r="O9" i="1"/>
  <c r="O8" i="1"/>
  <c r="O7" i="1"/>
  <c r="O6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<sst xmlns="http://schemas.openxmlformats.org/spreadsheetml/2006/main" count="19" uniqueCount="19">
  <si>
    <t>S.NO</t>
  </si>
  <si>
    <t>NAME</t>
  </si>
  <si>
    <t xml:space="preserve">ROLL NO </t>
  </si>
  <si>
    <t xml:space="preserve">MATHS </t>
  </si>
  <si>
    <t xml:space="preserve">SCIENCE </t>
  </si>
  <si>
    <t>ENGLISH</t>
  </si>
  <si>
    <t xml:space="preserve">URDU </t>
  </si>
  <si>
    <t xml:space="preserve">COMPUTER </t>
  </si>
  <si>
    <t xml:space="preserve">TOTAL NUMBER </t>
  </si>
  <si>
    <t>TOTAL</t>
  </si>
  <si>
    <t xml:space="preserve">PERCENTAGE </t>
  </si>
  <si>
    <t xml:space="preserve">GRADE </t>
  </si>
  <si>
    <t>AYAN</t>
  </si>
  <si>
    <t>ALI</t>
  </si>
  <si>
    <t>AHSAN</t>
  </si>
  <si>
    <t>ALISHA</t>
  </si>
  <si>
    <t>SAMEERA</t>
  </si>
  <si>
    <t>HASAN</t>
  </si>
  <si>
    <t xml:space="preserve">                          MARKSHEET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</si>
</sst>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CA63-7B1C-46E2-AB87-A8E92E7E8660}">
  <dimension ref="E4:P11"/>
  <sheetViews>
    <sheetView tabSelected="1" topLeftCell="B1" workbookViewId="0">
      <selection activeCell="P6" sqref="P6"/>
    </sheetView>
  </sheetViews>
  <sheetFormatPr defaultRowHeight="14.4" x14ac:dyDescent="0.3"/>
  <cols>
    <col min="12" max="12" width="10.6640625" customWidth="1"/>
    <col min="13" max="13" width="15.6640625" customWidth="1"/>
    <col min="15" max="15" width="12.33203125" customWidth="1"/>
  </cols>
  <sheetData>
    <row r="4" spans="5:16" x14ac:dyDescent="0.3">
      <c r="E4" s="1"/>
      <c r="F4" s="2"/>
      <c r="G4" s="2"/>
      <c r="H4" s="2"/>
      <c r="I4" s="2" t="s">
        <v>18</v>
      </c>
      <c r="J4" s="2"/>
      <c r="K4" s="2"/>
      <c r="L4" s="2"/>
      <c r="M4" s="2"/>
      <c r="N4" s="2"/>
      <c r="O4" s="2"/>
      <c r="P4" s="3"/>
    </row>
    <row r="5" spans="5:16" x14ac:dyDescent="0.3">
      <c r="E5" s="4" t="s">
        <v>0</v>
      </c>
      <c r="F5" s="4" t="s">
        <v>1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  <c r="P5" s="4" t="s">
        <v>11</v>
      </c>
    </row>
    <row r="6" spans="5:16" x14ac:dyDescent="0.3">
      <c r="E6" s="5">
        <v>1</v>
      </c>
      <c r="F6" s="5" t="s">
        <v>12</v>
      </c>
      <c r="G6" s="5">
        <v>202103</v>
      </c>
      <c r="H6" s="5">
        <v>56</v>
      </c>
      <c r="I6" s="5">
        <v>49</v>
      </c>
      <c r="J6" s="5">
        <v>56</v>
      </c>
      <c r="K6" s="5">
        <v>67</v>
      </c>
      <c r="L6" s="5">
        <v>46</v>
      </c>
      <c r="M6" s="5">
        <f>SUM(H6:L6)</f>
        <v>274</v>
      </c>
      <c r="N6" s="5">
        <v>500</v>
      </c>
      <c r="O6" s="5">
        <f>M6/N6*100</f>
        <v>54.800000000000004</v>
      </c>
      <c r="P6" s="5" t="e">
        <f>IFS</f>
        <v>#NAME?</v>
      </c>
    </row>
    <row r="7" spans="5:16" x14ac:dyDescent="0.3">
      <c r="E7" s="5">
        <v>2</v>
      </c>
      <c r="F7" s="5" t="s">
        <v>13</v>
      </c>
      <c r="G7" s="5">
        <v>202104</v>
      </c>
      <c r="H7" s="5">
        <v>67</v>
      </c>
      <c r="I7" s="5">
        <v>69</v>
      </c>
      <c r="J7" s="5">
        <v>90</v>
      </c>
      <c r="K7" s="5">
        <v>80</v>
      </c>
      <c r="L7" s="5">
        <v>48</v>
      </c>
      <c r="M7" s="5">
        <f>SUM(H7:L7)</f>
        <v>354</v>
      </c>
      <c r="N7" s="5">
        <v>500</v>
      </c>
      <c r="O7" s="5">
        <f>M7/N7*100</f>
        <v>70.8</v>
      </c>
      <c r="P7" s="5" t="str">
        <f>IF(M7&gt;O7,"GRADE B","FAIL")</f>
        <v>GRADE B</v>
      </c>
    </row>
    <row r="8" spans="5:16" x14ac:dyDescent="0.3">
      <c r="E8" s="5">
        <v>3</v>
      </c>
      <c r="F8" s="5" t="s">
        <v>14</v>
      </c>
      <c r="G8" s="5">
        <v>202105</v>
      </c>
      <c r="H8" s="5">
        <v>90</v>
      </c>
      <c r="I8" s="5">
        <v>70</v>
      </c>
      <c r="J8" s="5">
        <v>68</v>
      </c>
      <c r="K8" s="5">
        <v>59</v>
      </c>
      <c r="L8" s="5">
        <v>78</v>
      </c>
      <c r="M8" s="5">
        <f>SUM(H8:L8)</f>
        <v>365</v>
      </c>
      <c r="N8" s="5">
        <v>500</v>
      </c>
      <c r="O8" s="5">
        <f>M8/N8*100</f>
        <v>73</v>
      </c>
      <c r="P8" s="5" t="str">
        <f>IF(M8&gt;O8,"GRADE B","FAIL")</f>
        <v>GRADE B</v>
      </c>
    </row>
    <row r="9" spans="5:16" x14ac:dyDescent="0.3">
      <c r="E9" s="5">
        <v>4</v>
      </c>
      <c r="F9" s="5" t="s">
        <v>15</v>
      </c>
      <c r="G9" s="5">
        <v>202106</v>
      </c>
      <c r="H9" s="5">
        <v>80</v>
      </c>
      <c r="I9" s="5">
        <v>67</v>
      </c>
      <c r="J9" s="5">
        <v>40</v>
      </c>
      <c r="K9" s="5">
        <v>40</v>
      </c>
      <c r="L9" s="5">
        <v>69</v>
      </c>
      <c r="M9" s="5">
        <f>SUM(H9:L9)</f>
        <v>296</v>
      </c>
      <c r="N9" s="5">
        <v>500</v>
      </c>
      <c r="O9" s="5">
        <f>M9/N9*100</f>
        <v>59.199999999999996</v>
      </c>
      <c r="P9" s="5" t="str">
        <f>IF(M9&gt;O9,"GRADE D","FAIL")</f>
        <v>GRADE D</v>
      </c>
    </row>
    <row r="10" spans="5:16" x14ac:dyDescent="0.3">
      <c r="E10" s="5">
        <v>5</v>
      </c>
      <c r="F10" s="5" t="s">
        <v>16</v>
      </c>
      <c r="G10" s="5">
        <v>202107</v>
      </c>
      <c r="H10" s="5">
        <v>60</v>
      </c>
      <c r="I10" s="5">
        <v>89</v>
      </c>
      <c r="J10" s="5">
        <v>30</v>
      </c>
      <c r="K10" s="5">
        <v>57</v>
      </c>
      <c r="L10" s="5">
        <v>50</v>
      </c>
      <c r="M10" s="5">
        <f>SUM(H10:L10)</f>
        <v>286</v>
      </c>
      <c r="N10" s="5">
        <v>500</v>
      </c>
      <c r="O10" s="5">
        <f>M10/N10*100</f>
        <v>57.199999999999996</v>
      </c>
      <c r="P10" s="5" t="str">
        <f>IF(M10&gt;O10,"GRADE D","FAIL")</f>
        <v>GRADE D</v>
      </c>
    </row>
    <row r="11" spans="5:16" x14ac:dyDescent="0.3">
      <c r="E11" s="5">
        <v>6</v>
      </c>
      <c r="F11" s="5" t="s">
        <v>17</v>
      </c>
      <c r="G11" s="5">
        <v>202108</v>
      </c>
      <c r="H11" s="5">
        <v>22</v>
      </c>
      <c r="I11" s="5">
        <v>46</v>
      </c>
      <c r="J11" s="5">
        <v>30</v>
      </c>
      <c r="K11" s="5">
        <v>70</v>
      </c>
      <c r="L11" s="5">
        <v>20</v>
      </c>
      <c r="M11" s="5">
        <f>SUM(H11:L11)</f>
        <v>188</v>
      </c>
      <c r="N11" s="5">
        <v>500</v>
      </c>
      <c r="O11" s="5">
        <f>M11/N11*100</f>
        <v>37.6</v>
      </c>
      <c r="P11" s="5" t="str">
        <f>IF(M11&lt;O11,"GRADE D","FAIL")</f>
        <v>FAIL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2024-02-07T12:22:47Z</dcterms:created>
  <dcterms:modified xsi:type="dcterms:W3CDTF">2024-02-07T12:48:44Z</dcterms:modified>
</cp:coreProperties>
</file>