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.APTECHNN2\Documents\"/>
    </mc:Choice>
  </mc:AlternateContent>
  <xr:revisionPtr revIDLastSave="0" documentId="8_{72B82FDD-D286-4E40-88EB-1AAF83165C9E}" xr6:coauthVersionLast="47" xr6:coauthVersionMax="47" xr10:uidLastSave="{00000000-0000-0000-0000-000000000000}"/>
  <bookViews>
    <workbookView xWindow="-108" yWindow="-108" windowWidth="19416" windowHeight="10416" xr2:uid="{055E84C8-70F4-4D4C-89BA-6E5B16271F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7" i="1" l="1"/>
  <c r="T15" i="1"/>
  <c r="T16" i="1"/>
  <c r="T14" i="1"/>
  <c r="R15" i="1"/>
  <c r="R16" i="1"/>
  <c r="R14" i="1"/>
  <c r="Q15" i="1"/>
  <c r="Q16" i="1"/>
  <c r="Q17" i="1"/>
  <c r="Q14" i="1"/>
  <c r="M6" i="1"/>
  <c r="M7" i="1"/>
  <c r="M8" i="1"/>
  <c r="M5" i="1"/>
  <c r="L6" i="1"/>
  <c r="L7" i="1"/>
  <c r="L8" i="1"/>
  <c r="L5" i="1"/>
  <c r="K6" i="1"/>
  <c r="K7" i="1"/>
  <c r="K8" i="1"/>
  <c r="K5" i="1"/>
</calcChain>
</file>

<file path=xl/sharedStrings.xml><?xml version="1.0" encoding="utf-8"?>
<sst xmlns="http://schemas.openxmlformats.org/spreadsheetml/2006/main" count="93" uniqueCount="43">
  <si>
    <t>Student Marksheet</t>
  </si>
  <si>
    <t>S.no</t>
  </si>
  <si>
    <t>Subject</t>
  </si>
  <si>
    <t>Max</t>
  </si>
  <si>
    <t>Secured</t>
  </si>
  <si>
    <t xml:space="preserve">Max </t>
  </si>
  <si>
    <t>Percentage</t>
  </si>
  <si>
    <t>Remarks</t>
  </si>
  <si>
    <t>English</t>
  </si>
  <si>
    <t>urdu</t>
  </si>
  <si>
    <t>Maths</t>
  </si>
  <si>
    <t>Computer</t>
  </si>
  <si>
    <t>St.Name</t>
  </si>
  <si>
    <t>Ahmed</t>
  </si>
  <si>
    <t>Anas</t>
  </si>
  <si>
    <t>Ali</t>
  </si>
  <si>
    <t>Affan</t>
  </si>
  <si>
    <t>Total</t>
  </si>
  <si>
    <t>Obtained</t>
  </si>
  <si>
    <t>STUDENT FEE REPORT</t>
  </si>
  <si>
    <t>s.no</t>
  </si>
  <si>
    <t>Mar</t>
  </si>
  <si>
    <t>Feb</t>
  </si>
  <si>
    <t>Jan</t>
  </si>
  <si>
    <t>Apr</t>
  </si>
  <si>
    <t>May</t>
  </si>
  <si>
    <t>Jun</t>
  </si>
  <si>
    <t>July</t>
  </si>
  <si>
    <t>Aug</t>
  </si>
  <si>
    <t>Sep</t>
  </si>
  <si>
    <t>Oct</t>
  </si>
  <si>
    <t>Nov</t>
  </si>
  <si>
    <t>Dec</t>
  </si>
  <si>
    <t>Fee</t>
  </si>
  <si>
    <t>P</t>
  </si>
  <si>
    <t>ALI</t>
  </si>
  <si>
    <t xml:space="preserve">AHMED </t>
  </si>
  <si>
    <t>ANAS</t>
  </si>
  <si>
    <t>AFFAN</t>
  </si>
  <si>
    <t>count</t>
  </si>
  <si>
    <t>Remaining fee</t>
  </si>
  <si>
    <t>Paid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</si>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</sst>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36"/>
      <color theme="4" tint="-0.249977111117893"/>
      <name val="Calibri"/>
      <family val="2"/>
      <scheme val="minor"/>
    </font>
    <font>
      <b/>
      <u/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5AEB7-E3BA-42B9-90AC-9C5DC4C9F800}">
  <dimension ref="A2:T17"/>
  <sheetViews>
    <sheetView tabSelected="1" topLeftCell="E1" workbookViewId="0">
      <selection activeCell="U14" sqref="U14"/>
    </sheetView>
  </sheetViews>
  <sheetFormatPr defaultRowHeight="14.4" x14ac:dyDescent="0.3"/>
  <cols>
    <col min="10" max="10" width="9.77734375" customWidth="1"/>
  </cols>
  <sheetData>
    <row r="2" spans="1:20" ht="46.2" x14ac:dyDescent="0.85">
      <c r="E2" s="1" t="s">
        <v>0</v>
      </c>
    </row>
    <row r="4" spans="1:20" x14ac:dyDescent="0.3">
      <c r="A4" t="s">
        <v>1</v>
      </c>
      <c r="B4" s="2" t="s">
        <v>12</v>
      </c>
      <c r="C4" t="s">
        <v>2</v>
      </c>
      <c r="D4" t="s">
        <v>3</v>
      </c>
      <c r="E4" t="s">
        <v>4</v>
      </c>
      <c r="F4" t="s">
        <v>3</v>
      </c>
      <c r="G4" t="s">
        <v>4</v>
      </c>
      <c r="H4" t="s">
        <v>5</v>
      </c>
      <c r="I4" t="s">
        <v>4</v>
      </c>
      <c r="J4" t="s">
        <v>17</v>
      </c>
      <c r="K4" t="s">
        <v>18</v>
      </c>
      <c r="L4" t="s">
        <v>6</v>
      </c>
      <c r="M4" t="s">
        <v>7</v>
      </c>
    </row>
    <row r="5" spans="1:20" x14ac:dyDescent="0.3">
      <c r="A5">
        <v>1</v>
      </c>
      <c r="B5" t="s">
        <v>15</v>
      </c>
      <c r="C5" t="s">
        <v>8</v>
      </c>
      <c r="D5">
        <v>100</v>
      </c>
      <c r="E5">
        <v>83</v>
      </c>
      <c r="F5">
        <v>100</v>
      </c>
      <c r="G5">
        <v>76</v>
      </c>
      <c r="H5">
        <v>200</v>
      </c>
      <c r="I5">
        <v>105</v>
      </c>
      <c r="J5">
        <v>400</v>
      </c>
      <c r="K5">
        <f>SUM(G5+I5+E5+E5)</f>
        <v>347</v>
      </c>
      <c r="L5">
        <f>(K5/J5)*100</f>
        <v>86.75</v>
      </c>
      <c r="M5" t="str">
        <f>_xlfn.IFS(L5&gt;=80,"A+",L5&gt;=70,"A",L5&gt;=60,"B",L5&gt;=50,"C",L5&lt;=50,FAIL)</f>
        <v>A+</v>
      </c>
    </row>
    <row r="6" spans="1:20" x14ac:dyDescent="0.3">
      <c r="A6">
        <v>2</v>
      </c>
      <c r="B6" t="s">
        <v>13</v>
      </c>
      <c r="C6" t="s">
        <v>9</v>
      </c>
      <c r="D6">
        <v>100</v>
      </c>
      <c r="E6">
        <v>68</v>
      </c>
      <c r="F6">
        <v>100</v>
      </c>
      <c r="G6">
        <v>70</v>
      </c>
      <c r="H6">
        <v>200</v>
      </c>
      <c r="I6">
        <v>125</v>
      </c>
      <c r="J6">
        <v>400</v>
      </c>
      <c r="K6">
        <f t="shared" ref="K6:K8" si="0">SUM(G6+I6+E6+E6)</f>
        <v>331</v>
      </c>
      <c r="L6">
        <f t="shared" ref="L6:L8" si="1">(K6/J6)*100</f>
        <v>82.75</v>
      </c>
      <c r="M6" t="str">
        <f>_xlfn.IFS(L6&gt;=80,"A+",L6&gt;=70,"A",L6&gt;=60,"B",L6&gt;=50,"C",L6&lt;=50,FAIL)</f>
        <v>A+</v>
      </c>
    </row>
    <row r="7" spans="1:20" x14ac:dyDescent="0.3">
      <c r="A7">
        <v>3</v>
      </c>
      <c r="B7" t="s">
        <v>14</v>
      </c>
      <c r="C7" t="s">
        <v>10</v>
      </c>
      <c r="D7">
        <v>100</v>
      </c>
      <c r="E7">
        <v>90</v>
      </c>
      <c r="F7">
        <v>100</v>
      </c>
      <c r="G7">
        <v>80</v>
      </c>
      <c r="H7">
        <v>200</v>
      </c>
      <c r="I7">
        <v>120</v>
      </c>
      <c r="J7">
        <v>400</v>
      </c>
      <c r="K7">
        <f t="shared" si="0"/>
        <v>380</v>
      </c>
      <c r="L7">
        <f t="shared" si="1"/>
        <v>95</v>
      </c>
      <c r="M7" t="str">
        <f>_xlfn.IFS(L7&gt;=80,"A+",L7&gt;=70,"A",L7&gt;=60,"B",L7&gt;=50,"C",L7&lt;=50,FAIL)</f>
        <v>A+</v>
      </c>
    </row>
    <row r="8" spans="1:20" x14ac:dyDescent="0.3">
      <c r="A8">
        <v>4</v>
      </c>
      <c r="B8" t="s">
        <v>16</v>
      </c>
      <c r="C8" t="s">
        <v>11</v>
      </c>
      <c r="D8">
        <v>100</v>
      </c>
      <c r="E8">
        <v>90</v>
      </c>
      <c r="F8">
        <v>100</v>
      </c>
      <c r="G8">
        <v>85</v>
      </c>
      <c r="H8">
        <v>200</v>
      </c>
      <c r="I8">
        <v>180</v>
      </c>
      <c r="J8">
        <v>400</v>
      </c>
      <c r="K8">
        <f t="shared" si="0"/>
        <v>445</v>
      </c>
      <c r="L8">
        <f t="shared" si="1"/>
        <v>111.25</v>
      </c>
      <c r="M8" t="str">
        <f>_xlfn.IFS(L8&gt;=80,"A+",L8&gt;=70,"A",L8&gt;=60,"B",L8&gt;=50,"C",L8&lt;=50,FAIL)</f>
        <v>A+</v>
      </c>
    </row>
    <row r="11" spans="1:20" ht="46.2" x14ac:dyDescent="0.85">
      <c r="D11" s="3" t="s">
        <v>19</v>
      </c>
    </row>
    <row r="13" spans="1:20" x14ac:dyDescent="0.3">
      <c r="B13" t="s">
        <v>20</v>
      </c>
      <c r="C13" t="s">
        <v>12</v>
      </c>
      <c r="D13" t="s">
        <v>23</v>
      </c>
      <c r="E13" t="s">
        <v>22</v>
      </c>
      <c r="F13" t="s">
        <v>21</v>
      </c>
      <c r="G13" t="s">
        <v>24</v>
      </c>
      <c r="H13" t="s">
        <v>25</v>
      </c>
      <c r="I13" t="s">
        <v>26</v>
      </c>
      <c r="J13" t="s">
        <v>27</v>
      </c>
      <c r="K13" t="s">
        <v>28</v>
      </c>
      <c r="L13" t="s">
        <v>29</v>
      </c>
      <c r="M13" t="s">
        <v>30</v>
      </c>
      <c r="N13" t="s">
        <v>31</v>
      </c>
      <c r="O13" t="s">
        <v>32</v>
      </c>
      <c r="P13" t="s">
        <v>33</v>
      </c>
      <c r="Q13" t="s">
        <v>39</v>
      </c>
      <c r="R13" t="s">
        <v>40</v>
      </c>
      <c r="T13" t="s">
        <v>41</v>
      </c>
    </row>
    <row r="14" spans="1:20" x14ac:dyDescent="0.3">
      <c r="B14">
        <v>1</v>
      </c>
      <c r="C14" t="s">
        <v>35</v>
      </c>
      <c r="D14" t="s">
        <v>34</v>
      </c>
      <c r="E14" t="s">
        <v>34</v>
      </c>
      <c r="F14" t="s">
        <v>42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42</v>
      </c>
      <c r="M14" t="s">
        <v>34</v>
      </c>
      <c r="N14" t="s">
        <v>34</v>
      </c>
      <c r="O14" t="s">
        <v>34</v>
      </c>
      <c r="P14">
        <v>8000</v>
      </c>
      <c r="Q14">
        <f>COUNTIF(D14:O14,"=n")</f>
        <v>2</v>
      </c>
      <c r="R14">
        <f>P14*Q14</f>
        <v>16000</v>
      </c>
      <c r="T14" t="str">
        <f>IF(R14=0,"yes","no")</f>
        <v>no</v>
      </c>
    </row>
    <row r="15" spans="1:20" x14ac:dyDescent="0.3">
      <c r="B15">
        <v>2</v>
      </c>
      <c r="C15" t="s">
        <v>36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>
        <v>8000</v>
      </c>
      <c r="Q15">
        <f t="shared" ref="Q15:Q17" si="2">COUNTIF(D15:O15,"=n")</f>
        <v>0</v>
      </c>
      <c r="R15">
        <f t="shared" ref="R15:R17" si="3">P15*Q15</f>
        <v>0</v>
      </c>
      <c r="T15" t="str">
        <f t="shared" ref="T15:T17" si="4">IF(R15=0,"yes","no")</f>
        <v>yes</v>
      </c>
    </row>
    <row r="16" spans="1:20" x14ac:dyDescent="0.3">
      <c r="B16">
        <v>3</v>
      </c>
      <c r="C16" t="s">
        <v>37</v>
      </c>
      <c r="D16" t="s">
        <v>34</v>
      </c>
      <c r="E16" t="s">
        <v>34</v>
      </c>
      <c r="F16" t="s">
        <v>34</v>
      </c>
      <c r="G16" t="s">
        <v>34</v>
      </c>
      <c r="H16" t="s">
        <v>34</v>
      </c>
      <c r="I16" t="s">
        <v>34</v>
      </c>
      <c r="J16" t="s">
        <v>34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>
        <v>8000</v>
      </c>
      <c r="Q16">
        <f t="shared" si="2"/>
        <v>0</v>
      </c>
      <c r="R16">
        <f t="shared" si="3"/>
        <v>0</v>
      </c>
      <c r="T16" t="str">
        <f t="shared" si="4"/>
        <v>yes</v>
      </c>
    </row>
    <row r="17" spans="2:20" x14ac:dyDescent="0.3">
      <c r="B17">
        <v>4</v>
      </c>
      <c r="C17" t="s">
        <v>38</v>
      </c>
      <c r="D17" t="s">
        <v>34</v>
      </c>
      <c r="E17" t="s">
        <v>34</v>
      </c>
      <c r="F17" t="s">
        <v>34</v>
      </c>
      <c r="G17" t="s">
        <v>42</v>
      </c>
      <c r="H17" t="s">
        <v>34</v>
      </c>
      <c r="I17" t="s">
        <v>34</v>
      </c>
      <c r="J17" t="s">
        <v>34</v>
      </c>
      <c r="K17" t="s">
        <v>34</v>
      </c>
      <c r="L17" t="s">
        <v>42</v>
      </c>
      <c r="M17" t="s">
        <v>42</v>
      </c>
      <c r="N17" t="s">
        <v>34</v>
      </c>
      <c r="O17" t="s">
        <v>42</v>
      </c>
      <c r="P17">
        <v>8000</v>
      </c>
      <c r="Q17">
        <f t="shared" si="2"/>
        <v>4</v>
      </c>
      <c r="R17">
        <v>0</v>
      </c>
      <c r="T17" t="str">
        <f>IF(R17=0,"yes","no")</f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</dc:creator>
  <cp:lastModifiedBy>asp</cp:lastModifiedBy>
  <dcterms:created xsi:type="dcterms:W3CDTF">2024-03-30T11:50:07Z</dcterms:created>
  <dcterms:modified xsi:type="dcterms:W3CDTF">2024-03-30T13:01:42Z</dcterms:modified>
</cp:coreProperties>
</file>