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b\Desktop\"/>
    </mc:Choice>
  </mc:AlternateContent>
  <xr:revisionPtr revIDLastSave="0" documentId="13_ncr:8001_{0AD8AFD3-275B-42A8-A4AE-2E704FE606DB}" xr6:coauthVersionLast="47" xr6:coauthVersionMax="47" xr10:uidLastSave="{00000000-0000-0000-0000-000000000000}"/>
  <bookViews>
    <workbookView xWindow="-108" yWindow="-108" windowWidth="23256" windowHeight="13176" xr2:uid="{77A5227F-BB7B-4391-B1FC-7D679DA8E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1" l="1" a="1"/>
  <c r="N25" i="1" s="1"/>
  <c r="N26" i="1" a="1"/>
  <c r="N26" i="1" s="1"/>
  <c r="N27" i="1" a="1"/>
  <c r="N27" i="1" s="1"/>
  <c r="N24" i="1" a="1"/>
  <c r="N24" i="1" s="1"/>
  <c r="F11" i="1"/>
  <c r="F3" i="1"/>
  <c r="F4" i="1"/>
  <c r="H4" i="1" s="1"/>
  <c r="F5" i="1"/>
  <c r="F6" i="1"/>
  <c r="H6" i="1" s="1"/>
  <c r="I6" i="1" s="1"/>
  <c r="F7" i="1"/>
  <c r="F8" i="1"/>
  <c r="H8" i="1" s="1"/>
  <c r="I8" i="1" s="1"/>
  <c r="F9" i="1"/>
  <c r="H9" i="1" s="1"/>
  <c r="F10" i="1"/>
  <c r="H10" i="1" s="1"/>
  <c r="I10" i="1" s="1"/>
  <c r="F12" i="1"/>
  <c r="H12" i="1" s="1"/>
  <c r="I12" i="1" s="1"/>
  <c r="F13" i="1"/>
  <c r="H13" i="1" s="1"/>
  <c r="I13" i="1" s="1"/>
  <c r="F14" i="1"/>
  <c r="H14" i="1" s="1"/>
  <c r="I14" i="1" s="1"/>
  <c r="F15" i="1"/>
  <c r="F16" i="1"/>
  <c r="F17" i="1"/>
  <c r="H17" i="1" s="1"/>
  <c r="F18" i="1"/>
  <c r="H18" i="1" s="1"/>
  <c r="I18" i="1" s="1"/>
  <c r="F19" i="1"/>
  <c r="F20" i="1"/>
  <c r="H20" i="1" s="1"/>
  <c r="F21" i="1"/>
  <c r="H21" i="1" s="1"/>
  <c r="I21" i="1" s="1"/>
  <c r="F22" i="1"/>
  <c r="H22" i="1" s="1"/>
  <c r="I22" i="1" s="1"/>
  <c r="F23" i="1"/>
  <c r="F24" i="1"/>
  <c r="H24" i="1" s="1"/>
  <c r="I24" i="1" s="1"/>
  <c r="F25" i="1"/>
  <c r="H25" i="1" s="1"/>
  <c r="I25" i="1" s="1"/>
  <c r="F26" i="1"/>
  <c r="H26" i="1" s="1"/>
  <c r="I26" i="1" s="1"/>
  <c r="F27" i="1"/>
  <c r="F28" i="1"/>
  <c r="H28" i="1" s="1"/>
  <c r="F29" i="1"/>
  <c r="H29" i="1" s="1"/>
  <c r="I29" i="1" s="1"/>
  <c r="F30" i="1"/>
  <c r="H30" i="1" s="1"/>
  <c r="I30" i="1" s="1"/>
  <c r="F31" i="1"/>
  <c r="F2" i="1"/>
  <c r="H2" i="1" s="1"/>
  <c r="H31" i="1"/>
  <c r="H5" i="1"/>
  <c r="I5" i="1" s="1"/>
  <c r="H15" i="1"/>
  <c r="I15" i="1" s="1"/>
  <c r="H3" i="1"/>
  <c r="I3" i="1" s="1"/>
  <c r="H7" i="1"/>
  <c r="I7" i="1" s="1"/>
  <c r="H11" i="1"/>
  <c r="I11" i="1" s="1"/>
  <c r="H16" i="1"/>
  <c r="I16" i="1" s="1"/>
  <c r="H19" i="1"/>
  <c r="I19" i="1" s="1"/>
  <c r="H23" i="1"/>
  <c r="I23" i="1" s="1"/>
  <c r="H27" i="1"/>
  <c r="I27" i="1" s="1"/>
  <c r="I2" i="1" l="1"/>
  <c r="K2" i="1"/>
  <c r="I20" i="1"/>
  <c r="K20" i="1"/>
  <c r="I4" i="1"/>
  <c r="K4" i="1"/>
  <c r="K19" i="1"/>
  <c r="K23" i="1"/>
  <c r="K24" i="1"/>
  <c r="I17" i="1"/>
  <c r="K17" i="1"/>
  <c r="I9" i="1"/>
  <c r="K9" i="1"/>
  <c r="I28" i="1"/>
  <c r="K28" i="1"/>
  <c r="K25" i="1"/>
  <c r="K13" i="1"/>
  <c r="K12" i="1"/>
  <c r="K27" i="1"/>
  <c r="K21" i="1"/>
  <c r="K16" i="1"/>
  <c r="K5" i="1"/>
  <c r="K29" i="1"/>
  <c r="K8" i="1"/>
  <c r="K15" i="1"/>
  <c r="K11" i="1"/>
  <c r="K7" i="1"/>
  <c r="K3" i="1"/>
  <c r="K30" i="1"/>
  <c r="K26" i="1"/>
  <c r="K22" i="1"/>
  <c r="K18" i="1"/>
  <c r="K14" i="1"/>
  <c r="K10" i="1"/>
  <c r="K6" i="1"/>
  <c r="J5" i="1"/>
  <c r="J24" i="1"/>
  <c r="J16" i="1"/>
  <c r="J8" i="1"/>
  <c r="J18" i="1"/>
  <c r="J14" i="1"/>
  <c r="J10" i="1"/>
  <c r="J6" i="1"/>
  <c r="J2" i="1"/>
  <c r="J28" i="1"/>
  <c r="J20" i="1"/>
  <c r="J12" i="1"/>
  <c r="J4" i="1"/>
  <c r="J31" i="1"/>
  <c r="J27" i="1"/>
  <c r="J23" i="1"/>
  <c r="J19" i="1"/>
  <c r="J15" i="1"/>
  <c r="J11" i="1"/>
  <c r="J7" i="1"/>
  <c r="J3" i="1"/>
  <c r="I31" i="1"/>
  <c r="J30" i="1"/>
  <c r="J26" i="1"/>
  <c r="J22" i="1"/>
  <c r="K31" i="1"/>
  <c r="J29" i="1"/>
  <c r="J25" i="1"/>
  <c r="J21" i="1"/>
  <c r="J17" i="1"/>
  <c r="J13" i="1"/>
  <c r="J9" i="1"/>
  <c r="O4" i="1" l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<sst xmlns="http://schemas.openxmlformats.org/spreadsheetml/2006/main" count="56" uniqueCount="42">
  <si>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</si>
  <si>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</si>
  <si>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</si>
  <si>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</si>
  <si>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</si>
  <si>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</si>
  <si>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</si>
  <si>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</si>
  <si>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</si>
  <si>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</si>
  <si>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</si>
  <si>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</si>
  <si>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</si>
  <si>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</si>
  <si>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</si>
  <si>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</si>
  <si>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</si>
  <si>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</si>
  <si>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</si>
  <si>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</si>
  <si>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</si>
  <si>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</si>
  <si>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</si>
  <si>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</si>
  <si>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</si>
  <si>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</si>
  <si>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</si>
  <si>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</si>
  <si>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</si>
  <si>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 xml:space="preserve">English </t>
  </si>
  <si>
    <t>Urdu</t>
  </si>
  <si>
    <t>Math</t>
  </si>
  <si>
    <t>Science</t>
  </si>
  <si>
    <t>student 30</t>
  </si>
  <si>
    <t>Marks Obtained</t>
  </si>
  <si>
    <t>Total Marks</t>
  </si>
  <si>
    <t>Percentage</t>
  </si>
  <si>
    <t>Status</t>
  </si>
  <si>
    <t>Grades</t>
  </si>
  <si>
    <t>Rank</t>
  </si>
  <si>
    <t>A+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</si>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</sst>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4" fillId="3" borderId="0" xfId="0" applyFont="1" applyFill="1"/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Sheet1!$M$24</c:f>
              <c:strCache>
                <c:ptCount val="1"/>
                <c:pt idx="0">
                  <c:v>student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Sheet1!$N$23:$S$23</c:f>
              <c:strCache>
                <c:ptCount val="6"/>
                <c:pt idx="0">
                  <c:v>English </c:v>
                </c:pt>
                <c:pt idx="1">
                  <c:v>Urdu</c:v>
                </c:pt>
                <c:pt idx="2">
                  <c:v>Math</c:v>
                </c:pt>
                <c:pt idx="3">
                  <c:v>Science</c:v>
                </c:pt>
                <c:pt idx="4">
                  <c:v>Marks Obtained</c:v>
                </c:pt>
                <c:pt idx="5">
                  <c:v>Total Marks</c:v>
                </c:pt>
              </c:strCache>
            </c:strRef>
          </c:cat>
          <c:val>
            <c:numRef>
              <c:f>Sheet1!$N$24:$S$24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400</c:v>
                </c:pt>
                <c:pt idx="5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B7-4F2A-9E0D-3BDDDE872973}"/>
            </c:ext>
          </c:extLst>
        </c:ser>
        <c:ser>
          <c:idx val="1"/>
          <c:order val="1"/>
          <c:tx>
            <c:strRef>
              <c:f>Sheet1!$M$25</c:f>
              <c:strCache>
                <c:ptCount val="1"/>
                <c:pt idx="0">
                  <c:v>student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Sheet1!$N$23:$S$23</c:f>
              <c:strCache>
                <c:ptCount val="6"/>
                <c:pt idx="0">
                  <c:v>English </c:v>
                </c:pt>
                <c:pt idx="1">
                  <c:v>Urdu</c:v>
                </c:pt>
                <c:pt idx="2">
                  <c:v>Math</c:v>
                </c:pt>
                <c:pt idx="3">
                  <c:v>Science</c:v>
                </c:pt>
                <c:pt idx="4">
                  <c:v>Marks Obtained</c:v>
                </c:pt>
                <c:pt idx="5">
                  <c:v>Total Marks</c:v>
                </c:pt>
              </c:strCache>
            </c:strRef>
          </c:cat>
          <c:val>
            <c:numRef>
              <c:f>Sheet1!$N$25:$S$25</c:f>
              <c:numCache>
                <c:formatCode>General</c:formatCode>
                <c:ptCount val="6"/>
                <c:pt idx="0">
                  <c:v>13</c:v>
                </c:pt>
                <c:pt idx="1">
                  <c:v>38</c:v>
                </c:pt>
                <c:pt idx="2">
                  <c:v>50</c:v>
                </c:pt>
                <c:pt idx="3">
                  <c:v>42</c:v>
                </c:pt>
                <c:pt idx="4">
                  <c:v>143</c:v>
                </c:pt>
                <c:pt idx="5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B7-4F2A-9E0D-3BDDDE872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466432"/>
        <c:axId val="309456832"/>
      </c:barChart>
      <c:lineChart>
        <c:grouping val="standard"/>
        <c:varyColors val="0"/>
        <c:ser>
          <c:idx val="2"/>
          <c:order val="2"/>
          <c:tx>
            <c:strRef>
              <c:f>Sheet1!$M$26</c:f>
              <c:strCache>
                <c:ptCount val="1"/>
                <c:pt idx="0">
                  <c:v>student 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Sheet1!$N$23:$S$23</c:f>
              <c:strCache>
                <c:ptCount val="6"/>
                <c:pt idx="0">
                  <c:v>English </c:v>
                </c:pt>
                <c:pt idx="1">
                  <c:v>Urdu</c:v>
                </c:pt>
                <c:pt idx="2">
                  <c:v>Math</c:v>
                </c:pt>
                <c:pt idx="3">
                  <c:v>Science</c:v>
                </c:pt>
                <c:pt idx="4">
                  <c:v>Marks Obtained</c:v>
                </c:pt>
                <c:pt idx="5">
                  <c:v>Total Marks</c:v>
                </c:pt>
              </c:strCache>
            </c:strRef>
          </c:cat>
          <c:val>
            <c:numRef>
              <c:f>Sheet1!$N$26:$S$26</c:f>
              <c:numCache>
                <c:formatCode>General</c:formatCode>
                <c:ptCount val="6"/>
                <c:pt idx="0">
                  <c:v>40</c:v>
                </c:pt>
                <c:pt idx="1">
                  <c:v>78</c:v>
                </c:pt>
                <c:pt idx="2">
                  <c:v>67</c:v>
                </c:pt>
                <c:pt idx="3">
                  <c:v>7</c:v>
                </c:pt>
                <c:pt idx="4">
                  <c:v>192</c:v>
                </c:pt>
                <c:pt idx="5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B7-4F2A-9E0D-3BDDDE872973}"/>
            </c:ext>
          </c:extLst>
        </c:ser>
        <c:ser>
          <c:idx val="3"/>
          <c:order val="3"/>
          <c:tx>
            <c:strRef>
              <c:f>Sheet1!$M$27</c:f>
              <c:strCache>
                <c:ptCount val="1"/>
                <c:pt idx="0">
                  <c:v>student 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Sheet1!$N$23:$S$23</c:f>
              <c:strCache>
                <c:ptCount val="6"/>
                <c:pt idx="0">
                  <c:v>English </c:v>
                </c:pt>
                <c:pt idx="1">
                  <c:v>Urdu</c:v>
                </c:pt>
                <c:pt idx="2">
                  <c:v>Math</c:v>
                </c:pt>
                <c:pt idx="3">
                  <c:v>Science</c:v>
                </c:pt>
                <c:pt idx="4">
                  <c:v>Marks Obtained</c:v>
                </c:pt>
                <c:pt idx="5">
                  <c:v>Total Marks</c:v>
                </c:pt>
              </c:strCache>
            </c:strRef>
          </c:cat>
          <c:val>
            <c:numRef>
              <c:f>Sheet1!$N$27:$S$27</c:f>
              <c:numCache>
                <c:formatCode>General</c:formatCode>
                <c:ptCount val="6"/>
                <c:pt idx="0">
                  <c:v>20</c:v>
                </c:pt>
                <c:pt idx="1">
                  <c:v>58</c:v>
                </c:pt>
                <c:pt idx="2">
                  <c:v>45</c:v>
                </c:pt>
                <c:pt idx="3">
                  <c:v>86</c:v>
                </c:pt>
                <c:pt idx="4">
                  <c:v>209</c:v>
                </c:pt>
                <c:pt idx="5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B7-4F2A-9E0D-3BDDDE872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466432"/>
        <c:axId val="309456832"/>
      </c:lineChart>
      <c:catAx>
        <c:axId val="30946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09456832"/>
        <c:crosses val="autoZero"/>
        <c:auto val="1"/>
        <c:lblAlgn val="ctr"/>
        <c:lblOffset val="100"/>
        <c:noMultiLvlLbl val="0"/>
      </c:catAx>
      <c:valAx>
        <c:axId val="30945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0946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Checked" fmlaLink="$M$17" lockText="1" noThreeD="1"/>
</file>

<file path=xl/ctrlProps/ctrlProp2.xml><?xml version="1.0" encoding="utf-8"?>
<formControlPr xmlns="http://schemas.microsoft.com/office/spreadsheetml/2009/9/main" objectType="CheckBox" checked="Checked" fmlaLink="$M$18" lockText="1" noThreeD="1"/>
</file>

<file path=xl/ctrlProps/ctrlProp3.xml><?xml version="1.0" encoding="utf-8"?>
<formControlPr xmlns="http://schemas.microsoft.com/office/spreadsheetml/2009/9/main" objectType="CheckBox" checked="Checked" fmlaLink="$M$19" lockText="1" noThreeD="1"/>
</file>

<file path=xl/ctrlProps/ctrlProp4.xml><?xml version="1.0" encoding="utf-8"?>
<formControlPr xmlns="http://schemas.microsoft.com/office/spreadsheetml/2009/9/main" objectType="CheckBox" checked="Checked" fmlaLink="$M$20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251460</xdr:colOff>
          <xdr:row>15</xdr:row>
          <xdr:rowOff>167640</xdr:rowOff>
        </xdr:from>
        <xdr:to>
          <xdr:col>15</xdr:col>
          <xdr:colOff>236220</xdr:colOff>
          <xdr:row>17</xdr:row>
          <xdr:rowOff>15240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251460</xdr:colOff>
          <xdr:row>16</xdr:row>
          <xdr:rowOff>167640</xdr:rowOff>
        </xdr:from>
        <xdr:to>
          <xdr:col>15</xdr:col>
          <xdr:colOff>236220</xdr:colOff>
          <xdr:row>18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251460</xdr:colOff>
          <xdr:row>17</xdr:row>
          <xdr:rowOff>167640</xdr:rowOff>
        </xdr:from>
        <xdr:to>
          <xdr:col>15</xdr:col>
          <xdr:colOff>236220</xdr:colOff>
          <xdr:row>19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251460</xdr:colOff>
          <xdr:row>18</xdr:row>
          <xdr:rowOff>167640</xdr:rowOff>
        </xdr:from>
        <xdr:to>
          <xdr:col>15</xdr:col>
          <xdr:colOff>236220</xdr:colOff>
          <xdr:row>20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72390</xdr:colOff>
      <xdr:row>4</xdr:row>
      <xdr:rowOff>129540</xdr:rowOff>
    </xdr:from>
    <xdr:to>
      <xdr:col>22</xdr:col>
      <xdr:colOff>15240</xdr:colOff>
      <xdr:row>20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40BB-1E72-4CD8-AB7C-CA809CC5AB75}">
  <dimension ref="A1:S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4.4" x14ac:dyDescent="0.3"/>
  <cols>
    <col min="1" max="1" width="9.88671875" style="3" bestFit="1" customWidth="1"/>
    <col min="2" max="2" width="7.33203125" style="1" bestFit="1" customWidth="1"/>
    <col min="3" max="3" width="5.21875" style="1" bestFit="1" customWidth="1"/>
    <col min="4" max="4" width="5.5546875" style="1" bestFit="1" customWidth="1"/>
    <col min="5" max="5" width="7.33203125" style="1" bestFit="1" customWidth="1"/>
    <col min="6" max="6" width="14.5546875" style="1" bestFit="1" customWidth="1"/>
    <col min="7" max="7" width="10.88671875" style="1" bestFit="1" customWidth="1"/>
    <col min="8" max="8" width="10.44140625" style="1" bestFit="1" customWidth="1"/>
    <col min="9" max="9" width="6.21875" style="1" bestFit="1" customWidth="1"/>
    <col min="10" max="10" width="5.21875" style="1" bestFit="1" customWidth="1"/>
    <col min="11" max="11" width="6.77734375" bestFit="1" customWidth="1"/>
    <col min="12" max="12" width="8.88671875" bestFit="1" customWidth="1"/>
    <col min="13" max="13" width="8.88671875" style="1" bestFit="1" customWidth="1"/>
    <col min="14" max="14" width="7.33203125" style="1" bestFit="1" customWidth="1"/>
    <col min="15" max="15" width="5.21875" bestFit="1" customWidth="1"/>
    <col min="16" max="16" width="5.5546875" bestFit="1" customWidth="1"/>
    <col min="17" max="17" width="7.33203125" bestFit="1" customWidth="1"/>
    <col min="18" max="18" width="14.5546875" style="1" bestFit="1" customWidth="1"/>
    <col min="19" max="19" width="10.88671875" style="1" bestFit="1" customWidth="1"/>
    <col min="20" max="16384" width="8.88671875" style="1"/>
  </cols>
  <sheetData>
    <row r="1" spans="1:17" s="3" customFormat="1" x14ac:dyDescent="0.3">
      <c r="A1" s="1"/>
      <c r="B1" s="4" t="s">
        <v>29</v>
      </c>
      <c r="C1" s="4" t="s">
        <v>30</v>
      </c>
      <c r="D1" s="4" t="s">
        <v>31</v>
      </c>
      <c r="E1" s="4" t="s">
        <v>32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39</v>
      </c>
      <c r="K1" s="4" t="s">
        <v>38</v>
      </c>
      <c r="L1" s="5"/>
      <c r="O1" s="5"/>
      <c r="P1" s="5"/>
      <c r="Q1" s="5"/>
    </row>
    <row r="2" spans="1:17" x14ac:dyDescent="0.3">
      <c r="A2" s="4" t="s">
        <v>0</v>
      </c>
      <c r="B2" s="1">
        <v>100</v>
      </c>
      <c r="C2" s="1">
        <v>100</v>
      </c>
      <c r="D2" s="1">
        <v>100</v>
      </c>
      <c r="E2" s="1">
        <v>100</v>
      </c>
      <c r="F2" s="1">
        <f>SUM(B2:E2)</f>
        <v>400</v>
      </c>
      <c r="G2" s="1">
        <v>400</v>
      </c>
      <c r="H2" s="2">
        <f>F2/G2</f>
        <v>1</v>
      </c>
      <c r="I2" s="1" t="str">
        <f t="shared" ref="I2:I31" si="0">IF(H2&gt;=50%,"Pass","Fail")</f>
        <v>Pass</v>
      </c>
      <c r="J2" s="1">
        <f t="shared" ref="J2:J31" si="1">RANK(H2,$H$2:$H$31)</f>
        <v>1</v>
      </c>
      <c r="K2" s="1" t="str">
        <f t="shared" ref="K2:K31" si="2">IF(H2&lt;40%,"Fail",IF(H2&gt;=40%&amp;H2&lt;50%,"D",IF(H2&gt;=50%&amp;H2&lt;60%,"C",IF(H2&gt;=60%&amp;H2&lt;70%,"B",IF(H2&gt;=70%&amp;H2&lt;90%,"A","A+")))))</f>
        <v>A+</v>
      </c>
    </row>
    <row r="3" spans="1:17" x14ac:dyDescent="0.3">
      <c r="A3" s="4" t="s">
        <v>1</v>
      </c>
      <c r="B3" s="1">
        <v>13</v>
      </c>
      <c r="C3" s="1">
        <v>38</v>
      </c>
      <c r="D3" s="1">
        <v>50</v>
      </c>
      <c r="E3" s="1">
        <v>42</v>
      </c>
      <c r="F3" s="1">
        <f t="shared" ref="F3:F31" si="3">SUM(B3:E3)</f>
        <v>143</v>
      </c>
      <c r="G3" s="1">
        <v>400</v>
      </c>
      <c r="H3" s="2">
        <f t="shared" ref="H3:H31" si="4">F3/G3</f>
        <v>0.35749999999999998</v>
      </c>
      <c r="I3" s="1" t="str">
        <f t="shared" si="0"/>
        <v>Fail</v>
      </c>
      <c r="J3" s="1">
        <f t="shared" si="1"/>
        <v>28</v>
      </c>
      <c r="K3" s="1" t="str">
        <f t="shared" si="2"/>
        <v>Fail</v>
      </c>
      <c r="N3" s="1" t="s">
        <v>40</v>
      </c>
      <c r="O3">
        <f>COUNTIF(K:K,N3)</f>
        <v>25</v>
      </c>
    </row>
    <row r="4" spans="1:17" x14ac:dyDescent="0.3">
      <c r="A4" s="4" t="s">
        <v>2</v>
      </c>
      <c r="B4" s="1">
        <v>40</v>
      </c>
      <c r="C4" s="1">
        <v>78</v>
      </c>
      <c r="D4" s="1">
        <v>67</v>
      </c>
      <c r="E4" s="1">
        <v>7</v>
      </c>
      <c r="F4" s="1">
        <f t="shared" si="3"/>
        <v>192</v>
      </c>
      <c r="G4" s="1">
        <v>400</v>
      </c>
      <c r="H4" s="2">
        <f t="shared" si="4"/>
        <v>0.48</v>
      </c>
      <c r="I4" s="1" t="str">
        <f t="shared" si="0"/>
        <v>Fail</v>
      </c>
      <c r="J4" s="1">
        <f t="shared" si="1"/>
        <v>18</v>
      </c>
      <c r="K4" s="1" t="str">
        <f t="shared" si="2"/>
        <v>A+</v>
      </c>
      <c r="N4" s="1" t="s">
        <v>41</v>
      </c>
      <c r="O4">
        <f>COUNTIF(K:K,N4)</f>
        <v>5</v>
      </c>
    </row>
    <row r="5" spans="1:17" x14ac:dyDescent="0.3">
      <c r="A5" s="4" t="s">
        <v>3</v>
      </c>
      <c r="B5" s="1">
        <v>20</v>
      </c>
      <c r="C5" s="1">
        <v>58</v>
      </c>
      <c r="D5" s="1">
        <v>45</v>
      </c>
      <c r="E5" s="1">
        <v>86</v>
      </c>
      <c r="F5" s="1">
        <f t="shared" si="3"/>
        <v>209</v>
      </c>
      <c r="G5" s="1">
        <v>400</v>
      </c>
      <c r="H5" s="2">
        <f t="shared" si="4"/>
        <v>0.52249999999999996</v>
      </c>
      <c r="I5" s="1" t="str">
        <f t="shared" si="0"/>
        <v>Pass</v>
      </c>
      <c r="J5" s="1">
        <f t="shared" si="1"/>
        <v>14</v>
      </c>
      <c r="K5" s="1" t="str">
        <f t="shared" si="2"/>
        <v>A+</v>
      </c>
    </row>
    <row r="6" spans="1:17" x14ac:dyDescent="0.3">
      <c r="A6" s="4" t="s">
        <v>4</v>
      </c>
      <c r="B6" s="1">
        <v>53</v>
      </c>
      <c r="C6" s="1">
        <v>30</v>
      </c>
      <c r="D6" s="1">
        <v>5</v>
      </c>
      <c r="E6" s="1">
        <v>46</v>
      </c>
      <c r="F6" s="1">
        <f t="shared" si="3"/>
        <v>134</v>
      </c>
      <c r="G6" s="1">
        <v>400</v>
      </c>
      <c r="H6" s="2">
        <f t="shared" si="4"/>
        <v>0.33500000000000002</v>
      </c>
      <c r="I6" s="1" t="str">
        <f t="shared" si="0"/>
        <v>Fail</v>
      </c>
      <c r="J6" s="1">
        <f t="shared" si="1"/>
        <v>29</v>
      </c>
      <c r="K6" s="1" t="str">
        <f t="shared" si="2"/>
        <v>Fail</v>
      </c>
    </row>
    <row r="7" spans="1:17" x14ac:dyDescent="0.3">
      <c r="A7" s="4" t="s">
        <v>5</v>
      </c>
      <c r="B7" s="1">
        <v>83</v>
      </c>
      <c r="C7" s="1">
        <v>82</v>
      </c>
      <c r="D7" s="1">
        <v>97</v>
      </c>
      <c r="E7" s="1">
        <v>18</v>
      </c>
      <c r="F7" s="1">
        <f t="shared" si="3"/>
        <v>280</v>
      </c>
      <c r="G7" s="1">
        <v>400</v>
      </c>
      <c r="H7" s="2">
        <f t="shared" si="4"/>
        <v>0.7</v>
      </c>
      <c r="I7" s="1" t="str">
        <f t="shared" si="0"/>
        <v>Pass</v>
      </c>
      <c r="J7" s="1">
        <f t="shared" si="1"/>
        <v>4</v>
      </c>
      <c r="K7" s="1" t="str">
        <f t="shared" si="2"/>
        <v>A+</v>
      </c>
    </row>
    <row r="8" spans="1:17" x14ac:dyDescent="0.3">
      <c r="A8" s="4" t="s">
        <v>6</v>
      </c>
      <c r="B8" s="1">
        <v>30</v>
      </c>
      <c r="C8" s="1">
        <v>0</v>
      </c>
      <c r="D8" s="1">
        <v>53</v>
      </c>
      <c r="E8" s="1">
        <v>98</v>
      </c>
      <c r="F8" s="1">
        <f t="shared" si="3"/>
        <v>181</v>
      </c>
      <c r="G8" s="1">
        <v>400</v>
      </c>
      <c r="H8" s="2">
        <f t="shared" si="4"/>
        <v>0.45250000000000001</v>
      </c>
      <c r="I8" s="1" t="str">
        <f t="shared" si="0"/>
        <v>Fail</v>
      </c>
      <c r="J8" s="1">
        <f t="shared" si="1"/>
        <v>24</v>
      </c>
      <c r="K8" s="1" t="str">
        <f t="shared" si="2"/>
        <v>A+</v>
      </c>
    </row>
    <row r="9" spans="1:17" x14ac:dyDescent="0.3">
      <c r="A9" s="4" t="s">
        <v>7</v>
      </c>
      <c r="B9" s="1">
        <v>65</v>
      </c>
      <c r="C9" s="1">
        <v>33</v>
      </c>
      <c r="D9" s="1">
        <v>66</v>
      </c>
      <c r="E9" s="1">
        <v>90</v>
      </c>
      <c r="F9" s="1">
        <f t="shared" si="3"/>
        <v>254</v>
      </c>
      <c r="G9" s="1">
        <v>400</v>
      </c>
      <c r="H9" s="2">
        <f t="shared" si="4"/>
        <v>0.63500000000000001</v>
      </c>
      <c r="I9" s="1" t="str">
        <f t="shared" si="0"/>
        <v>Pass</v>
      </c>
      <c r="J9" s="1">
        <f t="shared" si="1"/>
        <v>8</v>
      </c>
      <c r="K9" s="1" t="str">
        <f t="shared" si="2"/>
        <v>A+</v>
      </c>
    </row>
    <row r="10" spans="1:17" x14ac:dyDescent="0.3">
      <c r="A10" s="4" t="s">
        <v>8</v>
      </c>
      <c r="B10" s="1">
        <v>90</v>
      </c>
      <c r="C10" s="1">
        <v>59</v>
      </c>
      <c r="D10" s="1">
        <v>5</v>
      </c>
      <c r="E10" s="1">
        <v>12</v>
      </c>
      <c r="F10" s="1">
        <f t="shared" si="3"/>
        <v>166</v>
      </c>
      <c r="G10" s="1">
        <v>400</v>
      </c>
      <c r="H10" s="2">
        <f t="shared" si="4"/>
        <v>0.41499999999999998</v>
      </c>
      <c r="I10" s="1" t="str">
        <f t="shared" si="0"/>
        <v>Fail</v>
      </c>
      <c r="J10" s="1">
        <f t="shared" si="1"/>
        <v>25</v>
      </c>
      <c r="K10" s="1" t="str">
        <f t="shared" si="2"/>
        <v>A+</v>
      </c>
    </row>
    <row r="11" spans="1:17" x14ac:dyDescent="0.3">
      <c r="A11" s="4" t="s">
        <v>9</v>
      </c>
      <c r="B11" s="1">
        <v>24</v>
      </c>
      <c r="C11" s="1">
        <v>28</v>
      </c>
      <c r="D11" s="1">
        <v>61</v>
      </c>
      <c r="E11" s="1">
        <v>80</v>
      </c>
      <c r="F11" s="1">
        <f t="shared" si="3"/>
        <v>193</v>
      </c>
      <c r="G11" s="1">
        <v>400</v>
      </c>
      <c r="H11" s="2">
        <f t="shared" si="4"/>
        <v>0.48249999999999998</v>
      </c>
      <c r="I11" s="1" t="str">
        <f t="shared" si="0"/>
        <v>Fail</v>
      </c>
      <c r="J11" s="1">
        <f t="shared" si="1"/>
        <v>17</v>
      </c>
      <c r="K11" s="1" t="str">
        <f t="shared" si="2"/>
        <v>A+</v>
      </c>
    </row>
    <row r="12" spans="1:17" x14ac:dyDescent="0.3">
      <c r="A12" s="4" t="s">
        <v>10</v>
      </c>
      <c r="B12" s="1">
        <v>35</v>
      </c>
      <c r="C12" s="1">
        <v>0</v>
      </c>
      <c r="D12" s="1">
        <v>92</v>
      </c>
      <c r="E12" s="1">
        <v>58</v>
      </c>
      <c r="F12" s="1">
        <f t="shared" si="3"/>
        <v>185</v>
      </c>
      <c r="G12" s="1">
        <v>400</v>
      </c>
      <c r="H12" s="2">
        <f t="shared" si="4"/>
        <v>0.46250000000000002</v>
      </c>
      <c r="I12" s="1" t="str">
        <f t="shared" si="0"/>
        <v>Fail</v>
      </c>
      <c r="J12" s="1">
        <f t="shared" si="1"/>
        <v>21</v>
      </c>
      <c r="K12" s="1" t="str">
        <f t="shared" si="2"/>
        <v>A+</v>
      </c>
    </row>
    <row r="13" spans="1:17" x14ac:dyDescent="0.3">
      <c r="A13" s="4" t="s">
        <v>11</v>
      </c>
      <c r="B13" s="1">
        <v>94</v>
      </c>
      <c r="C13" s="1">
        <v>58</v>
      </c>
      <c r="D13" s="1">
        <v>16</v>
      </c>
      <c r="E13" s="1">
        <v>32</v>
      </c>
      <c r="F13" s="1">
        <f t="shared" si="3"/>
        <v>200</v>
      </c>
      <c r="G13" s="1">
        <v>400</v>
      </c>
      <c r="H13" s="2">
        <f t="shared" si="4"/>
        <v>0.5</v>
      </c>
      <c r="I13" s="1" t="str">
        <f t="shared" si="0"/>
        <v>Pass</v>
      </c>
      <c r="J13" s="1">
        <f t="shared" si="1"/>
        <v>16</v>
      </c>
      <c r="K13" s="1" t="str">
        <f t="shared" si="2"/>
        <v>A+</v>
      </c>
    </row>
    <row r="14" spans="1:17" x14ac:dyDescent="0.3">
      <c r="A14" s="4" t="s">
        <v>12</v>
      </c>
      <c r="B14" s="1">
        <v>49</v>
      </c>
      <c r="C14" s="1">
        <v>85</v>
      </c>
      <c r="D14" s="1">
        <v>13</v>
      </c>
      <c r="E14" s="1">
        <v>38</v>
      </c>
      <c r="F14" s="1">
        <f t="shared" si="3"/>
        <v>185</v>
      </c>
      <c r="G14" s="1">
        <v>400</v>
      </c>
      <c r="H14" s="2">
        <f t="shared" si="4"/>
        <v>0.46250000000000002</v>
      </c>
      <c r="I14" s="1" t="str">
        <f t="shared" si="0"/>
        <v>Fail</v>
      </c>
      <c r="J14" s="1">
        <f t="shared" si="1"/>
        <v>21</v>
      </c>
      <c r="K14" s="1" t="str">
        <f t="shared" si="2"/>
        <v>A+</v>
      </c>
    </row>
    <row r="15" spans="1:17" x14ac:dyDescent="0.3">
      <c r="A15" s="4" t="s">
        <v>13</v>
      </c>
      <c r="B15" s="1">
        <v>75</v>
      </c>
      <c r="C15" s="1">
        <v>33</v>
      </c>
      <c r="D15" s="1">
        <v>67</v>
      </c>
      <c r="E15" s="1">
        <v>56</v>
      </c>
      <c r="F15" s="1">
        <f t="shared" si="3"/>
        <v>231</v>
      </c>
      <c r="G15" s="1">
        <v>400</v>
      </c>
      <c r="H15" s="2">
        <f t="shared" si="4"/>
        <v>0.57750000000000001</v>
      </c>
      <c r="I15" s="1" t="str">
        <f t="shared" si="0"/>
        <v>Pass</v>
      </c>
      <c r="J15" s="1">
        <f t="shared" si="1"/>
        <v>11</v>
      </c>
      <c r="K15" s="1" t="str">
        <f t="shared" si="2"/>
        <v>A+</v>
      </c>
    </row>
    <row r="16" spans="1:17" x14ac:dyDescent="0.3">
      <c r="A16" s="4" t="s">
        <v>14</v>
      </c>
      <c r="B16" s="1">
        <v>65</v>
      </c>
      <c r="C16" s="1">
        <v>73</v>
      </c>
      <c r="D16" s="1">
        <v>28</v>
      </c>
      <c r="E16" s="1">
        <v>91</v>
      </c>
      <c r="F16" s="1">
        <f t="shared" si="3"/>
        <v>257</v>
      </c>
      <c r="G16" s="1">
        <v>400</v>
      </c>
      <c r="H16" s="2">
        <f t="shared" si="4"/>
        <v>0.64249999999999996</v>
      </c>
      <c r="I16" s="1" t="str">
        <f t="shared" si="0"/>
        <v>Pass</v>
      </c>
      <c r="J16" s="1">
        <f t="shared" si="1"/>
        <v>7</v>
      </c>
      <c r="K16" s="1" t="str">
        <f t="shared" si="2"/>
        <v>A+</v>
      </c>
    </row>
    <row r="17" spans="1:19" x14ac:dyDescent="0.3">
      <c r="A17" s="4" t="s">
        <v>15</v>
      </c>
      <c r="B17" s="1">
        <v>63</v>
      </c>
      <c r="C17" s="1">
        <v>69</v>
      </c>
      <c r="D17" s="1">
        <v>4</v>
      </c>
      <c r="E17" s="1">
        <v>50</v>
      </c>
      <c r="F17" s="1">
        <f t="shared" si="3"/>
        <v>186</v>
      </c>
      <c r="G17" s="1">
        <v>400</v>
      </c>
      <c r="H17" s="2">
        <f t="shared" si="4"/>
        <v>0.46500000000000002</v>
      </c>
      <c r="I17" s="1" t="str">
        <f t="shared" si="0"/>
        <v>Fail</v>
      </c>
      <c r="J17" s="1">
        <f t="shared" si="1"/>
        <v>20</v>
      </c>
      <c r="K17" s="1" t="str">
        <f t="shared" si="2"/>
        <v>A+</v>
      </c>
      <c r="L17" s="4" t="s">
        <v>0</v>
      </c>
      <c r="M17" s="6" t="b">
        <v>1</v>
      </c>
    </row>
    <row r="18" spans="1:19" x14ac:dyDescent="0.3">
      <c r="A18" s="4" t="s">
        <v>16</v>
      </c>
      <c r="B18" s="1">
        <v>31</v>
      </c>
      <c r="C18" s="1">
        <v>29</v>
      </c>
      <c r="D18" s="1">
        <v>41</v>
      </c>
      <c r="E18" s="1">
        <v>53</v>
      </c>
      <c r="F18" s="1">
        <f t="shared" si="3"/>
        <v>154</v>
      </c>
      <c r="G18" s="1">
        <v>400</v>
      </c>
      <c r="H18" s="2">
        <f t="shared" si="4"/>
        <v>0.38500000000000001</v>
      </c>
      <c r="I18" s="1" t="str">
        <f t="shared" si="0"/>
        <v>Fail</v>
      </c>
      <c r="J18" s="1">
        <f t="shared" si="1"/>
        <v>26</v>
      </c>
      <c r="K18" s="1" t="str">
        <f t="shared" si="2"/>
        <v>Fail</v>
      </c>
      <c r="L18" s="4" t="s">
        <v>1</v>
      </c>
      <c r="M18" s="6" t="b">
        <v>1</v>
      </c>
    </row>
    <row r="19" spans="1:19" x14ac:dyDescent="0.3">
      <c r="A19" s="4" t="s">
        <v>17</v>
      </c>
      <c r="B19" s="1">
        <v>58</v>
      </c>
      <c r="C19" s="1">
        <v>37</v>
      </c>
      <c r="D19" s="1">
        <v>95</v>
      </c>
      <c r="E19" s="1">
        <v>68</v>
      </c>
      <c r="F19" s="1">
        <f t="shared" si="3"/>
        <v>258</v>
      </c>
      <c r="G19" s="1">
        <v>400</v>
      </c>
      <c r="H19" s="2">
        <f t="shared" si="4"/>
        <v>0.64500000000000002</v>
      </c>
      <c r="I19" s="1" t="str">
        <f t="shared" si="0"/>
        <v>Pass</v>
      </c>
      <c r="J19" s="1">
        <f t="shared" si="1"/>
        <v>6</v>
      </c>
      <c r="K19" s="1" t="str">
        <f t="shared" si="2"/>
        <v>A+</v>
      </c>
      <c r="L19" s="4" t="s">
        <v>2</v>
      </c>
      <c r="M19" s="6" t="b">
        <v>1</v>
      </c>
    </row>
    <row r="20" spans="1:19" x14ac:dyDescent="0.3">
      <c r="A20" s="4" t="s">
        <v>18</v>
      </c>
      <c r="B20" s="1">
        <v>12</v>
      </c>
      <c r="C20" s="1">
        <v>54</v>
      </c>
      <c r="D20" s="1">
        <v>76</v>
      </c>
      <c r="E20" s="1">
        <v>77</v>
      </c>
      <c r="F20" s="1">
        <f t="shared" si="3"/>
        <v>219</v>
      </c>
      <c r="G20" s="1">
        <v>400</v>
      </c>
      <c r="H20" s="2">
        <f t="shared" si="4"/>
        <v>0.54749999999999999</v>
      </c>
      <c r="I20" s="1" t="str">
        <f t="shared" si="0"/>
        <v>Pass</v>
      </c>
      <c r="J20" s="1">
        <f t="shared" si="1"/>
        <v>13</v>
      </c>
      <c r="K20" s="1" t="str">
        <f t="shared" si="2"/>
        <v>A+</v>
      </c>
      <c r="L20" s="4" t="s">
        <v>3</v>
      </c>
      <c r="M20" s="6" t="b">
        <v>1</v>
      </c>
    </row>
    <row r="21" spans="1:19" x14ac:dyDescent="0.3">
      <c r="A21" s="4" t="s">
        <v>19</v>
      </c>
      <c r="B21" s="1">
        <v>48</v>
      </c>
      <c r="C21" s="1">
        <v>31</v>
      </c>
      <c r="D21" s="1">
        <v>81</v>
      </c>
      <c r="E21" s="1">
        <v>90</v>
      </c>
      <c r="F21" s="1">
        <f t="shared" si="3"/>
        <v>250</v>
      </c>
      <c r="G21" s="1">
        <v>400</v>
      </c>
      <c r="H21" s="2">
        <f t="shared" si="4"/>
        <v>0.625</v>
      </c>
      <c r="I21" s="1" t="str">
        <f t="shared" si="0"/>
        <v>Pass</v>
      </c>
      <c r="J21" s="1">
        <f t="shared" si="1"/>
        <v>9</v>
      </c>
      <c r="K21" s="1" t="str">
        <f t="shared" si="2"/>
        <v>A+</v>
      </c>
    </row>
    <row r="22" spans="1:19" x14ac:dyDescent="0.3">
      <c r="A22" s="4" t="s">
        <v>20</v>
      </c>
      <c r="B22" s="1">
        <v>0</v>
      </c>
      <c r="C22" s="1">
        <v>91</v>
      </c>
      <c r="D22" s="1">
        <v>87</v>
      </c>
      <c r="E22" s="1">
        <v>43</v>
      </c>
      <c r="F22" s="1">
        <f t="shared" si="3"/>
        <v>221</v>
      </c>
      <c r="G22" s="1">
        <v>400</v>
      </c>
      <c r="H22" s="2">
        <f t="shared" si="4"/>
        <v>0.55249999999999999</v>
      </c>
      <c r="I22" s="1" t="str">
        <f t="shared" si="0"/>
        <v>Pass</v>
      </c>
      <c r="J22" s="1">
        <f t="shared" si="1"/>
        <v>12</v>
      </c>
      <c r="K22" s="1" t="str">
        <f t="shared" si="2"/>
        <v>A+</v>
      </c>
    </row>
    <row r="23" spans="1:19" x14ac:dyDescent="0.3">
      <c r="A23" s="4" t="s">
        <v>21</v>
      </c>
      <c r="B23" s="1">
        <v>67</v>
      </c>
      <c r="C23" s="1">
        <v>83</v>
      </c>
      <c r="D23" s="1">
        <v>78</v>
      </c>
      <c r="E23" s="1">
        <v>63</v>
      </c>
      <c r="F23" s="1">
        <f t="shared" si="3"/>
        <v>291</v>
      </c>
      <c r="G23" s="1">
        <v>400</v>
      </c>
      <c r="H23" s="2">
        <f t="shared" si="4"/>
        <v>0.72750000000000004</v>
      </c>
      <c r="I23" s="1" t="str">
        <f t="shared" si="0"/>
        <v>Pass</v>
      </c>
      <c r="J23" s="1">
        <f t="shared" si="1"/>
        <v>3</v>
      </c>
      <c r="K23" s="1" t="str">
        <f t="shared" si="2"/>
        <v>A+</v>
      </c>
      <c r="N23" s="4" t="s">
        <v>29</v>
      </c>
      <c r="O23" s="4" t="s">
        <v>30</v>
      </c>
      <c r="P23" s="4" t="s">
        <v>31</v>
      </c>
      <c r="Q23" s="4" t="s">
        <v>32</v>
      </c>
      <c r="R23" s="4" t="s">
        <v>34</v>
      </c>
      <c r="S23" s="4" t="s">
        <v>35</v>
      </c>
    </row>
    <row r="24" spans="1:19" x14ac:dyDescent="0.3">
      <c r="A24" s="4" t="s">
        <v>22</v>
      </c>
      <c r="B24" s="1">
        <v>31</v>
      </c>
      <c r="C24" s="1">
        <v>41</v>
      </c>
      <c r="D24" s="1">
        <v>11</v>
      </c>
      <c r="E24" s="1">
        <v>67</v>
      </c>
      <c r="F24" s="1">
        <f t="shared" si="3"/>
        <v>150</v>
      </c>
      <c r="G24" s="1">
        <v>400</v>
      </c>
      <c r="H24" s="2">
        <f t="shared" si="4"/>
        <v>0.375</v>
      </c>
      <c r="I24" s="1" t="str">
        <f t="shared" si="0"/>
        <v>Fail</v>
      </c>
      <c r="J24" s="1">
        <f t="shared" si="1"/>
        <v>27</v>
      </c>
      <c r="K24" s="1" t="str">
        <f t="shared" si="2"/>
        <v>Fail</v>
      </c>
      <c r="M24" s="4" t="s">
        <v>0</v>
      </c>
      <c r="N24" s="1" cm="1">
        <f t="array" ref="N24:S24">IF(M17,B2:G2)</f>
        <v>100</v>
      </c>
      <c r="O24" s="1">
        <v>100</v>
      </c>
      <c r="P24" s="1">
        <v>100</v>
      </c>
      <c r="Q24" s="1">
        <v>100</v>
      </c>
      <c r="R24" s="1">
        <v>400</v>
      </c>
      <c r="S24" s="1">
        <v>400</v>
      </c>
    </row>
    <row r="25" spans="1:19" x14ac:dyDescent="0.3">
      <c r="A25" s="4" t="s">
        <v>23</v>
      </c>
      <c r="B25" s="1">
        <v>79</v>
      </c>
      <c r="C25" s="1">
        <v>32</v>
      </c>
      <c r="D25" s="1">
        <v>96</v>
      </c>
      <c r="E25" s="1">
        <v>63</v>
      </c>
      <c r="F25" s="1">
        <f t="shared" si="3"/>
        <v>270</v>
      </c>
      <c r="G25" s="1">
        <v>400</v>
      </c>
      <c r="H25" s="2">
        <f t="shared" si="4"/>
        <v>0.67500000000000004</v>
      </c>
      <c r="I25" s="1" t="str">
        <f t="shared" si="0"/>
        <v>Pass</v>
      </c>
      <c r="J25" s="1">
        <f t="shared" si="1"/>
        <v>5</v>
      </c>
      <c r="K25" s="1" t="str">
        <f t="shared" si="2"/>
        <v>A+</v>
      </c>
      <c r="M25" s="4" t="s">
        <v>1</v>
      </c>
      <c r="N25" s="1" cm="1">
        <f t="array" ref="N25:S25">IF(M18,B3:G3)</f>
        <v>13</v>
      </c>
      <c r="O25" s="1">
        <v>38</v>
      </c>
      <c r="P25" s="1">
        <v>50</v>
      </c>
      <c r="Q25" s="1">
        <v>42</v>
      </c>
      <c r="R25" s="1">
        <v>143</v>
      </c>
      <c r="S25" s="1">
        <v>400</v>
      </c>
    </row>
    <row r="26" spans="1:19" x14ac:dyDescent="0.3">
      <c r="A26" s="4" t="s">
        <v>24</v>
      </c>
      <c r="B26" s="1">
        <v>32</v>
      </c>
      <c r="C26" s="1">
        <v>24</v>
      </c>
      <c r="D26" s="1">
        <v>64</v>
      </c>
      <c r="E26" s="1">
        <v>87</v>
      </c>
      <c r="F26" s="1">
        <f t="shared" si="3"/>
        <v>207</v>
      </c>
      <c r="G26" s="1">
        <v>400</v>
      </c>
      <c r="H26" s="2">
        <f t="shared" si="4"/>
        <v>0.51749999999999996</v>
      </c>
      <c r="I26" s="1" t="str">
        <f t="shared" si="0"/>
        <v>Pass</v>
      </c>
      <c r="J26" s="1">
        <f t="shared" si="1"/>
        <v>15</v>
      </c>
      <c r="K26" s="1" t="str">
        <f t="shared" si="2"/>
        <v>A+</v>
      </c>
      <c r="M26" s="4" t="s">
        <v>2</v>
      </c>
      <c r="N26" s="1" cm="1">
        <f t="array" ref="N26:S26">IF(M19,B4:G4)</f>
        <v>40</v>
      </c>
      <c r="O26" s="1">
        <v>78</v>
      </c>
      <c r="P26" s="1">
        <v>67</v>
      </c>
      <c r="Q26" s="1">
        <v>7</v>
      </c>
      <c r="R26" s="1">
        <v>192</v>
      </c>
      <c r="S26" s="1">
        <v>400</v>
      </c>
    </row>
    <row r="27" spans="1:19" x14ac:dyDescent="0.3">
      <c r="A27" s="4" t="s">
        <v>25</v>
      </c>
      <c r="B27" s="1">
        <v>98</v>
      </c>
      <c r="C27" s="1">
        <v>42</v>
      </c>
      <c r="D27" s="1">
        <v>21</v>
      </c>
      <c r="E27" s="1">
        <v>74</v>
      </c>
      <c r="F27" s="1">
        <f t="shared" si="3"/>
        <v>235</v>
      </c>
      <c r="G27" s="1">
        <v>400</v>
      </c>
      <c r="H27" s="2">
        <f t="shared" si="4"/>
        <v>0.58750000000000002</v>
      </c>
      <c r="I27" s="1" t="str">
        <f t="shared" si="0"/>
        <v>Pass</v>
      </c>
      <c r="J27" s="1">
        <f t="shared" si="1"/>
        <v>10</v>
      </c>
      <c r="K27" s="1" t="str">
        <f t="shared" si="2"/>
        <v>A+</v>
      </c>
      <c r="M27" s="4" t="s">
        <v>3</v>
      </c>
      <c r="N27" s="1" cm="1">
        <f t="array" ref="N27:S27">IF(M20,B5:G5)</f>
        <v>20</v>
      </c>
      <c r="O27" s="1">
        <v>58</v>
      </c>
      <c r="P27" s="1">
        <v>45</v>
      </c>
      <c r="Q27" s="1">
        <v>86</v>
      </c>
      <c r="R27" s="1">
        <v>209</v>
      </c>
      <c r="S27" s="1">
        <v>400</v>
      </c>
    </row>
    <row r="28" spans="1:19" x14ac:dyDescent="0.3">
      <c r="A28" s="4" t="s">
        <v>26</v>
      </c>
      <c r="B28" s="1">
        <v>65</v>
      </c>
      <c r="C28" s="1">
        <v>41</v>
      </c>
      <c r="D28" s="1">
        <v>63</v>
      </c>
      <c r="E28" s="1">
        <v>21</v>
      </c>
      <c r="F28" s="1">
        <f t="shared" si="3"/>
        <v>190</v>
      </c>
      <c r="G28" s="1">
        <v>400</v>
      </c>
      <c r="H28" s="2">
        <f t="shared" si="4"/>
        <v>0.47499999999999998</v>
      </c>
      <c r="I28" s="1" t="str">
        <f t="shared" si="0"/>
        <v>Fail</v>
      </c>
      <c r="J28" s="1">
        <f t="shared" si="1"/>
        <v>19</v>
      </c>
      <c r="K28" s="1" t="str">
        <f t="shared" si="2"/>
        <v>A+</v>
      </c>
    </row>
    <row r="29" spans="1:19" x14ac:dyDescent="0.3">
      <c r="A29" s="4" t="s">
        <v>27</v>
      </c>
      <c r="B29" s="1">
        <v>30</v>
      </c>
      <c r="C29" s="1">
        <v>44</v>
      </c>
      <c r="D29" s="1">
        <v>66</v>
      </c>
      <c r="E29" s="1">
        <v>42</v>
      </c>
      <c r="F29" s="1">
        <f t="shared" si="3"/>
        <v>182</v>
      </c>
      <c r="G29" s="1">
        <v>400</v>
      </c>
      <c r="H29" s="2">
        <f t="shared" si="4"/>
        <v>0.45500000000000002</v>
      </c>
      <c r="I29" s="1" t="str">
        <f t="shared" si="0"/>
        <v>Fail</v>
      </c>
      <c r="J29" s="1">
        <f t="shared" si="1"/>
        <v>23</v>
      </c>
      <c r="K29" s="1" t="str">
        <f t="shared" si="2"/>
        <v>A+</v>
      </c>
    </row>
    <row r="30" spans="1:19" x14ac:dyDescent="0.3">
      <c r="A30" s="4" t="s">
        <v>28</v>
      </c>
      <c r="B30" s="1">
        <v>49</v>
      </c>
      <c r="C30" s="1">
        <v>54</v>
      </c>
      <c r="D30" s="1">
        <v>20</v>
      </c>
      <c r="E30" s="1">
        <v>9</v>
      </c>
      <c r="F30" s="1">
        <f t="shared" si="3"/>
        <v>132</v>
      </c>
      <c r="G30" s="1">
        <v>400</v>
      </c>
      <c r="H30" s="2">
        <f t="shared" si="4"/>
        <v>0.33</v>
      </c>
      <c r="I30" s="1" t="str">
        <f t="shared" si="0"/>
        <v>Fail</v>
      </c>
      <c r="J30" s="1">
        <f t="shared" si="1"/>
        <v>30</v>
      </c>
      <c r="K30" s="1" t="str">
        <f t="shared" si="2"/>
        <v>Fail</v>
      </c>
    </row>
    <row r="31" spans="1:19" x14ac:dyDescent="0.3">
      <c r="A31" s="4" t="s">
        <v>33</v>
      </c>
      <c r="B31" s="1">
        <v>100</v>
      </c>
      <c r="C31" s="1">
        <v>100</v>
      </c>
      <c r="D31" s="1">
        <v>100</v>
      </c>
      <c r="E31" s="1">
        <v>100</v>
      </c>
      <c r="F31" s="1">
        <f t="shared" si="3"/>
        <v>400</v>
      </c>
      <c r="G31" s="1">
        <v>400</v>
      </c>
      <c r="H31" s="2">
        <f t="shared" si="4"/>
        <v>1</v>
      </c>
      <c r="I31" s="1" t="str">
        <f t="shared" si="0"/>
        <v>Pass</v>
      </c>
      <c r="J31" s="1">
        <f t="shared" si="1"/>
        <v>1</v>
      </c>
      <c r="K31" s="1" t="str">
        <f t="shared" si="2"/>
        <v>A+</v>
      </c>
    </row>
  </sheetData>
  <phoneticPr fontId="3" type="noConversion"/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{40B1EA5B-8329-4726-A579-BC8D34A47478}</x14:id>
        </ext>
      </extLst>
    </cfRule>
  </conditionalFormatting>
  <conditionalFormatting sqref="I1:I1048576">
    <cfRule type="cellIs" dxfId="1" priority="2" operator="equal">
      <formula>"Fail"</formula>
    </cfRule>
    <cfRule type="cellIs" dxfId="0" priority="3" operator="equal">
      <formula>"Pass"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13</xdr:col>
                    <xdr:colOff>251460</xdr:colOff>
                    <xdr:row>15</xdr:row>
                    <xdr:rowOff>167640</xdr:rowOff>
                  </from>
                  <to>
                    <xdr:col>15</xdr:col>
                    <xdr:colOff>236220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13</xdr:col>
                    <xdr:colOff>251460</xdr:colOff>
                    <xdr:row>16</xdr:row>
                    <xdr:rowOff>167640</xdr:rowOff>
                  </from>
                  <to>
                    <xdr:col>15</xdr:col>
                    <xdr:colOff>236220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13</xdr:col>
                    <xdr:colOff>251460</xdr:colOff>
                    <xdr:row>17</xdr:row>
                    <xdr:rowOff>167640</xdr:rowOff>
                  </from>
                  <to>
                    <xdr:col>15</xdr:col>
                    <xdr:colOff>236220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13</xdr:col>
                    <xdr:colOff>251460</xdr:colOff>
                    <xdr:row>18</xdr:row>
                    <xdr:rowOff>167640</xdr:rowOff>
                  </from>
                  <to>
                    <xdr:col>15</xdr:col>
                    <xdr:colOff>236220</xdr:colOff>
                    <xdr:row>20</xdr:row>
                    <xdr:rowOff>15240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B1EA5B-8329-4726-A579-BC8D34A474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</dc:creator>
  <cp:lastModifiedBy>Zeb</cp:lastModifiedBy>
  <dcterms:created xsi:type="dcterms:W3CDTF">2023-11-15T16:09:52Z</dcterms:created>
  <dcterms:modified xsi:type="dcterms:W3CDTF">2024-05-29T12:43:58Z</dcterms:modified>
</cp:coreProperties>
</file>