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zinakhan/Documents/"/>
    </mc:Choice>
  </mc:AlternateContent>
  <xr:revisionPtr revIDLastSave="0" documentId="13_ncr:1_{03EDDF1D-6221-4046-B947-710FDFE53638}" xr6:coauthVersionLast="41" xr6:coauthVersionMax="41" xr10:uidLastSave="{00000000-0000-0000-0000-000000000000}"/>
  <bookViews>
    <workbookView xWindow="0" yWindow="0" windowWidth="28800" windowHeight="18000" xr2:uid="{00000000-000D-0000-FFFF-FFFF00000000}"/>
  </bookViews>
  <sheets>
    <sheet name="main" sheetId="2" r:id="rId1"/>
    <sheet name="Pchart_1" sheetId="9" r:id="rId2"/>
    <sheet name="Pchart_2" sheetId="11" r:id="rId3"/>
    <sheet name="Pchart_3" sheetId="12" r:id="rId4"/>
    <sheet name="Sheet1" sheetId="1" r:id="rId5"/>
  </sheets>
  <calcPr calcId="181029"/>
  <pivotCaches>
    <pivotCache cacheId="26" r:id="rId6"/>
    <pivotCache cacheId="33" r:id="rId7"/>
    <pivotCache cacheId="3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906" i="2" l="1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2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1" i="2"/>
  <c r="S3" i="2"/>
  <c r="S4" i="2"/>
  <c r="S5" i="2"/>
  <c r="S6" i="2"/>
  <c r="S7" i="2"/>
  <c r="S8" i="2"/>
  <c r="S9" i="2"/>
  <c r="S10" i="2"/>
  <c r="S11" i="2"/>
  <c r="S12" i="2"/>
  <c r="S13" i="2"/>
  <c r="S2" i="2"/>
  <c r="P1333" i="2" l="1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<sst xmlns="http://schemas.openxmlformats.org/spreadsheetml/2006/main" count="57727" uniqueCount="8382">
  <si>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</si>
  <si>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</si>
  <si>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</si>
  <si>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</si>
  <si>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</si>
  <si>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</si>
  <si>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</si>
  <si>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</si>
  <si>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</si>
  <si>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</si>
  <si>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</si>
  <si>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</si>
  <si>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</si>
  <si>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</si>
  <si>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</si>
  <si>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</si>
  <si>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</si>
  <si>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</si>
  <si>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</si>
  <si>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</si>
  <si>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</si>
  <si>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</si>
  <si>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</si>
  <si>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</si>
  <si>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</si>
  <si>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</si>
  <si>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</si>
  <si>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</si>
  <si>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</si>
  <si>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</si>
  <si>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</si>
  <si>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</si>
  <si>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</si>
  <si>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</si>
  <si>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</si>
  <si>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</si>
  <si>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</si>
  <si>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</si>
  <si>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</si>
  <si>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</si>
  <si>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</si>
  <si>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</si>
  <si>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</si>
  <si>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</si>
  <si>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</si>
  <si>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</si>
  <si>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</si>
  <si>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</si>
  <si>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</si>
  <si>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</si>
  <si>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</si>
  <si>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</si>
  <si>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</si>
  <si>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</si>
  <si>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</si>
  <si>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</si>
  <si>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</si>
  <si>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</si>
  <si>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</si>
  <si>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</si>
  <si>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</si>
  <si>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</si>
  <si>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</si>
  <si>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</si>
  <si>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</si>
  <si>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</si>
  <si>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</si>
  <si>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</si>
  <si>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</si>
  <si>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</si>
  <si>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</si>
  <si>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</si>
  <si>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</si>
  <si>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</si>
  <si>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</si>
  <si>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</si>
  <si>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</si>
  <si>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</si>
  <si>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</si>
  <si>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</si>
  <si>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</si>
  <si>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</si>
  <si>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</si>
  <si>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</si>
  <si>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</si>
  <si>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</si>
  <si>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</si>
  <si>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</si>
  <si>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</si>
  <si>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</si>
  <si>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</si>
  <si>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</si>
  <si>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</si>
  <si>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</si>
  <si>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</si>
  <si>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</si>
  <si>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</si>
  <si>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</si>
  <si>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</si>
  <si>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</si>
  <si>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</si>
  <si>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</si>
  <si>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</si>
  <si>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</si>
  <si>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</si>
  <si>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</si>
  <si>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</si>
  <si>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</si>
  <si>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</si>
  <si>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</si>
  <si>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</si>
  <si>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</si>
  <si>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</si>
  <si>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</si>
  <si>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</si>
  <si>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</si>
  <si>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</si>
  <si>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</si>
  <si>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</si>
  <si>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</si>
  <si>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</si>
  <si>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</si>
  <si>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</si>
  <si>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</si>
  <si>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</si>
  <si>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</si>
  <si>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</si>
  <si>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</si>
  <si>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</si>
  <si>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</si>
  <si>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</si>
  <si>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</si>
  <si>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</si>
  <si>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</si>
  <si>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</si>
  <si>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</si>
  <si>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</si>
  <si>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</si>
  <si>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</si>
  <si>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</si>
  <si>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</si>
  <si>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</si>
  <si>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</si>
  <si>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</si>
  <si>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</si>
  <si>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</si>
  <si>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</si>
  <si>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</si>
  <si>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</si>
  <si>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</si>
  <si>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</si>
  <si>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</si>
  <si>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</si>
  <si>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</si>
  <si>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</si>
  <si>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</si>
  <si>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</si>
  <si>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</si>
  <si>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</si>
  <si>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</si>
  <si>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</si>
  <si>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</si>
  <si>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</si>
  <si>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</si>
  <si>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</si>
  <si>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</si>
  <si>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</si>
  <si>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</si>
  <si>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</si>
  <si>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</si>
  <si>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</si>
  <si>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</si>
  <si>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</si>
  <si>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</si>
  <si>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</si>
  <si>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</si>
  <si>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</si>
  <si>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</si>
  <si>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</si>
  <si>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</si>
  <si>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</si>
  <si>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</si>
  <si>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</si>
  <si>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</si>
  <si>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</si>
  <si>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</si>
  <si>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</si>
  <si>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</si>
  <si>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</si>
  <si>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</si>
  <si>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</si>
  <si>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</si>
  <si>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</si>
  <si>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</si>
  <si>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</si>
  <si>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</si>
  <si>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</si>
  <si>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</si>
  <si>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</si>
  <si>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</si>
  <si>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</si>
  <si>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</si>
  <si>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</si>
  <si>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</si>
  <si>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</si>
  <si>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</si>
  <si>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</si>
  <si>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</si>
  <si>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</si>
  <si>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</si>
  <si>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</si>
  <si>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</si>
  <si>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</si>
  <si>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</si>
  <si>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</si>
  <si>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</si>
  <si>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</si>
  <si>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</si>
  <si>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</si>
  <si>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</si>
  <si>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</si>
  <si>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</si>
  <si>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</si>
  <si>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</si>
  <si>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</si>
  <si>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</si>
  <si>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</si>
  <si>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</si>
  <si>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</si>
  <si>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</si>
  <si>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</si>
  <si>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</si>
  <si>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</si>
  <si>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</si>
  <si>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</si>
  <si>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</si>
  <si>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</si>
  <si>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</si>
  <si>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</si>
  <si>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</si>
  <si>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</si>
  <si>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</si>
  <si>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</si>
  <si>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</si>
  <si>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</si>
  <si>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</si>
  <si>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</si>
  <si>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</si>
  <si>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</si>
  <si>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</si>
  <si>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</si>
  <si>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</si>
  <si>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</si>
  <si>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</si>
  <si>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</si>
  <si>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</si>
  <si>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</si>
  <si>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</si>
  <si>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</si>
  <si>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</si>
  <si>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</si>
  <si>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</si>
  <si>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</si>
  <si>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</si>
  <si>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</si>
  <si>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</si>
  <si>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</si>
  <si>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</si>
  <si>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</si>
  <si>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</si>
  <si>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</si>
  <si>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</si>
  <si>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</si>
  <si>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</si>
  <si>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</si>
  <si>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</si>
  <si>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</si>
  <si>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</si>
  <si>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</si>
  <si>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</si>
  <si>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</si>
  <si>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</si>
  <si>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</si>
  <si>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</si>
  <si>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</si>
  <si>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</si>
  <si>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</si>
  <si>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</si>
  <si>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</si>
  <si>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</si>
  <si>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</si>
  <si>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</si>
  <si>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</si>
  <si>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</si>
  <si>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</si>
  <si>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</si>
  <si>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</si>
  <si>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</si>
  <si>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</si>
  <si>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</si>
  <si>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</si>
  <si>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</si>
  <si>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</si>
  <si>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</si>
  <si>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</si>
  <si>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</si>
  <si>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</si>
  <si>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</si>
  <si>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</si>
  <si>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</si>
  <si>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</si>
  <si>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</si>
  <si>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</si>
  <si>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</si>
  <si>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</si>
  <si>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</si>
  <si>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</si>
  <si>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</si>
  <si>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</si>
  <si>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</si>
  <si>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</si>
  <si>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</si>
  <si>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</si>
  <si>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</si>
  <si>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</si>
  <si>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</si>
  <si>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</si>
  <si>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</si>
  <si>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</si>
  <si>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</si>
  <si>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</si>
  <si>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</si>
  <si>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</si>
  <si>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</si>
  <si>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</si>
  <si>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</si>
  <si>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</si>
  <si>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</si>
  <si>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</si>
  <si>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</si>
  <si>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</si>
  <si>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</si>
  <si>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</si>
  <si>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</si>
  <si>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</si>
  <si>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</si>
  <si>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</si>
  <si>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</si>
  <si>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</si>
  <si>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</si>
  <si>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</si>
  <si>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</si>
  <si>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</si>
  <si>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</si>
  <si>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</si>
  <si>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</si>
  <si>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</si>
  <si>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</si>
  <si>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</si>
  <si>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</si>
  <si>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</si>
  <si>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</si>
  <si>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</si>
  <si>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</si>
  <si>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</si>
  <si>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</si>
  <si>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</si>
  <si>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</si>
  <si>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</si>
  <si>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</si>
  <si>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</si>
  <si>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</si>
  <si>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</si>
  <si>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</si>
  <si>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</si>
  <si>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</si>
  <si>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</si>
  <si>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</si>
  <si>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</si>
  <si>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</si>
  <si>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</si>
  <si>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</si>
  <si>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</si>
  <si>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</si>
  <si>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</si>
  <si>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</si>
  <si>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</si>
  <si>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</si>
  <si>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</si>
  <si>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</si>
  <si>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</si>
  <si>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</si>
  <si>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</si>
  <si>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</si>
  <si>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</si>
  <si>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</si>
  <si>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</si>
  <si>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</si>
  <si>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</si>
  <si>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</si>
  <si>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</si>
  <si>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</si>
  <si>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</si>
  <si>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</si>
  <si>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</si>
  <si>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</si>
  <si>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</si>
  <si>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</si>
  <si>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</si>
  <si>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</si>
  <si>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</si>
  <si>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</si>
  <si>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</si>
  <si>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</si>
  <si>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</si>
  <si>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</si>
  <si>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</si>
  <si>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</si>
  <si>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</si>
  <si>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</si>
  <si>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</si>
  <si>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</si>
  <si>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</si>
  <si>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</si>
  <si>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</si>
  <si>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</si>
  <si>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</si>
  <si>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</si>
  <si>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</si>
  <si>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</si>
  <si>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</si>
  <si>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</si>
  <si>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</si>
  <si>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</si>
  <si>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</si>
  <si>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</si>
  <si>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</si>
  <si>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</si>
  <si>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</si>
  <si>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</si>
  <si>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</si>
  <si>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</si>
  <si>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</si>
  <si>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</si>
  <si>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</si>
  <si>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</si>
  <si>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</si>
  <si>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</si>
  <si>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</si>
  <si>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</si>
  <si>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</si>
  <si>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</si>
  <si>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</si>
  <si>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</si>
  <si>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</si>
  <si>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</si>
  <si>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</si>
  <si>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</si>
  <si>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</si>
  <si>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</si>
  <si>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</si>
  <si>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</si>
  <si>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</si>
  <si>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</si>
  <si>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</si>
  <si>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</si>
  <si>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</si>
  <si>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</si>
  <si>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</si>
  <si>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</si>
  <si>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</si>
  <si>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</si>
  <si>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</si>
  <si>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</si>
  <si>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</si>
  <si>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</si>
  <si>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</si>
  <si>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</si>
  <si>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</si>
  <si>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</si>
  <si>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</si>
  <si>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</si>
  <si>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</si>
  <si>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</si>
  <si>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</si>
  <si>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</si>
  <si>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</si>
  <si>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</si>
  <si>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</si>
  <si>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</si>
  <si>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</si>
  <si>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</si>
  <si>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</si>
  <si>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</si>
  <si>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</si>
  <si>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</si>
  <si>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</si>
  <si>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</si>
  <si>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</si>
  <si>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</si>
  <si>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</si>
  <si>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</si>
  <si>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</si>
  <si>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</si>
  <si>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</si>
  <si>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</si>
  <si>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</si>
  <si>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</si>
  <si>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</si>
  <si>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</si>
  <si>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</si>
  <si>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</si>
  <si>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</si>
  <si>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</si>
  <si>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</si>
  <si>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</si>
  <si>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</si>
  <si>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</si>
  <si>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</si>
  <si>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</si>
  <si>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</si>
  <si>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</si>
  <si>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</si>
  <si>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</si>
  <si>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</si>
  <si>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</si>
  <si>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</si>
  <si>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</si>
  <si>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</si>
  <si>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</si>
  <si>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</si>
  <si>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</si>
  <si>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</si>
  <si>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</si>
  <si>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</si>
  <si>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</si>
  <si>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</si>
  <si>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</si>
  <si>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</si>
  <si>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</si>
  <si>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</si>
  <si>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</si>
  <si>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</si>
  <si>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</si>
  <si>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</si>
  <si>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</si>
  <si>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</si>
  <si>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</si>
  <si>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</si>
  <si>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</si>
  <si>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</si>
  <si>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</si>
  <si>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</si>
  <si>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</si>
  <si>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</si>
  <si>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</si>
  <si>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</si>
  <si>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</si>
  <si>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</si>
  <si>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</si>
  <si>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</si>
  <si>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</si>
  <si>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</si>
  <si>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</si>
  <si>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</si>
  <si>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</si>
  <si>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</si>
  <si>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</si>
  <si>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</si>
  <si>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</si>
  <si>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</si>
  <si>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</si>
  <si>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</si>
  <si>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</si>
  <si>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</si>
  <si>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</si>
  <si>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</si>
  <si>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</si>
  <si>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</si>
  <si>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</si>
  <si>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</si>
  <si>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</si>
  <si>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</si>
  <si>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</si>
  <si>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</si>
  <si>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</si>
  <si>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</si>
  <si>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</si>
  <si>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</si>
  <si>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</si>
  <si>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</si>
  <si>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</si>
  <si>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</si>
  <si>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</si>
  <si>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</si>
  <si>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</si>
  <si>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</si>
  <si>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</si>
  <si>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</si>
  <si>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</si>
  <si>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</si>
  <si>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</si>
  <si>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</si>
  <si>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</si>
  <si>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</si>
  <si>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</si>
  <si>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</si>
  <si>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</si>
  <si>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</si>
  <si>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</si>
  <si>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</si>
  <si>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</si>
  <si>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</si>
  <si>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</si>
  <si>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</si>
  <si>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</si>
  <si>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</si>
  <si>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</si>
  <si>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</si>
  <si>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</si>
  <si>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</si>
  <si>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</si>
  <si>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</si>
  <si>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</si>
  <si>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</si>
  <si>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</si>
  <si>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</si>
  <si>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</si>
  <si>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</si>
  <si>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</si>
  <si>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</si>
  <si>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</si>
  <si>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</si>
  <si>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</si>
  <si>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</si>
  <si>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</si>
  <si>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</si>
  <si>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</si>
  <si>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</si>
  <si>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</si>
  <si>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</si>
  <si>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</si>
  <si>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</si>
  <si>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</si>
  <si>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</si>
  <si>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</si>
  <si>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</si>
  <si>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</si>
  <si>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</si>
  <si>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</si>
  <si>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</si>
  <si>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</si>
  <si>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</si>
  <si>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</si>
  <si>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</si>
  <si>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</si>
  <si>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</si>
  <si>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</si>
  <si>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</si>
  <si>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</si>
  <si>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</si>
  <si>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</si>
  <si>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</si>
  <si>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</si>
  <si>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</si>
  <si>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</si>
  <si>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</si>
  <si>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</si>
  <si>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</si>
  <si>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</si>
  <si>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</si>
  <si>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</si>
  <si>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</si>
  <si>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</si>
  <si>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</si>
  <si>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</si>
  <si>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</si>
  <si>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</si>
  <si>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</si>
  <si>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</si>
  <si>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</si>
  <si>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</si>
  <si>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</si>
  <si>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</si>
  <si>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</si>
  <si>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</si>
  <si>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</si>
  <si>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</si>
  <si>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</si>
  <si>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</si>
  <si>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</si>
  <si>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</si>
  <si>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</si>
  <si>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</si>
  <si>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</si>
  <si>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</si>
  <si>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</si>
  <si>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</si>
  <si>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</si>
  <si>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</si>
  <si>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</si>
  <si>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</si>
  <si>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</si>
  <si>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</si>
  <si>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</si>
  <si>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</si>
  <si>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</si>
  <si>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</si>
  <si>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</si>
  <si>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</si>
  <si>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</si>
  <si>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</si>
  <si>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</si>
  <si>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</si>
  <si>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</si>
  <si>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</si>
  <si>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</si>
  <si>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</si>
  <si>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</si>
  <si>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</si>
  <si>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</si>
  <si>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</si>
  <si>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</si>
  <si>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</si>
  <si>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</si>
  <si>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</si>
  <si>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</si>
  <si>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</si>
  <si>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</si>
  <si>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</si>
  <si>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</si>
  <si>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</si>
  <si>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</si>
  <si>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</si>
  <si>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</si>
  <si>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</si>
  <si>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</si>
  <si>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</si>
  <si>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</si>
  <si>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</si>
  <si>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</si>
  <si>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</si>
  <si>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</si>
  <si>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</si>
  <si>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</si>
  <si>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</si>
  <si>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</si>
  <si>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</si>
  <si>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</si>
  <si>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</si>
  <si>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</si>
  <si>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</si>
  <si>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</si>
  <si>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</si>
  <si>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</si>
  <si>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</si>
  <si>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</si>
  <si>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</si>
  <si>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</si>
  <si>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</si>
  <si>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</si>
  <si>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</si>
  <si>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</si>
  <si>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</si>
  <si>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</si>
  <si>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</si>
  <si>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</si>
  <si>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</si>
  <si>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</si>
  <si>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</si>
  <si>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</si>
  <si>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</si>
  <si>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</si>
  <si>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</si>
  <si>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</si>
  <si>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</si>
  <si>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</si>
  <si>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</si>
  <si>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</si>
  <si>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</si>
  <si>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</si>
  <si>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</si>
  <si>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</si>
  <si>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</si>
  <si>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</si>
  <si>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</si>
  <si>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</si>
  <si>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</si>
  <si>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</si>
  <si>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</si>
  <si>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</si>
  <si>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</si>
  <si>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</si>
  <si>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</si>
  <si>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</si>
  <si>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</si>
  <si>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</si>
  <si>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</si>
  <si>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</si>
  <si>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</si>
  <si>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</si>
  <si>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</si>
  <si>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</si>
  <si>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</si>
  <si>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</si>
  <si>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</si>
  <si>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</si>
  <si>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</si>
  <si>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</si>
  <si>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</si>
  <si>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</si>
  <si>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</si>
  <si>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</si>
  <si>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</si>
  <si>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</si>
  <si>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</si>
  <si>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</si>
  <si>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</si>
  <si>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</si>
  <si>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</si>
  <si>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</si>
  <si>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</si>
  <si>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</si>
  <si>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</si>
  <si>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</si>
  <si>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</si>
  <si>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</si>
  <si>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</si>
  <si>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</si>
  <si>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</si>
  <si>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</si>
  <si>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</si>
  <si>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</si>
  <si>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</si>
  <si>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</si>
  <si>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</si>
  <si>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</si>
  <si>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</si>
  <si>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</si>
  <si>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</si>
  <si>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</si>
  <si>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</si>
  <si>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</si>
  <si>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</si>
  <si>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</si>
  <si>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</si>
  <si>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</si>
  <si>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</si>
  <si>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</si>
  <si>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</si>
  <si>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</si>
  <si>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</si>
  <si>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</si>
  <si>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</si>
  <si>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</si>
  <si>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</si>
  <si>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</si>
  <si>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</si>
  <si>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</si>
  <si>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</si>
  <si>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</si>
  <si>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</si>
  <si>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</si>
  <si>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</si>
  <si>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</si>
  <si>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</si>
  <si>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</si>
  <si>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</si>
  <si>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</si>
  <si>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</si>
  <si>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</si>
  <si>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</si>
  <si>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</si>
  <si>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</si>
  <si>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</si>
  <si>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</si>
  <si>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</si>
  <si>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</si>
  <si>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</si>
  <si>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</si>
  <si>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</si>
  <si>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</si>
  <si>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</si>
  <si>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</si>
  <si>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</si>
  <si>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</si>
  <si>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</si>
  <si>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</si>
  <si>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</si>
  <si>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</si>
  <si>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</si>
  <si>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</si>
  <si>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</si>
  <si>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</si>
  <si>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</si>
  <si>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</si>
  <si>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</si>
  <si>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</si>
  <si>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</si>
  <si>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</si>
  <si>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</si>
  <si>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</si>
  <si>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</si>
  <si>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</si>
  <si>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</si>
  <si>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</si>
  <si>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</si>
  <si>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</si>
  <si>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</si>
  <si>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</si>
  <si>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</si>
  <si>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</si>
  <si>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</si>
  <si>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</si>
  <si>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</si>
  <si>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</si>
  <si>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</si>
  <si>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</si>
  <si>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</si>
  <si>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</si>
  <si>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</si>
  <si>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</si>
  <si>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</si>
  <si>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</si>
  <si>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</si>
  <si>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</si>
  <si>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</si>
  <si>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</si>
  <si>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</si>
  <si>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</si>
  <si>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</si>
  <si>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</si>
  <si>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</si>
  <si>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</si>
  <si>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</si>
  <si>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</si>
  <si>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</si>
  <si>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</si>
  <si>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</si>
  <si>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</si>
  <si>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</si>
  <si>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</si>
  <si>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</si>
  <si>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</si>
  <si>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</si>
  <si>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</si>
  <si>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</si>
  <si>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</si>
  <si>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</si>
  <si>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</si>
  <si>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</si>
  <si>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</si>
  <si>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</si>
  <si>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</si>
  <si>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</si>
  <si>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</si>
  <si>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</si>
  <si>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</si>
  <si>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</si>
  <si>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</si>
  <si>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</si>
  <si>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</si>
  <si>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</si>
  <si>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</si>
  <si>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</si>
  <si>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</si>
  <si>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</si>
  <si>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</si>
  <si>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</si>
  <si>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</si>
  <si>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</si>
  <si>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</si>
  <si>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</si>
  <si>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</si>
  <si>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</si>
  <si>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</si>
  <si>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</si>
  <si>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</si>
  <si>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</si>
  <si>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</si>
  <si>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</si>
  <si>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</si>
  <si>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</si>
  <si>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</si>
  <si>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</si>
  <si>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</si>
  <si>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</si>
  <si>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</si>
  <si>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</si>
  <si>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</si>
  <si>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</si>
  <si>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</si>
  <si>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</si>
  <si>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</si>
  <si>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</si>
  <si>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</si>
  <si>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</si>
  <si>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</si>
  <si>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</si>
  <si>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</si>
  <si>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</si>
  <si>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</si>
  <si>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</si>
  <si>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</si>
  <si>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</si>
  <si>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</si>
  <si>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</si>
  <si>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</si>
  <si>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</si>
  <si>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</si>
  <si>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</si>
  <si>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</si>
  <si>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</si>
  <si>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</si>
  <si>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</si>
  <si>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</si>
  <si>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</si>
  <si>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</si>
  <si>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</si>
  <si>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</si>
  <si>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</si>
  <si>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</si>
  <si>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</si>
  <si>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</si>
  <si>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</si>
  <si>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</si>
  <si>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</si>
  <si>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</si>
  <si>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</si>
  <si>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</si>
  <si>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</si>
  <si>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</si>
  <si>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</si>
  <si>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</si>
  <si>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</si>
  <si>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</si>
  <si>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</si>
  <si>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</si>
  <si>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</si>
  <si>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</si>
  <si>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</si>
  <si>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</si>
  <si>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</si>
  <si>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</si>
  <si>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</si>
  <si>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</si>
  <si>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</si>
  <si>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</si>
  <si>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</si>
  <si>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</si>
  <si>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</si>
  <si>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</si>
  <si>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</si>
  <si>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</si>
  <si>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</si>
  <si>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</si>
  <si>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</si>
  <si>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</si>
  <si>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</si>
  <si>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</si>
  <si>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</si>
  <si>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</si>
  <si>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</si>
  <si>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</si>
  <si>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</si>
  <si>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</si>
  <si>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</si>
  <si>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</si>
  <si>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</si>
  <si>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</si>
  <si>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</si>
  <si>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</si>
  <si>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</si>
  <si>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</si>
  <si>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</si>
  <si>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</si>
  <si>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</si>
  <si>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</si>
  <si>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</si>
  <si>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</si>
  <si>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</si>
  <si>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</si>
  <si>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</si>
  <si>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</si>
  <si>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</si>
  <si>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</si>
  <si>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</si>
  <si>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</si>
  <si>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</si>
  <si>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</si>
  <si>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</si>
  <si>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</si>
  <si>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</si>
  <si>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</si>
  <si>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</si>
  <si>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</si>
  <si>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</si>
  <si>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</si>
  <si>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</si>
  <si>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</si>
  <si>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</si>
  <si>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</si>
  <si>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</si>
  <si>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</si>
  <si>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</si>
  <si>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</si>
  <si>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</si>
  <si>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</si>
  <si>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</si>
  <si>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</si>
  <si>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</si>
  <si>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</si>
  <si>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</si>
  <si>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</si>
  <si>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</si>
  <si>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</si>
  <si>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</si>
  <si>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</si>
  <si>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</si>
  <si>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</si>
  <si>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</si>
  <si>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</si>
  <si>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</si>
  <si>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</si>
  <si>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</si>
  <si>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</si>
  <si>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</si>
  <si>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</si>
  <si>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</si>
  <si>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</si>
  <si>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</si>
  <si>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</si>
  <si>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</si>
  <si>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</si>
  <si>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</si>
  <si>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</si>
  <si>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</si>
  <si>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</si>
  <si>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</si>
  <si>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</si>
  <si>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</si>
  <si>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</si>
  <si>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</si>
  <si>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</si>
  <si>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</si>
  <si>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</si>
  <si>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</si>
  <si>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</si>
  <si>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</si>
  <si>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</si>
  <si>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</si>
  <si>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</si>
  <si>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</si>
  <si>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</si>
  <si>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</si>
  <si>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</si>
  <si>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</si>
  <si>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</si>
  <si>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</si>
  <si>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</si>
  <si>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</si>
  <si>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</si>
  <si>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</si>
  <si>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</si>
  <si>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</si>
  <si>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</si>
  <si>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</si>
  <si>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</si>
  <si>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</si>
  <si>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</si>
  <si>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</si>
  <si>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</si>
  <si>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</si>
  <si>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</si>
  <si>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</si>
  <si>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</si>
  <si>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</si>
  <si>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</si>
  <si>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</si>
  <si>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</si>
  <si>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</si>
  <si>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</si>
  <si>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</si>
  <si>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</si>
  <si>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</si>
  <si>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</si>
  <si>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</si>
  <si>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</si>
  <si>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</si>
  <si>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</si>
  <si>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</si>
  <si>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</si>
  <si>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</si>
  <si>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</si>
  <si>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</si>
  <si>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</si>
  <si>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</si>
  <si>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</si>
  <si>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</si>
  <si>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</si>
  <si>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</si>
  <si>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</si>
  <si>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</si>
  <si>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</si>
  <si>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</si>
  <si>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</si>
  <si>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</si>
  <si>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</si>
  <si>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</si>
  <si>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</si>
  <si>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</si>
  <si>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</si>
  <si>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</si>
  <si>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</si>
  <si>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</si>
  <si>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</si>
  <si>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</si>
  <si>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</si>
  <si>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</si>
  <si>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</si>
  <si>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</si>
  <si>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</si>
  <si>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</si>
  <si>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</si>
  <si>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</si>
  <si>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</si>
  <si>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</si>
  <si>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</si>
  <si>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</si>
  <si>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</si>
  <si>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</si>
  <si>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</si>
  <si>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</si>
  <si>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</si>
  <si>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</si>
  <si>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</si>
  <si>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</si>
  <si>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</si>
  <si>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</si>
  <si>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</si>
  <si>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</si>
  <si>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</si>
  <si>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</si>
  <si>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</si>
  <si>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</si>
  <si>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</si>
  <si>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</si>
  <si>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</si>
  <si>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</si>
  <si>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</si>
  <si>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</si>
  <si>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</si>
  <si>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</si>
  <si>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</si>
  <si>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</si>
  <si>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</si>
  <si>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</si>
  <si>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</si>
  <si>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</si>
  <si>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</si>
  <si>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</si>
  <si>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</si>
  <si>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</si>
  <si>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</si>
  <si>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</si>
  <si>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</si>
  <si>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</si>
  <si>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</si>
  <si>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</si>
  <si>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</si>
  <si>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</si>
  <si>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</si>
  <si>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</si>
  <si>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</si>
  <si>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</si>
  <si>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</si>
  <si>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</si>
  <si>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</si>
  <si>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</si>
  <si>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</si>
  <si>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</si>
  <si>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</si>
  <si>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</si>
  <si>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</si>
  <si>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</si>
  <si>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</si>
  <si>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</si>
  <si>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</si>
  <si>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</si>
  <si>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</si>
  <si>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</si>
  <si>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</si>
  <si>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</si>
  <si>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</si>
  <si>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</si>
  <si>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</si>
  <si>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</si>
  <si>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</si>
  <si>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</si>
  <si>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</si>
  <si>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</si>
  <si>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</si>
  <si>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</si>
  <si>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</si>
  <si>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</si>
  <si>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</si>
  <si>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</si>
  <si>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</si>
  <si>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</si>
  <si>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</si>
  <si>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</si>
  <si>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</si>
  <si>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</si>
  <si>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</si>
  <si>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</si>
  <si>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</si>
  <si>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</si>
  <si>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</si>
  <si>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</si>
  <si>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</si>
  <si>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</si>
  <si>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</si>
  <si>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</si>
  <si>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</si>
  <si>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</si>
  <si>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</si>
  <si>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</si>
  <si>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</si>
  <si>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</si>
  <si>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</si>
  <si>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</si>
  <si>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</si>
  <si>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</si>
  <si>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</si>
  <si>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</si>
  <si>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</si>
  <si>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</si>
  <si>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</si>
  <si>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</si>
  <si>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</si>
  <si>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</si>
  <si>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</si>
  <si>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</si>
  <si>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</si>
  <si>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</si>
  <si>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</si>
  <si>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</si>
  <si>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</si>
  <si>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</si>
  <si>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</si>
  <si>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</si>
  <si>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</si>
  <si>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</si>
  <si>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</si>
  <si>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</si>
  <si>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</si>
  <si>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</si>
  <si>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</si>
  <si>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</si>
  <si>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</si>
  <si>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</si>
  <si>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</si>
  <si>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</si>
  <si>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</si>
  <si>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</si>
  <si>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</si>
  <si>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</si>
  <si>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</si>
  <si>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</si>
  <si>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</si>
  <si>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</si>
  <si>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</si>
  <si>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</si>
  <si>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</si>
  <si>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</si>
  <si>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</si>
  <si>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</si>
  <si>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</si>
  <si>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</si>
  <si>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</si>
  <si>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</si>
  <si>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</si>
  <si>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</si>
  <si>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</si>
  <si>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</si>
  <si>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</si>
  <si>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</si>
  <si>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</si>
  <si>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</si>
  <si>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</si>
  <si>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</si>
  <si>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</si>
  <si>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</si>
  <si>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</si>
  <si>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</si>
  <si>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</si>
  <si>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</si>
  <si>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</si>
  <si>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</si>
  <si>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</si>
  <si>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</si>
  <si>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</si>
  <si>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</si>
  <si>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</si>
  <si>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</si>
  <si>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</si>
  <si>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</si>
  <si>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</si>
  <si>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</si>
  <si>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</si>
  <si>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</si>
  <si>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</si>
  <si>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</si>
  <si>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</si>
  <si>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</si>
  <si>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</si>
  <si>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</si>
  <si>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</si>
  <si>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</si>
  <si>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</si>
  <si>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</si>
  <si>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</si>
  <si>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</si>
  <si>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</si>
  <si>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</si>
  <si>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</si>
  <si>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</si>
  <si>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</si>
  <si>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</si>
  <si>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</si>
  <si>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</si>
  <si>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</si>
  <si>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</si>
  <si>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</si>
  <si>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</si>
  <si>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</si>
  <si>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</si>
  <si>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</si>
  <si>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</si>
  <si>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</si>
  <si>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</si>
  <si>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</si>
  <si>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</si>
  <si>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</si>
  <si>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</si>
  <si>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</si>
  <si>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</si>
  <si>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</si>
  <si>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</si>
  <si>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</si>
  <si>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</si>
  <si>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</si>
  <si>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</si>
  <si>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</si>
  <si>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</si>
  <si>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</si>
  <si>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</si>
  <si>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</si>
  <si>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</si>
  <si>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</si>
  <si>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</si>
  <si>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</si>
  <si>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</si>
  <si>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</si>
  <si>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</si>
  <si>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</si>
  <si>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</si>
  <si>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</si>
  <si>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</si>
  <si>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</si>
  <si>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</si>
  <si>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</si>
  <si>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</si>
  <si>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</si>
  <si>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</si>
  <si>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</si>
  <si>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</si>
  <si>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</si>
  <si>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</si>
  <si>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</si>
  <si>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</si>
  <si>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</si>
  <si>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</si>
  <si>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</si>
  <si>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</si>
  <si>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</si>
  <si>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</si>
  <si>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</si>
  <si>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</si>
  <si>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</si>
  <si>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</si>
  <si>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</si>
  <si>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</si>
  <si>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</si>
  <si>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</si>
  <si>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</si>
  <si>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</si>
  <si>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</si>
  <si>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</si>
  <si>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</si>
  <si>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</si>
  <si>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</si>
  <si>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</si>
  <si>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</si>
  <si>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</si>
  <si>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</si>
  <si>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</si>
  <si>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</si>
  <si>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</si>
  <si>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</si>
  <si>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</si>
  <si>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</si>
  <si>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</si>
  <si>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</si>
  <si>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</si>
  <si>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</si>
  <si>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</si>
  <si>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</si>
  <si>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</si>
  <si>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</si>
  <si>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</si>
  <si>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</si>
  <si>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</si>
  <si>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</si>
  <si>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</si>
  <si>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</si>
  <si>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</si>
  <si>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</si>
  <si>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</si>
  <si>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</si>
  <si>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</si>
  <si>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</si>
  <si>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</si>
  <si>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</si>
  <si>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</si>
  <si>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</si>
  <si>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</si>
  <si>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</si>
  <si>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</si>
  <si>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</si>
  <si>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</si>
  <si>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</si>
  <si>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</si>
  <si>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</si>
  <si>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</si>
  <si>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</si>
  <si>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</si>
  <si>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</si>
  <si>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</si>
  <si>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</si>
  <si>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</si>
  <si>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</si>
  <si>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</si>
  <si>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</si>
  <si>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</si>
  <si>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</si>
  <si>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</si>
  <si>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</si>
  <si>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</si>
  <si>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</si>
  <si>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</si>
  <si>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</si>
  <si>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</si>
  <si>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</si>
  <si>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</si>
  <si>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</si>
  <si>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</si>
  <si>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</si>
  <si>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</si>
  <si>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</si>
  <si>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</si>
  <si>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</si>
  <si>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</si>
  <si>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</si>
  <si>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</si>
  <si>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</si>
  <si>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</si>
  <si>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</si>
  <si>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</si>
  <si>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</si>
  <si>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</si>
  <si>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</si>
  <si>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</si>
  <si>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</si>
  <si>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</si>
  <si>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</si>
  <si>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</si>
  <si>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</si>
  <si>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</si>
  <si>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</si>
  <si>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</si>
  <si>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</si>
  <si>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</si>
  <si>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</si>
  <si>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</si>
  <si>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</si>
  <si>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</si>
  <si>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</si>
  <si>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</si>
  <si>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</si>
  <si>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</si>
  <si>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</si>
  <si>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</si>
  <si>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</si>
  <si>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</si>
  <si>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</si>
  <si>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</si>
  <si>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</si>
  <si>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</si>
  <si>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</si>
  <si>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</si>
  <si>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</si>
  <si>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</si>
  <si>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</si>
  <si>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</si>
  <si>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</si>
  <si>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</si>
  <si>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</si>
  <si>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</si>
  <si>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</si>
  <si>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</si>
  <si>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</si>
  <si>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</si>
  <si>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</si>
  <si>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</si>
  <si>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</si>
  <si>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</si>
  <si>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</si>
  <si>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</si>
  <si>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</si>
  <si>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</si>
  <si>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</si>
  <si>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</si>
  <si>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</si>
  <si>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</si>
  <si>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</si>
  <si>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</si>
  <si>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</si>
  <si>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</si>
  <si>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</si>
  <si>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</si>
  <si>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</si>
  <si>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</si>
  <si>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</si>
  <si>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</si>
  <si>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</si>
  <si>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</si>
  <si>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</si>
  <si>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</si>
  <si>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</si>
  <si>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</si>
  <si>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</si>
  <si>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</si>
  <si>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</si>
  <si>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</si>
  <si>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</si>
  <si>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</si>
  <si>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</si>
  <si>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</si>
  <si>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</si>
  <si>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</si>
  <si>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</si>
  <si>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</si>
  <si>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</si>
  <si>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</si>
  <si>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</si>
  <si>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</si>
  <si>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</si>
  <si>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</si>
  <si>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</si>
  <si>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</si>
  <si>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</si>
  <si>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</si>
  <si>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</si>
  <si>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</si>
  <si>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</si>
  <si>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</si>
  <si>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</si>
  <si>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</si>
  <si>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</si>
  <si>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</si>
  <si>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</si>
  <si>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</si>
  <si>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</si>
  <si>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</si>
  <si>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</si>
  <si>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</si>
  <si>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</si>
  <si>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</si>
  <si>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</si>
  <si>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</si>
  <si>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</si>
  <si>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</si>
  <si>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</si>
  <si>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</si>
  <si>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</si>
  <si>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</si>
  <si>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</si>
  <si>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</si>
  <si>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</si>
  <si>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</si>
  <si>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</si>
  <si>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</si>
  <si>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</si>
  <si>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</si>
  <si>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</si>
  <si>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</si>
  <si>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</si>
  <si>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</si>
  <si>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</si>
  <si>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</si>
  <si>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</si>
  <si>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</si>
  <si>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</si>
  <si>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</si>
  <si>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</si>
  <si>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</si>
  <si>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</si>
  <si>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</si>
  <si>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</si>
  <si>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</si>
  <si>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</si>
  <si>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</si>
  <si>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</si>
  <si>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</si>
  <si>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</si>
  <si>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</si>
  <si>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</si>
  <si>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</si>
  <si>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</si>
  <si>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</si>
  <si>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</si>
  <si>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</si>
  <si>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</si>
  <si>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</si>
  <si>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</si>
  <si>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</si>
  <si>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</si>
  <si>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</si>
  <si>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</si>
  <si>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</si>
  <si>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</si>
  <si>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</si>
  <si>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</si>
  <si>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</si>
  <si>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</si>
  <si>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</si>
  <si>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</si>
  <si>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</si>
  <si>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</si>
  <si>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</si>
  <si>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</si>
  <si>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</si>
  <si>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</si>
  <si>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</si>
  <si>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</si>
  <si>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</si>
  <si>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</si>
  <si>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</si>
  <si>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</si>
  <si>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</si>
  <si>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</si>
  <si>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</si>
  <si>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</si>
  <si>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</si>
  <si>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</si>
  <si>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</si>
  <si>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</si>
  <si>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</si>
  <si>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</si>
  <si>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</si>
  <si>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</si>
  <si>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</si>
  <si>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</si>
  <si>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</si>
  <si>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</si>
  <si>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</si>
  <si>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</si>
  <si>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</si>
  <si>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</si>
  <si>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</si>
  <si>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</si>
  <si>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</si>
  <si>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</si>
  <si>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</si>
  <si>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</si>
  <si>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</si>
  <si>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</si>
  <si>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</si>
  <si>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</si>
  <si>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</si>
  <si>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</si>
  <si>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</si>
  <si>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</si>
  <si>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</si>
  <si>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</si>
  <si>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</si>
  <si>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</si>
  <si>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</si>
  <si>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</si>
  <si>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</si>
  <si>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</si>
  <si>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</si>
  <si>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</si>
  <si>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</si>
  <si>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</si>
  <si>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</si>
  <si>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</si>
  <si>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</si>
  <si>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</si>
  <si>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</si>
  <si>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</si>
  <si>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</si>
  <si>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</si>
  <si>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</si>
  <si>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</si>
  <si>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</si>
  <si>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</si>
  <si>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</si>
  <si>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</si>
  <si>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</si>
  <si>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</si>
  <si>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</si>
  <si>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</si>
  <si>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</si>
  <si>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</si>
  <si>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</si>
  <si>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</si>
  <si>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</si>
  <si>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</si>
  <si>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</si>
  <si>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</si>
  <si>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</si>
  <si>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</si>
  <si>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</si>
  <si>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</si>
  <si>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</si>
  <si>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</si>
  <si>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</si>
  <si>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</si>
  <si>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</si>
  <si>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</si>
  <si>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</si>
  <si>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</si>
  <si>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</si>
  <si>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</si>
  <si>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</si>
  <si>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</si>
  <si>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</si>
  <si>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</si>
  <si>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</si>
  <si>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</si>
  <si>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</si>
  <si>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</si>
  <si>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</si>
  <si>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</si>
  <si>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</si>
  <si>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</si>
  <si>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</si>
  <si>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</si>
  <si>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</si>
  <si>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</si>
  <si>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</si>
  <si>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</si>
  <si>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</si>
  <si>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</si>
  <si>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</si>
  <si>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</si>
  <si>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</si>
  <si>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</si>
  <si>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</si>
  <si>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</si>
  <si>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</si>
  <si>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</si>
  <si>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</si>
  <si>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</si>
  <si>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</si>
  <si>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</si>
  <si>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</si>
  <si>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</si>
  <si>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</si>
  <si>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</si>
  <si>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</si>
  <si>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</si>
  <si>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</si>
  <si>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</si>
  <si>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</si>
  <si>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</si>
  <si>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</si>
  <si>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</si>
  <si>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</si>
  <si>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</si>
  <si>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</si>
  <si>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</si>
  <si>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</si>
  <si>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</si>
  <si>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</si>
  <si>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</si>
  <si>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</si>
  <si>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</si>
  <si>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</si>
  <si>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</si>
  <si>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</si>
  <si>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</si>
  <si>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</si>
  <si>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</si>
  <si>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</si>
  <si>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</si>
  <si>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</si>
  <si>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</si>
  <si>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</si>
  <si>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</si>
  <si>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</si>
  <si>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</si>
  <si>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</si>
  <si>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</si>
  <si>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</si>
  <si>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</si>
  <si>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</si>
  <si>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</si>
  <si>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</si>
  <si>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</si>
  <si>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</si>
  <si>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</si>
  <si>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</si>
  <si>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</si>
  <si>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</si>
  <si>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</si>
  <si>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</si>
  <si>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</si>
  <si>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</si>
  <si>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</si>
  <si>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</si>
  <si>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</si>
  <si>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</si>
  <si>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</si>
  <si>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</si>
  <si>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</si>
  <si>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</si>
  <si>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</si>
  <si>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</si>
  <si>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</si>
  <si>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</si>
  <si>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</si>
  <si>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</si>
  <si>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</si>
  <si>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</si>
  <si>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</si>
  <si>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</si>
  <si>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</si>
  <si>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</si>
  <si>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</si>
  <si>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</si>
  <si>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</si>
  <si>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</si>
  <si>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</si>
  <si>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</si>
  <si>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</si>
  <si>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</si>
  <si>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</si>
  <si>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</si>
  <si>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</si>
  <si>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</si>
  <si>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</si>
  <si>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</si>
  <si>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</si>
  <si>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</si>
  <si>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</si>
  <si>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</si>
  <si>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</si>
  <si>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</si>
  <si>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</si>
  <si>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</si>
  <si>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</si>
  <si>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</si>
  <si>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</si>
  <si>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</si>
  <si>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</si>
  <si>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</si>
  <si>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</si>
  <si>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</si>
  <si>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</si>
  <si>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</si>
  <si>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</si>
  <si>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</si>
  <si>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</si>
  <si>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</si>
  <si>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</si>
  <si>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</si>
  <si>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</si>
  <si>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</si>
  <si>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</si>
  <si>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</si>
  <si>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</si>
  <si>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</si>
  <si>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</si>
  <si>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</si>
  <si>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</si>
  <si>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</si>
  <si>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</si>
  <si>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</si>
  <si>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</si>
  <si>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</si>
  <si>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</si>
  <si>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</si>
  <si>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</si>
  <si>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</si>
  <si>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</si>
  <si>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</si>
  <si>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</si>
  <si>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</si>
  <si>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</si>
  <si>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</si>
  <si>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</si>
  <si>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</si>
  <si>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</si>
  <si>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</si>
  <si>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</si>
  <si>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</si>
  <si>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</si>
  <si>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</si>
  <si>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</si>
  <si>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</si>
  <si>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</si>
  <si>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</si>
  <si>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</si>
  <si>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</si>
  <si>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</si>
  <si>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</si>
  <si>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</si>
  <si>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</si>
  <si>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</si>
  <si>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</si>
  <si>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</si>
  <si>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</si>
  <si>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</si>
  <si>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</si>
  <si>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</si>
  <si>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</si>
  <si>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</si>
  <si>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</si>
  <si>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</si>
  <si>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</si>
  <si>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</si>
  <si>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</si>
  <si>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</si>
  <si>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</si>
  <si>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</si>
  <si>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</si>
  <si>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</si>
  <si>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</si>
  <si>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</si>
  <si>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</si>
  <si>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</si>
  <si>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</si>
  <si>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</si>
  <si>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</si>
  <si>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</si>
  <si>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</si>
  <si>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</si>
  <si>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</si>
  <si>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</si>
  <si>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</si>
  <si>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</si>
  <si>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</si>
  <si>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</si>
  <si>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</si>
  <si>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</si>
  <si>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</si>
  <si>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</si>
  <si>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</si>
  <si>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</si>
  <si>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</si>
  <si>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</si>
  <si>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</si>
  <si>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</si>
  <si>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</si>
  <si>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</si>
  <si>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</si>
  <si>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</si>
  <si>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</si>
  <si>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</si>
  <si>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</si>
  <si>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</si>
  <si>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</si>
  <si>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</si>
  <si>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</si>
  <si>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</si>
  <si>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</si>
  <si>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</si>
  <si>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</si>
  <si>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</si>
  <si>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</si>
  <si>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</si>
  <si>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</si>
  <si>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</si>
  <si>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</si>
  <si>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</si>
  <si>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</si>
  <si>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</si>
  <si>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</si>
  <si>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</si>
  <si>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</si>
  <si>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</si>
  <si>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</si>
  <si>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</si>
  <si>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</si>
  <si>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</si>
  <si>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</si>
  <si>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</si>
  <si>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</si>
  <si>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</si>
  <si>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</si>
  <si>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</si>
  <si>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</si>
  <si>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</si>
  <si>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</si>
  <si>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</si>
  <si>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</si>
  <si>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</si>
  <si>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</si>
  <si>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</si>
  <si>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</si>
  <si>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</si>
  <si>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</si>
  <si>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</si>
  <si>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</si>
  <si>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</si>
  <si>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</si>
  <si>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</si>
  <si>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</si>
  <si>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</si>
  <si>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</si>
  <si>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</si>
  <si>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</si>
  <si>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</si>
  <si>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</si>
  <si>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</si>
  <si>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</si>
  <si>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</si>
  <si>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</si>
  <si>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</si>
  <si>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</si>
  <si>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</si>
  <si>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</si>
  <si>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</si>
  <si>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</si>
  <si>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</si>
  <si>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</si>
  <si>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</si>
  <si>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</si>
  <si>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</si>
  <si>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</si>
  <si>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</si>
  <si>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</si>
  <si>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</si>
  <si>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</si>
  <si>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</si>
  <si>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</si>
  <si>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</si>
  <si>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</si>
  <si>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</si>
  <si>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</si>
  <si>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</si>
  <si>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</si>
  <si>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</si>
  <si>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</si>
  <si>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</si>
  <si>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</si>
  <si>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</si>
  <si>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</si>
  <si>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</si>
  <si>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</si>
  <si>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</si>
  <si>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</si>
  <si>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</si>
  <si>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</si>
  <si>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</si>
  <si>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</si>
  <si>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</si>
  <si>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</si>
  <si>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</si>
  <si>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</si>
  <si>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</si>
  <si>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</si>
  <si>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</si>
  <si>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</si>
  <si>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</si>
  <si>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</si>
  <si>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</si>
  <si>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</si>
  <si>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</si>
  <si>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</si>
  <si>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</si>
  <si>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</si>
  <si>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</si>
  <si>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</si>
  <si>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</si>
  <si>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</si>
  <si>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</si>
  <si>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</si>
  <si>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</si>
  <si>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</si>
  <si>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</si>
  <si>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</si>
  <si>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</si>
  <si>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</si>
  <si>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</si>
  <si>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</si>
  <si>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</si>
  <si>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</si>
  <si>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</si>
  <si>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</si>
  <si>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</si>
  <si>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</si>
  <si>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</si>
  <si>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</si>
  <si>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</si>
  <si>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</si>
  <si>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</si>
  <si>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</si>
  <si>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</si>
  <si>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</si>
  <si>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</si>
  <si>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</si>
  <si>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</si>
  <si>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</si>
  <si>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</si>
  <si>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</si>
  <si>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</si>
  <si>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</si>
  <si>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</si>
  <si>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</si>
  <si>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</si>
  <si>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</si>
  <si>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</si>
  <si>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</si>
  <si>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</si>
  <si>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</si>
  <si>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</si>
  <si>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</si>
  <si>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</si>
  <si>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</si>
  <si>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</si>
  <si>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</si>
  <si>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</si>
  <si>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</si>
  <si>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</si>
  <si>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</si>
  <si>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</si>
  <si>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</si>
  <si>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</si>
  <si>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</si>
  <si>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</si>
  <si>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</si>
  <si>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</si>
  <si>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</si>
  <si>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</si>
  <si>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</si>
  <si>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</si>
  <si>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</si>
  <si>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</si>
  <si>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</si>
  <si>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</si>
  <si>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</si>
  <si>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</si>
  <si>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</si>
  <si>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</si>
  <si>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</si>
  <si>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</si>
  <si>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</si>
  <si>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</si>
  <si>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</si>
  <si>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</si>
  <si>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</si>
  <si>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</si>
  <si>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</si>
  <si>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</si>
  <si>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</si>
  <si>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</si>
  <si>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</si>
  <si>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</si>
  <si>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</si>
  <si>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</si>
  <si>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</si>
  <si>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</si>
  <si>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</si>
  <si>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</si>
  <si>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</si>
  <si>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</si>
  <si>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</si>
  <si>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</si>
  <si>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</si>
  <si>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</si>
  <si>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</si>
  <si>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</si>
  <si>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</si>
  <si>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</si>
  <si>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</si>
  <si>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</si>
  <si>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</si>
  <si>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</si>
  <si>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</si>
  <si>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</si>
  <si>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</si>
  <si>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</si>
  <si>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</si>
  <si>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</si>
  <si>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</si>
  <si>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</si>
  <si>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</si>
  <si>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</si>
  <si>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</si>
  <si>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</si>
  <si>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</si>
  <si>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</si>
  <si>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</si>
  <si>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</si>
  <si>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</si>
  <si>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</si>
  <si>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</si>
  <si>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</si>
  <si>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</si>
  <si>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</si>
  <si>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</si>
  <si>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</si>
  <si>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</si>
  <si>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</si>
  <si>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</si>
  <si>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</si>
  <si>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</si>
  <si>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</si>
  <si>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</si>
  <si>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</si>
  <si>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</si>
  <si>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</si>
  <si>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</si>
  <si>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</si>
  <si>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</si>
  <si>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</si>
  <si>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</si>
  <si>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</si>
  <si>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</si>
  <si>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</si>
  <si>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</si>
  <si>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</si>
  <si>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</si>
  <si>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</si>
  <si>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</si>
  <si>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</si>
  <si>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</si>
  <si>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</si>
  <si>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</si>
  <si>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</si>
  <si>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</si>
  <si>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</si>
  <si>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</si>
  <si>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</si>
  <si>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</si>
  <si>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</si>
  <si>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</si>
  <si>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</si>
  <si>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</si>
  <si>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</si>
  <si>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</si>
  <si>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</si>
  <si>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</si>
  <si>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</si>
  <si>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</si>
  <si>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</si>
  <si>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</si>
  <si>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</si>
  <si>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</si>
  <si>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</si>
  <si>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</si>
  <si>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</si>
  <si>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</si>
  <si>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</si>
  <si>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</si>
  <si>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</si>
  <si>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</si>
  <si>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</si>
  <si>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</si>
  <si>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</si>
  <si>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</si>
  <si>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</si>
  <si>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</si>
  <si>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</si>
  <si>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</si>
  <si>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</si>
  <si>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</si>
  <si>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</si>
  <si>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</si>
  <si>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</si>
  <si>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</si>
  <si>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</si>
  <si>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</si>
  <si>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</si>
  <si>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</si>
  <si>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</si>
  <si>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</si>
  <si>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</si>
  <si>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</si>
  <si>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</si>
  <si>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</si>
  <si>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</si>
  <si>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</si>
  <si>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</si>
  <si>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</si>
  <si>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</si>
  <si>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</si>
  <si>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</si>
  <si>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</si>
  <si>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</si>
  <si>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</si>
  <si>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</si>
  <si>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</si>
  <si>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</si>
  <si>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</si>
  <si>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</si>
  <si>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</si>
  <si>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</si>
  <si>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</si>
  <si>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</si>
  <si>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</si>
  <si>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</si>
  <si>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</si>
  <si>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</si>
  <si>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</si>
  <si>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</si>
  <si>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</si>
  <si>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</si>
  <si>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</si>
  <si>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</si>
  <si>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</si>
  <si>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</si>
  <si>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</si>
  <si>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</si>
  <si>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</si>
  <si>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</si>
  <si>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</si>
  <si>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</si>
  <si>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</si>
  <si>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</si>
  <si>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</si>
  <si>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</si>
  <si>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</si>
  <si>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</si>
  <si>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</si>
  <si>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</si>
  <si>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</si>
  <si>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</si>
  <si>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</si>
  <si>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</si>
  <si>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</si>
  <si>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</si>
  <si>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</si>
  <si>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</si>
  <si>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</si>
  <si>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</si>
  <si>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</si>
  <si>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</si>
  <si>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</si>
  <si>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</si>
  <si>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</si>
  <si>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</si>
  <si>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</si>
  <si>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</si>
  <si>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</si>
  <si>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</si>
  <si>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</si>
  <si>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</si>
  <si>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</si>
  <si>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</si>
  <si>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</si>
  <si>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</si>
  <si>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</si>
  <si>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</si>
  <si>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</si>
  <si>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</si>
  <si>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</si>
  <si>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</si>
  <si>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</si>
  <si>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</si>
  <si>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</si>
  <si>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</si>
  <si>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</si>
  <si>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</si>
  <si>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</si>
  <si>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</si>
  <si>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</si>
  <si>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</si>
  <si>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</si>
  <si>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</si>
  <si>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</si>
  <si>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</si>
  <si>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</si>
  <si>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</si>
  <si>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</si>
  <si>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</si>
  <si>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</si>
  <si>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</si>
  <si>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</si>
  <si>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</si>
  <si>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</si>
  <si>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</si>
  <si>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</si>
  <si>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</si>
  <si>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</si>
  <si>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</si>
  <si>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</si>
  <si>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</si>
  <si>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</si>
  <si>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</si>
  <si>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</si>
  <si>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</si>
  <si>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</si>
  <si>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</si>
  <si>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</si>
  <si>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</si>
  <si>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</si>
  <si>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</si>
  <si>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</si>
  <si>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</si>
  <si>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</si>
  <si>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</si>
  <si>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</si>
  <si>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</si>
  <si>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</si>
  <si>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</si>
  <si>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</si>
  <si>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</si>
  <si>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</si>
  <si>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</si>
  <si>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</si>
  <si>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</si>
  <si>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</si>
  <si>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</si>
  <si>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</si>
  <si>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</si>
  <si>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</si>
  <si>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</si>
  <si>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</si>
  <si>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</si>
  <si>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</si>
  <si>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</si>
  <si>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</si>
  <si>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</si>
  <si>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</si>
  <si>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</si>
  <si>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</si>
  <si>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</si>
  <si>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</si>
  <si>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</si>
  <si>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</si>
  <si>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</si>
  <si>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</si>
  <si>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</si>
  <si>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</si>
  <si>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</si>
  <si>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</si>
  <si>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</si>
  <si>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</si>
  <si>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</si>
  <si>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</si>
  <si>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</si>
  <si>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</si>
  <si>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</si>
  <si>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</si>
  <si>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</si>
  <si>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</si>
  <si>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</si>
  <si>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</si>
  <si>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</si>
  <si>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</si>
  <si>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</si>
  <si>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</si>
  <si>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</si>
  <si>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</si>
  <si>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</si>
  <si>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</si>
  <si>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</si>
  <si>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</si>
  <si>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</si>
  <si>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</si>
  <si>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</si>
  <si>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</si>
  <si>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</si>
  <si>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</si>
  <si>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</si>
  <si>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</si>
  <si>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</si>
  <si>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</si>
  <si>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</si>
  <si>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</si>
  <si>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</si>
  <si>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</si>
  <si>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</si>
  <si>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</si>
  <si>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</si>
  <si>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</si>
  <si>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</si>
  <si>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</si>
  <si>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</si>
  <si>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</si>
  <si>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</si>
  <si>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</si>
  <si>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</si>
  <si>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</si>
  <si>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</si>
  <si>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</si>
  <si>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</si>
  <si>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</si>
  <si>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</si>
  <si>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</si>
  <si>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</si>
  <si>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</si>
  <si>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</si>
  <si>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</si>
  <si>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</si>
  <si>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</si>
  <si>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</si>
  <si>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</si>
  <si>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</si>
  <si>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</si>
  <si>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</si>
  <si>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</si>
  <si>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</si>
  <si>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</si>
  <si>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</si>
  <si>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</si>
  <si>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</si>
  <si>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</si>
  <si>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</si>
  <si>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</si>
  <si>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</si>
  <si>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</si>
  <si>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</si>
  <si>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</si>
  <si>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</si>
  <si>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</si>
  <si>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</si>
  <si>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</si>
  <si>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</si>
  <si>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</si>
  <si>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</si>
  <si>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</si>
  <si>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</si>
  <si>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</si>
  <si>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</si>
  <si>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</si>
  <si>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</si>
  <si>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</si>
  <si>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</si>
  <si>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</si>
  <si>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</si>
  <si>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</si>
  <si>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</si>
  <si>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</si>
  <si>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</si>
  <si>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</si>
  <si>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</si>
  <si>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</si>
  <si>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</si>
  <si>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</si>
  <si>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</si>
  <si>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</si>
  <si>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</si>
  <si>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</si>
  <si>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</si>
  <si>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</si>
  <si>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</si>
  <si>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</si>
  <si>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</si>
  <si>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</si>
  <si>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</si>
  <si>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</si>
  <si>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</si>
  <si>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</si>
  <si>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</si>
  <si>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</si>
  <si>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</si>
  <si>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</si>
  <si>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</si>
  <si>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</si>
  <si>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</si>
  <si>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</si>
  <si>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</si>
  <si>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</si>
  <si>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</si>
  <si>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</si>
  <si>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</si>
  <si>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</si>
  <si>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</si>
  <si>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</si>
  <si>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</si>
  <si>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</si>
  <si>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</si>
  <si>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</si>
  <si>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</si>
  <si>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</si>
  <si>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</si>
  <si>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</si>
  <si>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</si>
  <si>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</si>
  <si>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</si>
  <si>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</si>
  <si>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</si>
  <si>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</si>
  <si>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</si>
  <si>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</si>
  <si>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</si>
  <si>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</si>
  <si>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</si>
  <si>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</si>
  <si>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</si>
  <si>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</si>
  <si>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</si>
  <si>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</si>
  <si>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</si>
  <si>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</si>
  <si>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</si>
  <si>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</si>
  <si>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</si>
  <si>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</si>
  <si>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</si>
  <si>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</si>
  <si>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</si>
  <si>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</si>
  <si>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</si>
  <si>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</si>
  <si>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</si>
  <si>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</si>
  <si>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</si>
  <si>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</si>
  <si>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</si>
  <si>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</si>
  <si>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</si>
  <si>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</si>
  <si>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</si>
  <si>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</si>
  <si>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</si>
  <si>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</si>
  <si>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</si>
  <si>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</si>
  <si>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</si>
  <si>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</si>
  <si>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</si>
  <si>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</si>
  <si>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</si>
  <si>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</si>
  <si>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</si>
  <si>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</si>
  <si>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</si>
  <si>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</si>
  <si>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</si>
  <si>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</si>
  <si>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</si>
  <si>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</si>
  <si>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</si>
  <si>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</si>
  <si>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</si>
  <si>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</si>
  <si>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</si>
  <si>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</si>
  <si>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</si>
  <si>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</si>
  <si>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</si>
  <si>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</si>
  <si>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</si>
  <si>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</si>
  <si>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</si>
  <si>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</si>
  <si>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</si>
  <si>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</si>
  <si>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</si>
  <si>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</si>
  <si>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</si>
  <si>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</si>
  <si>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</si>
  <si>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</si>
  <si>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</si>
  <si>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</si>
  <si>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</si>
  <si>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</si>
  <si>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</si>
  <si>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</si>
  <si>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</si>
  <si>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</si>
  <si>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</si>
  <si>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</si>
  <si>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</si>
  <si>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</si>
  <si>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</si>
  <si>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</si>
  <si>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</si>
  <si>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</si>
  <si>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</si>
  <si>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</si>
  <si>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</si>
  <si>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</si>
  <si>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</si>
  <si>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</si>
  <si>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</si>
  <si>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</si>
  <si>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</si>
  <si>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</si>
  <si>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</si>
  <si>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</si>
  <si>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</si>
  <si>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</si>
  <si>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</si>
  <si>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</si>
  <si>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</si>
  <si>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</si>
  <si>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</si>
  <si>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</si>
  <si>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</si>
  <si>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</si>
  <si>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</si>
  <si>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</si>
  <si>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</si>
  <si>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</si>
  <si>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</si>
  <si>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</si>
  <si>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</si>
  <si>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</si>
  <si>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</si>
  <si>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</si>
  <si>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</si>
  <si>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</si>
  <si>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</si>
  <si>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</si>
  <si>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</si>
  <si>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</si>
  <si>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</si>
  <si>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</si>
  <si>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</si>
  <si>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</si>
  <si>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</si>
  <si>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</si>
  <si>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</si>
  <si>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</si>
  <si>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</si>
  <si>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</si>
  <si>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</si>
  <si>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</si>
  <si>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</si>
  <si>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</si>
  <si>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</si>
  <si>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</si>
  <si>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</si>
  <si>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</si>
  <si>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</si>
  <si>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</si>
  <si>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</si>
  <si>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</si>
  <si>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</si>
  <si>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</si>
  <si>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</si>
  <si>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</si>
  <si>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</si>
  <si>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</si>
  <si>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</si>
  <si>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</si>
  <si>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</si>
  <si>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</si>
  <si>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</si>
  <si>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</si>
  <si>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</si>
  <si>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</si>
  <si>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</si>
  <si>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</si>
  <si>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</si>
  <si>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</si>
  <si>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</si>
  <si>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</si>
  <si>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</si>
  <si>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</si>
  <si>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</si>
  <si>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</si>
  <si>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</si>
  <si>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</si>
  <si>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</si>
  <si>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</si>
  <si>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</si>
  <si>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</si>
  <si>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</si>
  <si>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</si>
  <si>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</si>
  <si>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</si>
  <si>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</si>
  <si>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</si>
  <si>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</si>
  <si>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</si>
  <si>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</si>
  <si>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</si>
  <si>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</si>
  <si>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</si>
  <si>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</si>
  <si>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</si>
  <si>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</si>
  <si>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</si>
  <si>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</si>
  <si>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</si>
  <si>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</si>
  <si>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</si>
  <si>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</si>
  <si>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</si>
  <si>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</si>
  <si>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</si>
  <si>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</si>
  <si>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</si>
  <si>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</si>
  <si>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</si>
  <si>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</si>
  <si>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</si>
  <si>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</si>
  <si>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</si>
  <si>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</si>
  <si>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</si>
  <si>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</si>
  <si>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</si>
  <si>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</si>
  <si>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</si>
  <si>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</si>
  <si>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</si>
  <si>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</si>
  <si>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</si>
  <si>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</si>
  <si>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</si>
  <si>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</si>
  <si>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</si>
  <si>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</si>
  <si>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</si>
  <si>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</si>
  <si>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</si>
  <si>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</si>
  <si>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</si>
  <si>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</si>
  <si>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</si>
  <si>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</si>
  <si>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</si>
  <si>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</si>
  <si>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</si>
  <si>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</si>
  <si>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</si>
  <si>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</si>
  <si>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</si>
  <si>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</si>
  <si>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</si>
  <si>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</si>
  <si>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</si>
  <si>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</si>
  <si>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</si>
  <si>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</si>
  <si>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</si>
  <si>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</si>
  <si>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</si>
  <si>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</si>
  <si>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</si>
  <si>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</si>
  <si>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</si>
  <si>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</si>
  <si>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</si>
  <si>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</si>
  <si>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</si>
  <si>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</si>
  <si>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</si>
  <si>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</si>
  <si>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</si>
  <si>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</si>
  <si>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</si>
  <si>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</si>
  <si>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</si>
  <si>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</si>
  <si>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</si>
  <si>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</si>
  <si>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</si>
  <si>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</si>
  <si>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</si>
  <si>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</si>
  <si>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</si>
  <si>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</si>
  <si>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</si>
  <si>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</si>
  <si>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</si>
  <si>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</si>
  <si>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</si>
  <si>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</si>
  <si>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</si>
  <si>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</si>
  <si>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</si>
  <si>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</si>
  <si>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</si>
  <si>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</si>
  <si>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</si>
  <si>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</si>
  <si>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</si>
  <si>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</si>
  <si>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</si>
  <si>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</si>
  <si>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</si>
  <si>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</si>
  <si>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</si>
  <si>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</si>
  <si>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</si>
  <si>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</si>
  <si>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</si>
  <si>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</si>
  <si>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</si>
  <si>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</si>
  <si>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</si>
  <si>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</si>
  <si>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</si>
  <si>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</si>
  <si>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</si>
  <si>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</si>
  <si>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</si>
  <si>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</si>
  <si>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</si>
  <si>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</si>
  <si>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</si>
  <si>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</si>
  <si>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</si>
  <si>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</si>
  <si>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</si>
  <si>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</si>
  <si>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</si>
  <si>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</si>
  <si>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</si>
  <si>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</si>
  <si>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</si>
  <si>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</si>
  <si>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</si>
  <si>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</si>
  <si>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</si>
  <si>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</si>
  <si>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</si>
  <si>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</si>
  <si>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</si>
  <si>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</si>
  <si>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</si>
  <si>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</si>
  <si>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</si>
  <si>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</si>
  <si>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</si>
  <si>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</si>
  <si>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</si>
  <si>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</si>
  <si>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</si>
  <si>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</si>
  <si>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</si>
  <si>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</si>
  <si>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</si>
  <si>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</si>
  <si>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</si>
  <si>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</si>
  <si>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</si>
  <si>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</si>
  <si>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</si>
  <si>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</si>
  <si>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</si>
  <si>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</si>
  <si>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</si>
  <si>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</si>
  <si>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</si>
  <si>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</si>
  <si>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</si>
  <si>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</si>
  <si>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</si>
  <si>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</si>
  <si>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</si>
  <si>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</si>
  <si>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</si>
  <si>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</si>
  <si>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</si>
  <si>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</si>
  <si>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</si>
  <si>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</si>
  <si>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</si>
  <si>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</si>
  <si>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</si>
  <si>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</si>
  <si>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</si>
  <si>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</si>
  <si>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</si>
  <si>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</si>
  <si>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</si>
  <si>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</si>
  <si>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</si>
  <si>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</si>
  <si>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</si>
  <si>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</si>
  <si>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</si>
  <si>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</si>
  <si>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</si>
  <si>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</si>
  <si>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</si>
  <si>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</si>
  <si>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</si>
  <si>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</si>
  <si>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</si>
  <si>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</si>
  <si>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</si>
  <si>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</si>
  <si>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</si>
  <si>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</si>
  <si>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</si>
  <si>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</si>
  <si>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</si>
  <si>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</si>
  <si>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</si>
  <si>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</si>
  <si>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</si>
  <si>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</si>
  <si>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</si>
  <si>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</si>
  <si>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</si>
  <si>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</si>
  <si>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</si>
  <si>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</si>
  <si>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</si>
  <si>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</si>
  <si>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</si>
  <si>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</si>
  <si>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</si>
  <si>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</si>
  <si>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</si>
  <si>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</si>
  <si>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</si>
  <si>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</si>
  <si>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</si>
  <si>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</si>
  <si>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</si>
  <si>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</si>
  <si>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</si>
  <si>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</si>
  <si>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</si>
  <si>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</si>
  <si>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</si>
  <si>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</si>
  <si>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</si>
  <si>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</si>
  <si>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</si>
  <si>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</si>
  <si>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</si>
  <si>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</si>
  <si>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</si>
  <si>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</si>
  <si>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</si>
  <si>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</si>
  <si>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</si>
  <si>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</si>
  <si>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</si>
  <si>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</si>
  <si>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</si>
  <si>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</si>
  <si>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</si>
  <si>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</si>
  <si>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</si>
  <si>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</si>
  <si>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</si>
  <si>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</si>
  <si>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</si>
  <si>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</si>
  <si>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</si>
  <si>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</si>
  <si>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</si>
  <si>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</si>
  <si>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</si>
  <si>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</si>
  <si>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</si>
  <si>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</si>
  <si>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</si>
  <si>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</si>
  <si>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</si>
  <si>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</si>
  <si>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</si>
  <si>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</si>
  <si>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</si>
  <si>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</si>
  <si>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</si>
  <si>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</si>
  <si>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</si>
  <si>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</si>
  <si>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</si>
  <si>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</si>
  <si>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</si>
  <si>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</si>
  <si>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</si>
  <si>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</si>
  <si>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</si>
  <si>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</si>
  <si>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</si>
  <si>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</si>
  <si>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</si>
  <si>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</si>
  <si>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</si>
  <si>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</si>
  <si>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</si>
  <si>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</si>
  <si>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</si>
  <si>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</si>
  <si>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</si>
  <si>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</si>
  <si>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</si>
  <si>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</si>
  <si>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</si>
  <si>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</si>
  <si>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</si>
  <si>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</si>
  <si>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</si>
  <si>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</si>
  <si>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</si>
  <si>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</si>
  <si>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</si>
  <si>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</si>
  <si>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</si>
  <si>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</si>
  <si>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</si>
  <si>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</si>
  <si>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</si>
  <si>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</si>
  <si>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</si>
  <si>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</si>
  <si>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</si>
  <si>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</si>
  <si>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</si>
  <si>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</si>
  <si>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</si>
  <si>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</si>
  <si>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</si>
  <si>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</si>
  <si>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</si>
  <si>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</si>
  <si>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</si>
  <si>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</si>
  <si>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</si>
  <si>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</si>
  <si>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</si>
  <si>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</si>
  <si>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</si>
  <si>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</si>
  <si>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</si>
  <si>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</si>
  <si>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</si>
  <si>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</si>
  <si>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</si>
  <si>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</si>
  <si>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</si>
  <si>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</si>
  <si>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</si>
  <si>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</si>
  <si>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</si>
  <si>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</si>
  <si>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</si>
  <si>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</si>
  <si>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</si>
  <si>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</si>
  <si>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</si>
  <si>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</si>
  <si>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</si>
  <si>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</si>
  <si>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</si>
  <si>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</si>
  <si>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</si>
  <si>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</si>
  <si>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</si>
  <si>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</si>
  <si>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</si>
  <si>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</si>
  <si>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</si>
  <si>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</si>
  <si>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</si>
  <si>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</si>
  <si>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</si>
  <si>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</si>
  <si>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</si>
  <si>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</si>
  <si>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</si>
  <si>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</si>
  <si>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</si>
  <si>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</si>
  <si>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</si>
  <si>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</si>
  <si>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</si>
  <si>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</si>
  <si>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</si>
  <si>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</si>
  <si>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</si>
  <si>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</si>
  <si>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</si>
  <si>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</si>
  <si>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</si>
  <si>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</si>
  <si>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</si>
  <si>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</si>
  <si>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</si>
  <si>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</si>
  <si>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</si>
  <si>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</si>
  <si>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</si>
  <si>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</si>
  <si>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</si>
  <si>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</si>
  <si>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</si>
  <si>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</si>
  <si>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</si>
  <si>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</si>
  <si>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</si>
  <si>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</si>
  <si>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</si>
  <si>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</si>
  <si>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</si>
  <si>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</si>
  <si>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</si>
  <si>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</si>
  <si>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</si>
  <si>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</si>
  <si>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</si>
  <si>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</si>
  <si>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</si>
  <si>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</si>
  <si>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</si>
  <si>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</si>
  <si>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</si>
  <si>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</si>
  <si>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</si>
  <si>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</si>
  <si>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</si>
  <si>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</si>
  <si>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</si>
  <si>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</si>
  <si>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</si>
  <si>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</si>
  <si>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</si>
  <si>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</si>
  <si>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</si>
  <si>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</si>
  <si>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</si>
  <si>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</si>
  <si>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</si>
  <si>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</si>
  <si>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</si>
  <si>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</si>
  <si>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</si>
  <si>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</si>
  <si>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</si>
  <si>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</si>
  <si>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</si>
  <si>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</si>
  <si>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</si>
  <si>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</si>
  <si>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</si>
  <si>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</si>
  <si>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</si>
  <si>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</si>
  <si>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</si>
  <si>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</si>
  <si>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</si>
  <si>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</si>
  <si>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</si>
  <si>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</si>
  <si>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</si>
  <si>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</si>
  <si>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</si>
  <si>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</si>
  <si>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</si>
  <si>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</si>
  <si>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</si>
  <si>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</si>
  <si>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</si>
  <si>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</si>
  <si>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</si>
  <si>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</si>
  <si>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</si>
  <si>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</si>
  <si>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</si>
  <si>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</si>
  <si>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</si>
  <si>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</si>
  <si>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</si>
  <si>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</si>
  <si>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</si>
  <si>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</si>
  <si>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</si>
  <si>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</si>
  <si>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</si>
  <si>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</si>
  <si>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</si>
  <si>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</si>
  <si>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</si>
  <si>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</si>
  <si>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</si>
  <si>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</si>
  <si>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</si>
  <si>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</si>
  <si>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</si>
  <si>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</si>
  <si>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</si>
  <si>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</si>
  <si>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</si>
  <si>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</si>
  <si>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</si>
  <si>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</si>
  <si>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</si>
  <si>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</si>
  <si>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</si>
  <si>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</si>
  <si>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</si>
  <si>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</si>
  <si>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</si>
  <si>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</si>
  <si>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</si>
  <si>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</si>
  <si>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</si>
  <si>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</si>
  <si>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</si>
  <si>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</si>
  <si>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</si>
  <si>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</si>
  <si>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</si>
  <si>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</si>
  <si>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</si>
  <si>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</si>
  <si>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</si>
  <si>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</si>
  <si>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</si>
  <si>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</si>
  <si>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</si>
  <si>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</si>
  <si>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</si>
  <si>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</si>
  <si>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</si>
  <si>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</si>
  <si>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</si>
  <si>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</si>
  <si>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</si>
  <si>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</si>
  <si>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</si>
  <si>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</si>
  <si>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</si>
  <si>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</si>
  <si>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</si>
  <si>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</si>
  <si>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</si>
  <si>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</si>
  <si>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</si>
  <si>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</si>
  <si>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</si>
  <si>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</si>
  <si>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</si>
  <si>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</si>
  <si>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</si>
  <si>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</si>
  <si>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</si>
  <si>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</si>
  <si>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</si>
  <si>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</si>
  <si>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</si>
  <si>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</si>
  <si>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</si>
  <si>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</si>
  <si>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</si>
  <si>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</si>
  <si>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</si>
  <si>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</si>
  <si>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</si>
  <si>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</si>
  <si>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</si>
  <si>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</si>
  <si>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</si>
  <si>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</si>
  <si>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</si>
  <si>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</si>
  <si>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</si>
  <si>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</si>
  <si>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</si>
  <si>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</si>
  <si>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</si>
  <si>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</si>
  <si>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</si>
  <si>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</si>
  <si>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</si>
  <si>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</si>
  <si>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</si>
  <si>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</si>
  <si>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</si>
  <si>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</si>
  <si>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</si>
  <si>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</si>
  <si>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</si>
  <si>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</si>
  <si>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</si>
  <si>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</si>
  <si>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</si>
  <si>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</si>
  <si>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</si>
  <si>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</si>
  <si>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</si>
  <si>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</si>
  <si>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</si>
  <si>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</si>
  <si>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</si>
  <si>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</si>
  <si>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</si>
  <si>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</si>
  <si>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</si>
  <si>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</si>
  <si>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</si>
  <si>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</si>
  <si>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</si>
  <si>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</si>
  <si>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</si>
  <si>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</si>
  <si>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</si>
  <si>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</si>
  <si>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</si>
  <si>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</si>
  <si>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</si>
  <si>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</si>
  <si>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</si>
  <si>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</si>
  <si>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</si>
  <si>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</si>
  <si>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</si>
  <si>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</si>
  <si>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</si>
  <si>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</si>
  <si>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</si>
  <si>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</si>
  <si>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</si>
  <si>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</si>
  <si>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</si>
  <si>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</si>
  <si>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</si>
  <si>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</si>
  <si>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</si>
  <si>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</si>
  <si>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</si>
  <si>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</si>
  <si>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</si>
  <si>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</si>
  <si>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</si>
  <si>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</si>
  <si>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</si>
  <si>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</si>
  <si>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</si>
  <si>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</si>
  <si>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</si>
  <si>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</si>
  <si>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</si>
  <si>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</si>
  <si>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</si>
  <si>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</si>
  <si>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</si>
  <si>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</si>
  <si>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</si>
  <si>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</si>
  <si>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</si>
  <si>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</si>
  <si>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</si>
  <si>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</si>
  <si>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</si>
  <si>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</si>
  <si>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</si>
  <si>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</si>
  <si>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</si>
  <si>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</si>
  <si>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</si>
  <si>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</si>
  <si>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</si>
  <si>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</si>
  <si>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</si>
  <si>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</si>
  <si>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</si>
  <si>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</si>
  <si>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</si>
  <si>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</si>
  <si>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</si>
  <si>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</si>
  <si>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</si>
  <si>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</si>
  <si>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</si>
  <si>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</si>
  <si>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</si>
  <si>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</si>
  <si>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</si>
  <si>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</si>
  <si>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</si>
  <si>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</si>
  <si>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</si>
  <si>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</si>
  <si>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</si>
  <si>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</si>
  <si>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</si>
  <si>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</si>
  <si>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</si>
  <si>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</si>
  <si>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</si>
  <si>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</si>
  <si>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</si>
  <si>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</si>
  <si>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</si>
  <si>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</si>
  <si>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</si>
  <si>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</si>
  <si>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</si>
  <si>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</si>
  <si>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</si>
  <si>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</si>
  <si>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</si>
  <si>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</si>
  <si>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</si>
  <si>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</si>
  <si>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</si>
  <si>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</si>
  <si>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</si>
  <si>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</si>
  <si>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</si>
  <si>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</si>
  <si>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</si>
  <si>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</si>
  <si>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</si>
  <si>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</si>
  <si>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</si>
  <si>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</si>
  <si>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</si>
  <si>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</si>
  <si>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</si>
  <si>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</si>
  <si>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</si>
  <si>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</si>
  <si>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</si>
  <si>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</si>
  <si>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</si>
  <si>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</si>
  <si>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</si>
  <si>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</si>
  <si>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</si>
  <si>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</si>
  <si>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</si>
  <si>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</si>
  <si>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</si>
  <si>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</si>
  <si>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</si>
  <si>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</si>
  <si>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</si>
  <si>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</si>
  <si>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</si>
  <si>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</si>
  <si>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</si>
  <si>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</si>
  <si>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</si>
  <si>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</si>
  <si>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</si>
  <si>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</si>
  <si>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</si>
  <si>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</si>
  <si>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</si>
  <si>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</si>
  <si>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</si>
  <si>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</si>
  <si>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</si>
  <si>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</si>
  <si>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</si>
  <si>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</si>
  <si>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</si>
  <si>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</si>
  <si>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</si>
  <si>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</si>
  <si>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</si>
  <si>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</si>
  <si>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</si>
  <si>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</si>
  <si>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</si>
  <si>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</si>
  <si>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</si>
  <si>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</si>
  <si>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</si>
  <si>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</si>
  <si>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</si>
  <si>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</si>
  <si>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</si>
  <si>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</si>
  <si>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</si>
  <si>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</si>
  <si>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</si>
  <si>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</si>
  <si>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</si>
  <si>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</si>
  <si>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</si>
  <si>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</si>
  <si>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</si>
  <si>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</si>
  <si>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</si>
  <si>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</si>
  <si>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</si>
  <si>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</si>
  <si>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</si>
  <si>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</si>
  <si>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</si>
  <si>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</si>
  <si>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</si>
  <si>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</si>
  <si>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</si>
  <si>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</si>
  <si>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</si>
  <si>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</si>
  <si>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</si>
  <si>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</si>
  <si>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</si>
  <si>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</si>
  <si>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</si>
  <si>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</si>
  <si>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</si>
  <si>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</si>
  <si>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</si>
  <si>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</si>
  <si>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</si>
  <si>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</si>
  <si>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</si>
  <si>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</si>
  <si>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</si>
  <si>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</si>
  <si>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</si>
  <si>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</si>
  <si>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</si>
  <si>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</si>
  <si>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</si>
  <si>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</si>
  <si>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</si>
  <si>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</si>
  <si>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</si>
  <si>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</si>
  <si>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</si>
  <si>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</si>
  <si>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</si>
  <si>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</si>
  <si>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</si>
  <si>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</si>
  <si>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</si>
  <si>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</si>
  <si>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</si>
  <si>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</si>
  <si>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</si>
  <si>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</si>
  <si>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</si>
  <si>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</si>
  <si>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</si>
  <si>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</si>
  <si>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</si>
  <si>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</si>
  <si>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</si>
  <si>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</si>
  <si>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</si>
  <si>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</si>
  <si>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</si>
  <si>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</si>
  <si>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</si>
  <si>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</si>
  <si>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</si>
  <si>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</si>
  <si>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</si>
  <si>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</si>
  <si>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</si>
  <si>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</si>
  <si>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</si>
  <si>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</si>
  <si>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</si>
  <si>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</si>
  <si>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</si>
  <si>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</si>
  <si>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</si>
  <si>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</si>
  <si>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</si>
  <si>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</si>
  <si>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</si>
  <si>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</si>
  <si>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</si>
  <si>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</si>
  <si>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</si>
  <si>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</si>
  <si>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</si>
  <si>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</si>
  <si>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</si>
  <si>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</si>
  <si>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</si>
  <si>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</si>
  <si>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</si>
  <si>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</si>
  <si>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</si>
  <si>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</si>
  <si>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</si>
  <si>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</si>
  <si>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</si>
  <si>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</si>
  <si>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</si>
  <si>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</si>
  <si>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</si>
  <si>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</si>
  <si>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</si>
  <si>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</si>
  <si>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</si>
  <si>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</si>
  <si>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</si>
  <si>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</si>
  <si>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</si>
  <si>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</si>
  <si>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</si>
  <si>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</si>
  <si>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</si>
  <si>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</si>
  <si>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</si>
  <si>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</si>
  <si>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</si>
  <si>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</si>
  <si>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</si>
  <si>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</si>
  <si>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</si>
  <si>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</si>
  <si>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</si>
  <si>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</si>
  <si>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</si>
  <si>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</si>
  <si>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</si>
  <si>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</si>
  <si>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</si>
  <si>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</si>
  <si>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</si>
  <si>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</si>
  <si>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</si>
  <si>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</si>
  <si>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</si>
  <si>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</si>
  <si>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</si>
  <si>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</si>
  <si>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</si>
  <si>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</si>
  <si>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</si>
  <si>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</si>
  <si>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</si>
  <si>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</si>
  <si>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</si>
  <si>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</si>
  <si>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</si>
  <si>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</si>
  <si>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</si>
  <si>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</si>
  <si>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</si>
  <si>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</si>
  <si>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</si>
  <si>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</si>
  <si>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</si>
  <si>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</si>
  <si>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</si>
  <si>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</si>
  <si>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</si>
  <si>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</si>
  <si>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</si>
  <si>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</si>
  <si>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</si>
  <si>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</si>
  <si>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</si>
  <si>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</si>
  <si>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</si>
  <si>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</si>
  <si>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</si>
  <si>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</si>
  <si>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</si>
  <si>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</si>
  <si>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</si>
  <si>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</si>
  <si>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</si>
  <si>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</si>
  <si>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</si>
  <si>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</si>
  <si>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</si>
  <si>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</si>
  <si>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</si>
  <si>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</si>
  <si>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</si>
  <si>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</si>
  <si>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</si>
  <si>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</si>
  <si>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</si>
  <si>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</si>
  <si>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</si>
  <si>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</si>
  <si>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</si>
  <si>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</si>
  <si>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</si>
  <si>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</si>
  <si>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</si>
  <si>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</si>
  <si>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</si>
  <si>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</si>
  <si>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</si>
  <si>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</si>
  <si>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</si>
  <si>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</si>
  <si>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</si>
  <si>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</si>
  <si>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</si>
  <si>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</si>
  <si>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</si>
  <si>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</si>
  <si>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</si>
  <si>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</si>
  <si>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</si>
  <si>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</si>
  <si>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</si>
  <si>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</si>
  <si>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</si>
  <si>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</si>
  <si>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</si>
  <si>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</si>
  <si>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</si>
  <si>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</si>
  <si>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</si>
  <si>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</si>
  <si>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</si>
  <si>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</si>
  <si>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</si>
  <si>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</si>
  <si>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</si>
  <si>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</si>
  <si>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</si>
  <si>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</si>
  <si>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</si>
  <si>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</si>
  <si>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</si>
  <si>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</si>
  <si>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</si>
  <si>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</si>
  <si>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</si>
  <si>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</si>
  <si>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</si>
  <si>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</si>
  <si>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</si>
  <si>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</si>
  <si>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</si>
  <si>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</si>
  <si>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</si>
  <si>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</si>
  <si>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</si>
  <si>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</si>
  <si>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</si>
  <si>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</si>
  <si>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</si>
  <si>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</si>
  <si>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</si>
  <si>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</si>
  <si>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</si>
  <si>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</si>
  <si>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</si>
  <si>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</si>
  <si>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</si>
  <si>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</si>
  <si>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</si>
  <si>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</si>
  <si>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</si>
  <si>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</si>
  <si>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</si>
  <si>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</si>
  <si>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</si>
  <si>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</si>
  <si>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</si>
  <si>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</si>
  <si>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</si>
  <si>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</si>
  <si>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</si>
  <si>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</si>
  <si>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</si>
  <si>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</si>
  <si>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</si>
  <si>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</si>
  <si>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</si>
  <si>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</si>
  <si>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</si>
  <si>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</si>
  <si>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</si>
  <si>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</si>
  <si>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</si>
  <si>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</si>
  <si>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</si>
  <si>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</si>
  <si>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</si>
  <si>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</si>
  <si>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</si>
  <si>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</si>
  <si>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</si>
  <si>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</si>
  <si>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</si>
  <si>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</si>
  <si>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</si>
  <si>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</si>
  <si>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</si>
  <si>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</si>
  <si>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</si>
  <si>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</si>
  <si>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</si>
  <si>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</si>
  <si>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</si>
  <si>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</si>
  <si>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</si>
  <si>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</si>
  <si>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</si>
  <si>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</si>
  <si>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</si>
  <si>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</si>
  <si>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</si>
  <si>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</si>
  <si>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</si>
  <si>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</si>
  <si>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</si>
  <si>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</si>
  <si>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</si>
  <si>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</si>
  <si>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</si>
  <si>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</si>
  <si>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</si>
  <si>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</si>
  <si>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</si>
  <si>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</si>
  <si>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</si>
  <si>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</si>
  <si>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</si>
  <si>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</si>
  <si>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</si>
  <si>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</si>
  <si>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</si>
  <si>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</si>
  <si>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</si>
  <si>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</si>
  <si>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</si>
  <si>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</si>
  <si>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</si>
  <si>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</si>
  <si>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</si>
  <si>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</si>
  <si>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</si>
  <si>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</si>
  <si>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</si>
  <si>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</si>
  <si>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</si>
  <si>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</si>
  <si>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</si>
  <si>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</si>
  <si>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</si>
  <si>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</si>
  <si>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</si>
  <si>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</si>
  <si>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</si>
  <si>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</si>
  <si>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</si>
  <si>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</si>
  <si>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</si>
  <si>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</si>
  <si>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</si>
  <si>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</si>
  <si>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</si>
  <si>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</si>
  <si>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</si>
  <si>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</si>
  <si>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</si>
  <si>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</si>
  <si>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</si>
  <si>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</si>
  <si>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</si>
  <si>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</si>
  <si>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</si>
  <si>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</si>
  <si>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</si>
  <si>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</si>
  <si>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</si>
  <si>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</si>
  <si>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</si>
  <si>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</si>
  <si>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</si>
  <si>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</si>
  <si>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</si>
  <si>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</si>
  <si>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</si>
  <si>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</si>
  <si>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</si>
  <si>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</si>
  <si>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</si>
  <si>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</si>
  <si>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</si>
  <si>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</si>
  <si>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</si>
  <si>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</si>
  <si>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</si>
  <si>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</si>
  <si>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</si>
  <si>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</si>
  <si>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</si>
  <si>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</si>
  <si>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</si>
  <si>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</si>
  <si>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</si>
  <si>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</si>
  <si>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</si>
  <si>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</si>
  <si>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</si>
  <si>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</si>
  <si>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</si>
  <si>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</si>
  <si>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</si>
  <si>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</si>
  <si>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</si>
  <si>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</si>
  <si>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</si>
  <si>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</si>
  <si>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</si>
  <si>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</si>
  <si>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</si>
  <si>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</si>
  <si>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</si>
  <si>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</si>
  <si>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</si>
  <si>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</si>
  <si>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</si>
  <si>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</si>
  <si>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</si>
  <si>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</si>
  <si>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</si>
  <si>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</si>
  <si>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</si>
  <si>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</si>
  <si>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</si>
  <si>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</si>
  <si>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</si>
  <si>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</si>
  <si>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</si>
  <si>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</si>
  <si>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</si>
  <si>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</si>
  <si>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</si>
  <si>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</si>
  <si>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</si>
  <si>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</si>
  <si>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</si>
  <si>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</si>
  <si>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</si>
  <si>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</si>
  <si>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</si>
  <si>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</si>
  <si>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</si>
  <si>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</si>
  <si>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</si>
  <si>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</si>
  <si>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</si>
  <si>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</si>
  <si>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</si>
  <si>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</si>
  <si>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</si>
  <si>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</si>
  <si>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</si>
  <si>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</si>
  <si>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</si>
  <si>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</si>
  <si>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</si>
  <si>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</si>
  <si>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</si>
  <si>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</si>
  <si>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</si>
  <si>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</si>
  <si>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</si>
  <si>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</si>
  <si>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</si>
  <si>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</si>
  <si>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</si>
  <si>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</si>
  <si>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</si>
  <si>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</si>
  <si>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</si>
  <si>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</si>
  <si>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</si>
  <si>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</si>
  <si>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</si>
  <si>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</si>
  <si>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</si>
  <si>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</si>
  <si>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</si>
  <si>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</si>
  <si>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</si>
  <si>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</si>
  <si>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</si>
  <si>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</si>
  <si>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</si>
  <si>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</si>
  <si>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</si>
  <si>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</si>
  <si>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</si>
  <si>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</si>
  <si>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</si>
  <si>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</si>
  <si>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</si>
  <si>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</si>
  <si>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</si>
  <si>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</si>
  <si>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</si>
  <si>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</si>
  <si>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</si>
  <si>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</si>
  <si>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</si>
  <si>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</si>
  <si>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</si>
  <si>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</si>
  <si>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</si>
  <si>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</si>
  <si>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</si>
  <si>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</si>
  <si>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</si>
  <si>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</si>
  <si>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</si>
  <si>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</si>
  <si>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</si>
  <si>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</si>
  <si>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</si>
  <si>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</si>
  <si>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</si>
  <si>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</si>
  <si>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</si>
  <si>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</si>
  <si>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</si>
  <si>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</si>
  <si>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</si>
  <si>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</si>
  <si>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</si>
  <si>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</si>
  <si>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</si>
  <si>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</si>
  <si>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</si>
  <si>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</si>
  <si>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</si>
  <si>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</si>
  <si>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</si>
  <si>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</si>
  <si>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</si>
  <si>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</si>
  <si>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</si>
  <si>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</si>
  <si>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</si>
  <si>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</si>
  <si>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</si>
  <si>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</si>
  <si>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</si>
  <si>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</si>
  <si>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</si>
  <si>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</si>
  <si>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</si>
  <si>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</si>
  <si>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</si>
  <si>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</si>
  <si>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</si>
  <si>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</si>
  <si>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</si>
  <si>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</si>
  <si>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</si>
  <si>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</si>
  <si>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</si>
  <si>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</si>
  <si>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</si>
  <si>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</si>
  <si>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</si>
  <si>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</si>
  <si>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</si>
  <si>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</si>
  <si>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</si>
  <si>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</si>
  <si>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</si>
  <si>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</si>
  <si>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</si>
  <si>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</si>
  <si>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</si>
  <si>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</si>
  <si>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</si>
  <si>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</si>
  <si>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</si>
  <si>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</si>
  <si>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</si>
  <si>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</si>
  <si>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</si>
  <si>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</si>
  <si>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</si>
  <si>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</si>
  <si>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</si>
  <si>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</si>
  <si>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</si>
  <si>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</si>
  <si>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</si>
  <si>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</si>
  <si>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</si>
  <si>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</si>
  <si>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</si>
  <si>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</si>
  <si>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</si>
  <si>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</si>
  <si>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</si>
  <si>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</si>
  <si>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</si>
  <si>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</si>
  <si>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</si>
  <si>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</si>
  <si>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</si>
  <si>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</si>
  <si>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</si>
  <si>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</si>
  <si>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</si>
  <si>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</si>
  <si>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</si>
  <si>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</si>
  <si>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</si>
  <si>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</si>
  <si>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</si>
  <si>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</si>
  <si>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</si>
  <si>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</si>
  <si>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</si>
  <si>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</si>
  <si>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</si>
  <si>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</si>
  <si>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</si>
  <si>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</si>
  <si>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</si>
  <si>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</si>
  <si>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</si>
  <si>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</si>
  <si>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</si>
  <si>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</si>
  <si>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</si>
  <si>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</si>
  <si>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</si>
  <si>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</si>
  <si>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</si>
  <si>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</si>
  <si>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</si>
  <si>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</si>
  <si>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</si>
  <si>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</si>
  <si>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</si>
  <si>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</si>
  <si>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</si>
  <si>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</si>
  <si>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</si>
  <si>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</si>
  <si>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</si>
  <si>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</si>
  <si>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</si>
  <si>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</si>
  <si>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</si>
  <si>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</si>
  <si>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</si>
  <si>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</si>
  <si>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</si>
  <si>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</si>
  <si>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</si>
  <si>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</si>
  <si>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</si>
  <si>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</si>
  <si>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</si>
  <si>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</si>
  <si>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</si>
  <si>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</si>
  <si>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</si>
  <si>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</si>
  <si>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</si>
  <si>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</si>
  <si>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</si>
  <si>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</si>
  <si>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</si>
  <si>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</si>
  <si>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</si>
  <si>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</si>
  <si>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</si>
  <si>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</si>
  <si>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</si>
  <si>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</si>
  <si>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</si>
  <si>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</si>
  <si>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</si>
  <si>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</si>
  <si>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</si>
  <si>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</si>
  <si>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</si>
  <si>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</si>
  <si>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</si>
  <si>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</si>
  <si>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</si>
  <si>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</si>
  <si>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</si>
  <si>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</si>
  <si>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</si>
  <si>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</si>
  <si>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</si>
  <si>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</si>
  <si>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</si>
  <si>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</si>
  <si>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</si>
  <si>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</si>
  <si>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</si>
  <si>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</si>
  <si>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</si>
  <si>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</si>
  <si>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</si>
  <si>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</si>
  <si>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</si>
  <si>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</si>
  <si>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</si>
  <si>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</si>
  <si>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</si>
  <si>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</si>
  <si>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</si>
  <si>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</si>
  <si>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</si>
  <si>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</si>
  <si>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</si>
  <si>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</si>
  <si>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</si>
  <si>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</si>
  <si>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</si>
  <si>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</si>
  <si>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</si>
  <si>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</si>
  <si>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</si>
  <si>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</si>
  <si>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</si>
  <si>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</si>
  <si>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</si>
  <si>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</si>
  <si>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</si>
  <si>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</si>
  <si>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</si>
  <si>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</si>
  <si>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</si>
  <si>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</si>
  <si>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</si>
  <si>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</si>
  <si>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</si>
  <si>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</si>
  <si>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</si>
  <si>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</si>
  <si>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</si>
  <si>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</si>
  <si>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</si>
  <si>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</si>
  <si>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</si>
  <si>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</si>
  <si>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</si>
  <si>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</si>
  <si>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</si>
  <si>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</si>
  <si>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</si>
  <si>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</si>
  <si>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</si>
  <si>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</si>
  <si>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</si>
  <si>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</si>
  <si>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</si>
  <si>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</si>
  <si>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</si>
  <si>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</si>
  <si>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</si>
  <si>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</si>
  <si>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</si>
  <si>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</si>
  <si>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</si>
  <si>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</si>
  <si>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</si>
  <si>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</si>
  <si>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</si>
  <si>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</si>
  <si>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</si>
  <si>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</si>
  <si>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</si>
  <si>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</si>
  <si>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</si>
  <si>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</si>
  <si>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</si>
  <si>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</si>
  <si>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</si>
  <si>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</si>
  <si>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</si>
  <si>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</si>
  <si>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</si>
  <si>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</si>
  <si>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</si>
  <si>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</si>
  <si>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</si>
  <si>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</si>
  <si>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</si>
  <si>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</si>
  <si>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</si>
  <si>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</si>
  <si>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</si>
  <si>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</si>
  <si>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</si>
  <si>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</si>
  <si>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</si>
  <si>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</si>
  <si>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</si>
  <si>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</si>
  <si>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</si>
  <si>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</si>
  <si>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</si>
  <si>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</si>
  <si>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</si>
  <si>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</si>
  <si>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</si>
  <si>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</si>
  <si>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</si>
  <si>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</si>
  <si>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</si>
  <si>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</si>
  <si>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</si>
  <si>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</si>
  <si>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</si>
  <si>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</si>
  <si>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</si>
  <si>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</si>
  <si>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</si>
  <si>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</si>
  <si>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</si>
  <si>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</si>
  <si>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</si>
  <si>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</si>
  <si>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</si>
  <si>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</si>
  <si>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</si>
  <si>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</si>
  <si>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</si>
  <si>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</si>
  <si>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</si>
  <si>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</si>
  <si>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</si>
  <si>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</si>
  <si>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</si>
  <si>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</si>
  <si>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</si>
  <si>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</si>
  <si>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</si>
  <si>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</si>
  <si>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</si>
  <si>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</si>
  <si>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</si>
  <si>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</si>
  <si>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</si>
  <si>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</si>
  <si>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</si>
  <si>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</si>
  <si>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</si>
  <si>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</si>
  <si>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</si>
  <si>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</si>
  <si>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</si>
  <si>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</si>
  <si>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</si>
  <si>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</si>
  <si>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</si>
  <si>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</si>
  <si>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</si>
  <si>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</si>
  <si>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</si>
  <si>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</si>
  <si>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</si>
  <si>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</si>
  <si>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</si>
  <si>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</si>
  <si>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</si>
  <si>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</si>
  <si>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</si>
  <si>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</si>
  <si>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</si>
  <si>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</si>
  <si>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</si>
  <si>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</si>
  <si>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</si>
  <si>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</si>
  <si>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</si>
  <si>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</si>
  <si>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</si>
  <si>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</si>
  <si>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</si>
  <si>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</si>
  <si>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</si>
  <si>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</si>
  <si>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</si>
  <si>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</si>
  <si>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</si>
  <si>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</si>
  <si>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</si>
  <si>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</si>
  <si>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</si>
  <si>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</si>
  <si>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</si>
  <si>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</si>
  <si>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</si>
  <si>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</si>
  <si>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</si>
  <si>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</si>
  <si>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</si>
  <si>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</si>
  <si>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</si>
  <si>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</si>
  <si>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</si>
  <si>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</si>
  <si>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</si>
  <si>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</si>
  <si>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</si>
  <si>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</si>
  <si>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</si>
  <si>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</si>
  <si>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</si>
  <si>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</si>
  <si>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</si>
  <si>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</si>
  <si>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</si>
  <si>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</si>
  <si>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</si>
  <si>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</si>
  <si>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</si>
  <si>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</si>
  <si>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</si>
  <si>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</si>
  <si>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</si>
  <si>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</si>
  <si>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</si>
  <si>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</si>
  <si>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</si>
  <si>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</si>
  <si>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</si>
  <si>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</si>
  <si>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</si>
  <si>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</si>
  <si>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</si>
  <si>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</si>
  <si>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</si>
  <si>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</si>
  <si>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</si>
  <si>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</si>
  <si>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</si>
  <si>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</si>
  <si>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</si>
  <si>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</si>
  <si>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</si>
  <si>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</si>
  <si>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</si>
  <si>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</si>
  <si>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</si>
  <si>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</si>
  <si>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</si>
  <si>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</si>
  <si>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</si>
  <si>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</si>
  <si>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</si>
  <si>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</si>
  <si>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</si>
  <si>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</si>
  <si>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</si>
  <si>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</si>
  <si>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</si>
  <si>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</si>
  <si>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</si>
  <si>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</si>
  <si>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</si>
  <si>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</si>
  <si>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</si>
  <si>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</si>
  <si>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</si>
  <si>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</si>
  <si>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</si>
  <si>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</si>
  <si>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</si>
  <si>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</si>
  <si>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</si>
  <si>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</si>
  <si>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</si>
  <si>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</si>
  <si>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</si>
  <si>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</si>
  <si>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</si>
  <si>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</si>
  <si>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</si>
  <si>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</si>
  <si>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</si>
  <si>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</si>
  <si>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</si>
  <si>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</si>
  <si>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</si>
  <si>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</si>
  <si>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</si>
  <si>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</si>
  <si>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</si>
  <si>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</si>
  <si>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</si>
  <si>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</si>
  <si>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</si>
  <si>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</si>
  <si>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</si>
  <si>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</si>
  <si>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</si>
  <si>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</si>
  <si>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</si>
  <si>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</si>
  <si>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</si>
  <si>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</si>
  <si>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</si>
  <si>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</si>
  <si>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</si>
  <si>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</si>
  <si>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</si>
  <si>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</si>
  <si>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</si>
  <si>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</si>
  <si>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</si>
  <si>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</si>
  <si>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</si>
  <si>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</si>
  <si>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</si>
  <si>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</si>
  <si>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</si>
  <si>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</si>
  <si>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</si>
  <si>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</si>
  <si>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</si>
  <si>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</si>
  <si>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</si>
  <si>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</si>
  <si>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</si>
  <si>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</si>
  <si>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</si>
  <si>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</si>
  <si>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</si>
  <si>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</si>
  <si>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</si>
  <si>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</si>
  <si>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</si>
  <si>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</si>
  <si>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</si>
  <si>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</si>
  <si>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</si>
  <si>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</si>
  <si>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</si>
  <si>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</si>
  <si>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</si>
  <si>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</si>
  <si>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</si>
  <si>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</si>
  <si>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</si>
  <si>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</si>
  <si>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</si>
  <si>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</si>
  <si>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</si>
  <si>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</si>
  <si>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</si>
  <si>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</si>
  <si>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</si>
  <si>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</si>
  <si>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</si>
  <si>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</si>
  <si>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</si>
  <si>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</si>
  <si>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</si>
  <si>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</si>
  <si>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</si>
  <si>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</si>
  <si>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</si>
  <si>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</si>
  <si>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</si>
  <si>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</si>
  <si>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</si>
  <si>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</si>
  <si>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</si>
  <si>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</si>
  <si>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</si>
  <si>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</si>
  <si>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</si>
  <si>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</si>
  <si>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</si>
  <si>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</si>
  <si>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</si>
  <si>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</si>
  <si>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</si>
  <si>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</si>
  <si>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</si>
  <si>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</si>
  <si>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</si>
  <si>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</si>
  <si>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</si>
  <si>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</si>
  <si>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</si>
  <si>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</si>
  <si>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</si>
  <si>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</si>
  <si>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</si>
  <si>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</si>
  <si>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</si>
  <si>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</si>
  <si>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</si>
  <si>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</si>
  <si>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</si>
  <si>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</si>
  <si>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</si>
  <si>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</si>
  <si>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</si>
  <si>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</si>
  <si>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</si>
  <si>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</si>
  <si>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</si>
  <si>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</si>
  <si>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</si>
  <si>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</si>
  <si>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</si>
  <si>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</si>
  <si>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</si>
  <si>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</si>
  <si>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</si>
  <si>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</si>
  <si>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</si>
  <si>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</si>
  <si>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</si>
  <si>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</si>
  <si>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</si>
  <si>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</si>
  <si>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</si>
  <si>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</si>
  <si>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</si>
  <si>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</si>
  <si>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</si>
  <si>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</si>
  <si>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</si>
  <si>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</si>
  <si>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</si>
  <si>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</si>
  <si>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</si>
  <si>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</si>
  <si>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</si>
  <si>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</si>
  <si>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</si>
  <si>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</si>
  <si>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</si>
  <si>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</si>
  <si>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</si>
  <si>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</si>
  <si>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</si>
  <si>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</si>
  <si>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</si>
  <si>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</si>
  <si>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</si>
  <si>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</si>
  <si>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</si>
  <si>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</si>
  <si>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</si>
  <si>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</si>
  <si>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</si>
  <si>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</si>
  <si>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</si>
  <si>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</si>
  <si>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</si>
  <si>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</si>
  <si>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</si>
  <si>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</si>
  <si>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</si>
  <si>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</si>
  <si>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</si>
  <si>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</si>
  <si>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</si>
  <si>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</si>
  <si>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</si>
  <si>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</si>
  <si>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</si>
  <si>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</si>
  <si>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</si>
  <si>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</si>
  <si>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</si>
  <si>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</si>
  <si>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</si>
  <si>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</si>
  <si>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</si>
  <si>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</si>
  <si>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</si>
  <si>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</si>
  <si>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</si>
  <si>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</si>
  <si>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</si>
  <si>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</si>
  <si>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</si>
  <si>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</si>
  <si>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</si>
  <si>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</si>
  <si>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</si>
  <si>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</si>
  <si>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</si>
  <si>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</si>
  <si>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</si>
  <si>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</si>
  <si>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</si>
  <si>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</si>
  <si>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</si>
  <si>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</si>
  <si>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</si>
  <si>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</si>
  <si>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</si>
  <si>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</si>
  <si>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</si>
  <si>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</si>
  <si>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</si>
  <si>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</si>
  <si>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</si>
  <si>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</si>
  <si>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</si>
  <si>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</si>
  <si>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</si>
  <si>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</si>
  <si>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</si>
  <si>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</si>
  <si>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</si>
  <si>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</si>
  <si>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</si>
  <si>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</si>
  <si>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</si>
  <si>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</si>
  <si>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</si>
  <si>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</si>
  <si>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</si>
  <si>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</si>
  <si>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</si>
  <si>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</si>
  <si>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</si>
  <si>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</si>
  <si>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</si>
  <si>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</si>
  <si>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</si>
  <si>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</si>
  <si>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</si>
  <si>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</si>
  <si>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</si>
  <si>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</si>
  <si>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</si>
  <si>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</si>
  <si>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</si>
  <si>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</si>
  <si>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</si>
  <si>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</si>
  <si>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</si>
  <si>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</si>
  <si>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</si>
  <si>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</si>
  <si>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</si>
  <si>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</si>
  <si>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</si>
  <si>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</si>
  <si>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</si>
  <si>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</si>
  <si>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</si>
  <si>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</si>
  <si>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</si>
  <si>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</si>
  <si>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</si>
  <si>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</si>
  <si>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</si>
  <si>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</si>
  <si>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</si>
  <si>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</si>
  <si>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</si>
  <si>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</si>
  <si>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</si>
  <si>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</si>
  <si>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</si>
  <si>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</si>
  <si>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</si>
  <si>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</si>
  <si>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</si>
  <si>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</si>
  <si>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</si>
  <si>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</si>
  <si>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</si>
  <si>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</si>
  <si>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</si>
  <si>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</si>
  <si>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</si>
  <si>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</si>
  <si>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</si>
  <si>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</si>
  <si>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</si>
  <si>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</si>
  <si>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</si>
  <si>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</si>
  <si>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</si>
  <si>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</si>
  <si>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</si>
  <si>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</si>
  <si>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</si>
  <si>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</si>
  <si>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</si>
  <si>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</si>
  <si>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</si>
  <si>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</si>
  <si>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</si>
  <si>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</si>
  <si>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</si>
  <si>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</si>
  <si>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</si>
  <si>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</si>
  <si>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</si>
  <si>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</si>
  <si>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</si>
  <si>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</si>
  <si>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</si>
  <si>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</si>
  <si>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</si>
  <si>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</si>
  <si>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</si>
  <si>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</si>
  <si>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</si>
  <si>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</si>
  <si>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</si>
  <si>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</si>
  <si>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</si>
  <si>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</si>
  <si>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</si>
  <si>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</si>
  <si>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</si>
  <si>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</si>
  <si>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</si>
  <si>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</si>
  <si>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</si>
  <si>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</si>
  <si>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</si>
  <si>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</si>
  <si>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</si>
  <si>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</si>
  <si>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</si>
  <si>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</si>
  <si>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</si>
  <si>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</si>
  <si>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</si>
  <si>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</si>
  <si>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</si>
  <si>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</si>
  <si>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</si>
  <si>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</si>
  <si>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</si>
  <si>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</si>
  <si>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</si>
  <si>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</si>
  <si>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</si>
  <si>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</si>
  <si>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</si>
  <si>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</si>
  <si>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</si>
  <si>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</si>
  <si>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</si>
  <si>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</si>
  <si>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</si>
  <si>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</si>
  <si>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</si>
  <si>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</si>
  <si>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</si>
  <si>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</si>
  <si>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</si>
  <si>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</si>
  <si>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</si>
  <si>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</si>
  <si>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</si>
  <si>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</si>
  <si>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</si>
  <si>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</si>
  <si>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</si>
  <si>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</si>
  <si>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</si>
  <si>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</si>
  <si>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</si>
  <si>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</si>
  <si>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</si>
  <si>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</si>
  <si>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</si>
  <si>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</si>
  <si>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</si>
  <si>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</si>
  <si>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</si>
  <si>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</si>
  <si>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</si>
  <si>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</si>
  <si>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</si>
  <si>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</si>
  <si>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</si>
  <si>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</si>
  <si>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</si>
  <si>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</si>
  <si>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</si>
  <si>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</si>
  <si>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</si>
  <si>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</si>
  <si>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</si>
  <si>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</si>
  <si>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</si>
  <si>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</si>
  <si>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</si>
  <si>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</si>
  <si>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</si>
  <si>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</si>
  <si>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</si>
  <si>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</si>
  <si>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</si>
  <si>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</si>
  <si>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</si>
  <si>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</si>
  <si>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</si>
  <si>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</si>
  <si>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</si>
  <si>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</si>
  <si>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</si>
  <si>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</si>
  <si>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</si>
  <si>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</si>
  <si>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</si>
  <si>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</si>
  <si>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</si>
  <si>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</si>
  <si>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</si>
  <si>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</si>
  <si>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</si>
  <si>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</si>
  <si>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</si>
  <si>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</si>
  <si>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</si>
  <si>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</si>
  <si>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</si>
  <si>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</si>
  <si>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</si>
  <si>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</si>
  <si>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</si>
  <si>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</si>
  <si>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</si>
  <si>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</si>
  <si>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</si>
  <si>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</si>
  <si>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</si>
  <si>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</si>
  <si>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</si>
  <si>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</si>
  <si>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</si>
  <si>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</si>
  <si>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</si>
  <si>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</si>
  <si>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</si>
  <si>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</si>
  <si>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</si>
  <si>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</si>
  <si>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</si>
  <si>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</si>
  <si>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</si>
  <si>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</si>
  <si>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</si>
  <si>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</si>
  <si>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</si>
  <si>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</si>
  <si>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</si>
  <si>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</si>
  <si>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</si>
  <si>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</si>
  <si>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</si>
  <si>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</si>
  <si>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</si>
  <si>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</si>
  <si>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</si>
  <si>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</si>
  <si>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</si>
  <si>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</si>
  <si>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</si>
  <si>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</si>
  <si>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</si>
  <si>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</si>
  <si>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</si>
  <si>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</si>
  <si>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</si>
  <si>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</si>
  <si>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</si>
  <si>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</si>
  <si>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</si>
  <si>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</si>
  <si>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</si>
  <si>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</si>
  <si>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</si>
  <si>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</si>
  <si>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</si>
  <si>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</si>
  <si>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</si>
  <si>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</si>
  <si>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</si>
  <si>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</si>
  <si>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</si>
  <si>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</si>
  <si>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</si>
  <si>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</si>
  <si>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</si>
  <si>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</si>
  <si>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</si>
  <si>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</si>
  <si>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</si>
  <si>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</si>
  <si>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</si>
  <si>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</si>
  <si>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</si>
  <si>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</si>
  <si>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</si>
  <si>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</si>
  <si>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</si>
  <si>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</si>
  <si>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</si>
  <si>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</si>
  <si>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</si>
  <si>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</si>
  <si>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</si>
  <si>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</si>
  <si>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</si>
  <si>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</si>
  <si>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</si>
  <si>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</si>
  <si>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</si>
  <si>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</si>
  <si>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</si>
  <si>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</si>
  <si>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</si>
  <si>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</si>
  <si>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</si>
  <si>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</si>
  <si>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</si>
  <si>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</si>
  <si>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</si>
  <si>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</si>
  <si>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</si>
  <si>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</si>
  <si>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</si>
  <si>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</si>
  <si>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</si>
  <si>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</si>
  <si>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</si>
  <si>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</si>
  <si>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</si>
  <si>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</si>
  <si>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</si>
  <si>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</si>
  <si>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</si>
  <si>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</si>
  <si>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</si>
  <si>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</si>
  <si>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</si>
  <si>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</si>
  <si>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</si>
  <si>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</si>
  <si>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</si>
  <si>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</si>
  <si>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</si>
  <si>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</si>
  <si>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</si>
  <si>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</si>
  <si>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</si>
  <si>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</si>
  <si>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</si>
  <si>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</si>
  <si>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</si>
  <si>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</si>
  <si>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</si>
  <si>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</si>
  <si>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</si>
  <si>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</si>
  <si>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</si>
  <si>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</si>
  <si>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</si>
  <si>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</si>
  <si>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</si>
  <si>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</si>
  <si>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</si>
  <si>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</si>
  <si>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</si>
  <si>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</si>
  <si>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</si>
  <si>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</si>
  <si>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</si>
  <si>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</si>
  <si>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</si>
  <si>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</si>
  <si>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</si>
  <si>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</si>
  <si>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</si>
  <si>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</si>
  <si>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</si>
  <si>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</si>
  <si>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</si>
  <si>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</si>
  <si>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</si>
  <si>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</si>
  <si>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</si>
  <si>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</si>
  <si>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</si>
  <si>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</si>
  <si>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</si>
  <si>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</si>
  <si>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</si>
  <si>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</si>
  <si>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</si>
  <si>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</si>
  <si>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</si>
  <si>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</si>
  <si>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</si>
  <si>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</si>
  <si>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</si>
  <si>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</si>
  <si>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</si>
  <si>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</si>
  <si>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</si>
  <si>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</si>
  <si>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</si>
  <si>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</si>
  <si>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</si>
  <si>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</si>
  <si>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</si>
  <si>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</si>
  <si>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</si>
  <si>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</si>
  <si>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</si>
  <si>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</si>
  <si>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</si>
  <si>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</si>
  <si>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</si>
  <si>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</si>
  <si>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</si>
  <si>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</si>
  <si>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</si>
  <si>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</si>
  <si>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</si>
  <si>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</si>
  <si>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</si>
  <si>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</si>
  <si>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</si>
  <si>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</si>
  <si>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</si>
  <si>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</si>
  <si>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</si>
  <si>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</si>
  <si>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</si>
  <si>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</si>
  <si>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</si>
  <si>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</si>
  <si>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</si>
  <si>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</si>
  <si>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</si>
  <si>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</si>
  <si>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</si>
  <si>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</si>
  <si>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</si>
  <si>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</si>
  <si>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</si>
  <si>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</si>
  <si>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</si>
  <si>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</si>
  <si>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</si>
  <si>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</si>
  <si>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</si>
  <si>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</si>
  <si>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</si>
  <si>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</si>
  <si>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</si>
  <si>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</si>
  <si>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</si>
  <si>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</si>
  <si>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</si>
  <si>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</si>
  <si>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</si>
  <si>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</si>
  <si>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</si>
  <si>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</si>
  <si>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</si>
  <si>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</si>
  <si>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</si>
  <si>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</si>
  <si>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</si>
  <si>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</si>
  <si>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</si>
  <si>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</si>
  <si>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</si>
  <si>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</si>
  <si>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</si>
  <si>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</si>
  <si>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</si>
  <si>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</si>
  <si>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</si>
  <si>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</si>
  <si>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</si>
  <si>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</si>
  <si>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</si>
  <si>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</si>
  <si>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</si>
  <si>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</si>
  <si>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</si>
  <si>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</si>
  <si>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</si>
  <si>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</si>
  <si>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</si>
  <si>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</si>
  <si>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</si>
  <si>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</si>
  <si>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</si>
  <si>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</si>
  <si>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</si>
  <si>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</si>
  <si>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</si>
  <si>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</si>
  <si>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</si>
  <si>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</si>
  <si>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</si>
  <si>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</si>
  <si>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</si>
  <si>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</si>
  <si>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</si>
  <si>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</si>
  <si>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</si>
  <si>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</si>
  <si>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</si>
  <si>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</si>
  <si>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</si>
  <si>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</si>
  <si>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</si>
  <si>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</si>
  <si>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</si>
  <si>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</si>
  <si>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</si>
  <si>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</si>
  <si>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</si>
  <si>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</si>
  <si>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</si>
  <si>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</si>
  <si>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</si>
  <si>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</si>
  <si>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</si>
  <si>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</si>
  <si>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</si>
  <si>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</si>
  <si>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</si>
  <si>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</si>
  <si>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</si>
  <si>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</si>
  <si>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</si>
  <si>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</si>
  <si>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</si>
  <si>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</si>
  <si>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</si>
  <si>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</si>
  <si>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</si>
  <si>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</si>
  <si>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</si>
  <si>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</si>
  <si>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</si>
  <si>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</si>
  <si>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</si>
  <si>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</si>
  <si>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</si>
  <si>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</si>
  <si>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</si>
  <si>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</si>
  <si>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</si>
  <si>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</si>
  <si>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</si>
  <si>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</si>
  <si>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</si>
  <si>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</si>
  <si>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</si>
  <si>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</si>
  <si>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</si>
  <si>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</si>
  <si>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</si>
  <si>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</si>
  <si>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</si>
  <si>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</si>
  <si>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</si>
  <si>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</si>
  <si>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</si>
  <si>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</si>
  <si>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</si>
  <si>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</si>
  <si>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</si>
  <si>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</si>
  <si>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</si>
  <si>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</si>
  <si>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</si>
  <si>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</si>
  <si>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</si>
  <si>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</si>
  <si>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</si>
  <si>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</si>
  <si>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</si>
  <si>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</si>
  <si>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</si>
  <si>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</si>
  <si>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</si>
  <si>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</si>
  <si>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</si>
  <si>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</si>
  <si>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</si>
  <si>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</si>
  <si>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</si>
  <si>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</si>
  <si>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</si>
  <si>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</si>
  <si>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</si>
  <si>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</si>
  <si>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</si>
  <si>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</si>
  <si>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</si>
  <si>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</si>
  <si>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</si>
  <si>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</si>
  <si>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</si>
  <si>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</si>
  <si>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</si>
  <si>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</si>
  <si>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</si>
  <si>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</si>
  <si>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</si>
  <si>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</si>
  <si>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</si>
  <si>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</si>
  <si>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</si>
  <si>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</si>
  <si>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</si>
  <si>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</si>
  <si>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</si>
  <si>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</si>
  <si>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</si>
  <si>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</si>
  <si>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</si>
  <si>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</si>
  <si>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</si>
  <si>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</si>
  <si>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</si>
  <si>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</si>
  <si>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</si>
  <si>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</si>
  <si>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</si>
  <si>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</si>
  <si>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</si>
  <si>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</si>
  <si>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</si>
  <si>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</si>
  <si>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</si>
  <si>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</si>
  <si>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</si>
  <si>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</si>
  <si>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</si>
  <si>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</si>
  <si>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</si>
  <si>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</si>
  <si>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</si>
  <si>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</si>
  <si>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</si>
  <si>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</si>
  <si>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</si>
  <si>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</si>
  <si>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</si>
  <si>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</si>
  <si>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</si>
  <si>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</si>
  <si>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</si>
  <si>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</si>
  <si>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</si>
  <si>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</si>
  <si>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</si>
  <si>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</si>
  <si>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</si>
  <si>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</si>
  <si>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</si>
  <si>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</si>
  <si>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</si>
  <si>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</si>
  <si>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</si>
  <si>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</si>
  <si>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</si>
  <si>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</si>
  <si>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</si>
  <si>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</si>
  <si>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</si>
  <si>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</si>
  <si>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</si>
  <si>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</si>
  <si>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</si>
  <si>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</si>
  <si>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</si>
  <si>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</si>
  <si>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</si>
  <si>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</si>
  <si>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</si>
  <si>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</si>
  <si>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</si>
  <si>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</si>
  <si>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</si>
  <si>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</si>
  <si>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</si>
  <si>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</si>
  <si>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</si>
  <si>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</si>
  <si>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</si>
  <si>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</si>
  <si>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</si>
  <si>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</si>
  <si>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</si>
  <si>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</si>
  <si>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</si>
  <si>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</si>
  <si>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</si>
  <si>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</si>
  <si>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</si>
  <si>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</si>
  <si>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</si>
  <si>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</si>
  <si>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</si>
  <si>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</si>
  <si>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</si>
  <si>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</si>
  <si>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</si>
  <si>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</si>
  <si>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</si>
  <si>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</si>
  <si>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</si>
  <si>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</si>
  <si>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</si>
  <si>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</si>
  <si>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</si>
  <si>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</si>
  <si>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</si>
  <si>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</si>
  <si>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</si>
  <si>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</si>
  <si>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</si>
  <si>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</si>
  <si>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</si>
  <si>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</si>
  <si>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</si>
  <si>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</si>
  <si>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</si>
  <si>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</si>
  <si>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</si>
  <si>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</si>
  <si>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</si>
  <si>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</si>
  <si>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</si>
  <si>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</si>
  <si>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</si>
  <si>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</si>
  <si>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</si>
  <si>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</si>
  <si>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</si>
  <si>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</si>
  <si>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</si>
  <si>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</si>
  <si>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</si>
  <si>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</si>
  <si>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</si>
  <si>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</si>
  <si>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</si>
  <si>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</si>
  <si>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</si>
  <si>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</si>
  <si>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</si>
  <si>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</si>
  <si>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</si>
  <si>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</si>
  <si>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</si>
  <si>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</si>
  <si>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</si>
  <si>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</si>
  <si>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</si>
  <si>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</si>
  <si>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</si>
  <si>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</si>
  <si>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</si>
  <si>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</si>
  <si>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</si>
  <si>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</si>
  <si>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</si>
  <si>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</si>
  <si>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</si>
  <si>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</si>
  <si>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</si>
  <si>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</si>
  <si>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</si>
  <si>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</si>
  <si>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</si>
  <si>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</si>
  <si>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</si>
  <si>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</si>
  <si>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</si>
  <si>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</si>
  <si>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</si>
  <si>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</si>
  <si>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</si>
  <si>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</si>
  <si>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</si>
  <si>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</si>
  <si>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</si>
  <si>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</si>
  <si>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</si>
  <si>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</si>
  <si>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</si>
  <si>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</si>
  <si>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</si>
  <si>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</si>
  <si>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</si>
  <si>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</si>
  <si>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</si>
  <si>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</si>
  <si>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</si>
  <si>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</si>
  <si>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</si>
  <si>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</si>
  <si>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</si>
  <si>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</si>
  <si>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</si>
  <si>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</si>
  <si>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</si>
  <si>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</si>
  <si>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</si>
  <si>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</si>
  <si>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</si>
  <si>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</si>
  <si>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</si>
  <si>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</si>
  <si>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</si>
  <si>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</si>
  <si>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</si>
  <si>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</si>
  <si>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</si>
  <si>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</si>
  <si>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</si>
  <si>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</si>
  <si>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</si>
  <si>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</si>
  <si>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</si>
  <si>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</si>
  <si>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</si>
  <si>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</si>
  <si>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</si>
  <si>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</si>
  <si>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</si>
  <si>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</si>
  <si>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</si>
  <si>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</si>
  <si>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</si>
  <si>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</si>
  <si>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</si>
  <si>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</si>
  <si>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</si>
  <si>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</si>
  <si>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</si>
  <si>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</si>
  <si>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</si>
  <si>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</si>
  <si>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</si>
  <si>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</si>
  <si>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</si>
  <si>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</si>
  <si>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</si>
  <si>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</si>
  <si>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</si>
  <si>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</si>
  <si>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</si>
  <si>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</si>
  <si>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</si>
  <si>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</si>
  <si>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</si>
  <si>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</si>
  <si>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</si>
  <si>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</si>
  <si>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</si>
  <si>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</si>
  <si>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</si>
  <si>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</si>
  <si>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</si>
  <si>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</si>
  <si>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</si>
  <si>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</si>
  <si>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</si>
  <si>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</si>
  <si>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</si>
  <si>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</si>
  <si>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</si>
  <si>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</si>
  <si>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</si>
  <si>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</si>
  <si>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</si>
  <si>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</si>
  <si>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</si>
  <si>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</si>
  <si>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</si>
  <si>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</si>
  <si>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</si>
  <si>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</si>
  <si>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</si>
  <si>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</si>
  <si>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</si>
  <si>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</si>
  <si>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</si>
  <si>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</si>
  <si>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</si>
  <si>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</si>
  <si>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</si>
  <si>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</si>
  <si>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</si>
  <si>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</si>
  <si>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</si>
  <si>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</si>
  <si>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</si>
  <si>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</si>
  <si>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</si>
  <si>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</si>
  <si>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</si>
  <si>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</si>
  <si>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</si>
  <si>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</si>
  <si>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</si>
  <si>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</si>
  <si>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</si>
  <si>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</si>
  <si>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</si>
  <si>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</si>
  <si>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</si>
  <si>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</si>
  <si>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</si>
  <si>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</si>
  <si>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</si>
  <si>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</si>
  <si>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</si>
  <si>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</si>
  <si>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</si>
  <si>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</si>
  <si>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</si>
  <si>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</si>
  <si>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</si>
  <si>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</si>
  <si>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</si>
  <si>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</si>
  <si>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</si>
  <si>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</si>
  <si>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</si>
  <si>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</si>
  <si>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</si>
  <si>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</si>
  <si>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</si>
  <si>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</si>
  <si>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</si>
  <si>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</si>
  <si>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</si>
  <si>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</si>
  <si>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</si>
  <si>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</si>
  <si>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</si>
  <si>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</si>
  <si>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</si>
  <si>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</si>
  <si>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</si>
  <si>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</si>
  <si>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</si>
  <si>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</si>
  <si>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</si>
  <si>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</si>
  <si>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</si>
  <si>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</si>
  <si>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</si>
  <si>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</si>
  <si>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</si>
  <si>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</si>
  <si>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</si>
  <si>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</si>
  <si>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</si>
  <si>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</si>
  <si>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</si>
  <si>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</si>
  <si>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</si>
  <si>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</si>
  <si>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</si>
  <si>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</si>
  <si>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</si>
  <si>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</si>
  <si>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</si>
  <si>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</si>
  <si>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</si>
  <si>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</si>
  <si>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</si>
  <si>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</si>
  <si>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</si>
  <si>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</si>
  <si>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</si>
  <si>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</si>
  <si>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</si>
  <si>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</si>
  <si>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</si>
  <si>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</si>
  <si>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</si>
  <si>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</si>
  <si>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</si>
  <si>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</si>
  <si>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</si>
  <si>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</si>
  <si>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</si>
  <si>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</si>
  <si>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</si>
  <si>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</si>
  <si>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</si>
  <si>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</si>
  <si>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</si>
  <si>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</si>
  <si>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</si>
  <si>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</si>
  <si>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</si>
  <si>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</si>
  <si>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</si>
  <si>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</si>
  <si>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</si>
  <si>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</si>
  <si>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</si>
  <si>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</si>
  <si>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</si>
  <si>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</si>
  <si>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</si>
  <si>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</si>
  <si>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</si>
  <si>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</si>
  <si>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</si>
  <si>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</si>
  <si>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</si>
  <si>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</si>
  <si>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</si>
  <si>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</si>
  <si>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</si>
  <si>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</si>
  <si>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</si>
  <si>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</si>
  <si>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</si>
  <si>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</si>
  <si>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</si>
  <si>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</si>
  <si>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</si>
  <si>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</si>
  <si>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</si>
  <si>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</si>
  <si>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</si>
  <si>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</si>
  <si>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</si>
  <si>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</si>
  <si>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</si>
  <si>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</si>
  <si>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</si>
  <si>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</si>
  <si>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</si>
  <si>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</si>
  <si>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</si>
  <si>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</si>
  <si>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</si>
  <si>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</si>
  <si>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</si>
  <si>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</si>
  <si>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</si>
  <si>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</si>
  <si>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</si>
  <si>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</si>
  <si>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</si>
  <si>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</si>
  <si>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</si>
  <si>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</si>
  <si>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</si>
  <si>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</si>
  <si>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</si>
  <si>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</si>
  <si>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</si>
  <si>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</si>
  <si>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</si>
  <si>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</si>
  <si>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</si>
  <si>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</si>
  <si>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</si>
  <si>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</si>
  <si>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</si>
  <si>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</si>
  <si>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</si>
  <si>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</si>
  <si>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</si>
  <si>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</si>
  <si>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</si>
  <si>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</si>
  <si>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</si>
  <si>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</si>
  <si>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</si>
  <si>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</si>
  <si>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</si>
  <si>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</si>
  <si>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</si>
  <si>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</si>
  <si>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</si>
  <si>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</si>
  <si>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</si>
  <si>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</si>
  <si>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</si>
  <si>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</si>
  <si>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</si>
  <si>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</si>
  <si>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</si>
  <si>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</si>
  <si>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</si>
  <si>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</si>
  <si>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</si>
  <si>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</si>
  <si>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</si>
  <si>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</si>
  <si>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</si>
  <si>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</si>
  <si>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</si>
  <si>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</si>
  <si>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</si>
  <si>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</si>
  <si>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</si>
  <si>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</si>
  <si>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</si>
  <si>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</si>
  <si>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</si>
  <si>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</si>
  <si>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</si>
  <si>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</si>
  <si>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</si>
  <si>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</si>
  <si>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</si>
  <si>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</si>
  <si>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</si>
  <si>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</si>
  <si>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</si>
  <si>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</si>
  <si>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</si>
  <si>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</si>
  <si>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</si>
  <si>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</si>
  <si>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</si>
  <si>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</si>
  <si>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</si>
  <si>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</si>
  <si>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</si>
  <si>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</si>
  <si>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</si>
  <si>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</si>
  <si>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</si>
  <si>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</si>
  <si>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</si>
  <si>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</si>
  <si>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</si>
  <si>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</si>
  <si>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</si>
  <si>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</si>
  <si>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</si>
  <si>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</si>
  <si>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</si>
  <si>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</si>
  <si>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</si>
  <si>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</si>
  <si>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</si>
  <si>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</si>
  <si>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</si>
  <si>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</si>
  <si>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</si>
  <si>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</si>
  <si>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</si>
  <si>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</si>
  <si>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</si>
  <si>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</si>
  <si>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</si>
  <si>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</si>
  <si>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</si>
  <si>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</si>
  <si>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</si>
  <si>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</si>
  <si>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</si>
  <si>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</si>
  <si>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</si>
  <si>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</si>
  <si>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</si>
  <si>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</si>
  <si>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</si>
  <si>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</si>
  <si>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</si>
  <si>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</si>
  <si>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</si>
  <si>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</si>
  <si>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</si>
  <si>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</si>
  <si>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</si>
  <si>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</si>
  <si>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</si>
  <si>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</si>
  <si>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</si>
  <si>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</si>
  <si>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</si>
  <si>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</si>
  <si>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</si>
  <si>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</si>
  <si>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</si>
  <si>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</si>
  <si>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</si>
  <si>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</si>
  <si>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</si>
  <si>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</si>
  <si>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</si>
  <si>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</si>
  <si>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</si>
  <si>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</si>
  <si>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</si>
  <si>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</si>
  <si>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</si>
  <si>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</si>
  <si>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</si>
  <si>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</si>
  <si>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</si>
  <si>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</si>
  <si>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</si>
  <si>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</si>
  <si>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</si>
  <si>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</si>
  <si>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</si>
  <si>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</si>
  <si>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</si>
  <si>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</si>
  <si>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</si>
  <si>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</si>
  <si>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</si>
  <si>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</si>
  <si>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</si>
  <si>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</si>
  <si>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</si>
  <si>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</si>
  <si>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</si>
  <si>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</si>
  <si>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</si>
  <si>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</si>
  <si>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</si>
  <si>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</si>
  <si>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</si>
  <si>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</si>
  <si>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</si>
  <si>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</si>
  <si>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</si>
  <si>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</si>
  <si>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</si>
  <si>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</si>
  <si>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</si>
  <si>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</si>
  <si>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</si>
  <si>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</si>
  <si>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</si>
  <si>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</si>
  <si>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</si>
  <si>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</si>
  <si>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</si>
  <si>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</si>
  <si>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</si>
  <si>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</si>
  <si>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</si>
  <si>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</si>
  <si>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</si>
  <si>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</si>
  <si>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</si>
  <si>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</si>
  <si>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</si>
  <si>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</si>
  <si>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</si>
  <si>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</si>
  <si>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</si>
  <si>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</si>
  <si>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</si>
  <si>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</si>
  <si>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</si>
  <si>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</si>
  <si>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</si>
  <si>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</si>
  <si>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</si>
  <si>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</si>
  <si>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</si>
  <si>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</si>
  <si>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</si>
  <si>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</si>
  <si>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</si>
  <si>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</si>
  <si>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</si>
  <si>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</si>
  <si>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</si>
  <si>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</si>
  <si>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</si>
  <si>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</si>
  <si>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</si>
  <si>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</si>
  <si>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</si>
  <si>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</si>
  <si>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</si>
  <si>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</si>
  <si>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</si>
  <si>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</si>
  <si>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</si>
  <si>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</si>
  <si>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</si>
  <si>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</si>
  <si>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</si>
  <si>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</si>
  <si>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</si>
  <si>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</si>
  <si>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</si>
  <si>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</si>
  <si>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</si>
  <si>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</si>
  <si>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</si>
  <si>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</si>
  <si>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</si>
  <si>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</si>
  <si>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</si>
  <si>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</si>
  <si>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</si>
  <si>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</si>
  <si>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</si>
  <si>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</si>
  <si>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</si>
  <si>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</si>
  <si>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</si>
  <si>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</si>
  <si>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</si>
  <si>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</si>
  <si>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</si>
  <si>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</si>
  <si>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</si>
  <si>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</si>
  <si>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</si>
  <si>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</si>
  <si>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</si>
  <si>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</si>
  <si>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</si>
  <si>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</si>
  <si>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</si>
  <si>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</si>
  <si>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</si>
  <si>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</si>
  <si>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</si>
  <si>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</si>
  <si>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</si>
  <si>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</si>
  <si>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</si>
  <si>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</si>
  <si>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</si>
  <si>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</si>
  <si>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</si>
  <si>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</si>
  <si>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</si>
  <si>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</si>
  <si>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</si>
  <si>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</si>
  <si>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</si>
  <si>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</si>
  <si>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</si>
  <si>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</si>
  <si>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</si>
  <si>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</si>
  <si>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</si>
  <si>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</si>
  <si>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</si>
  <si>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</si>
  <si>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</si>
  <si>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</si>
  <si>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</si>
  <si>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</si>
  <si>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</si>
  <si>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</si>
  <si>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</si>
  <si>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</si>
  <si>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</si>
  <si>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</si>
  <si>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</si>
  <si>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</si>
  <si>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</si>
  <si>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</si>
  <si>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</si>
  <si>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</si>
  <si>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</si>
  <si>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</si>
  <si>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</si>
  <si>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</si>
  <si>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</si>
  <si>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</si>
  <si>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</si>
  <si>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</si>
  <si>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</si>
  <si>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</si>
  <si>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</si>
  <si>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</si>
  <si>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</si>
  <si>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</si>
  <si>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</si>
  <si>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</si>
  <si>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</si>
  <si>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</si>
  <si>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</si>
  <si>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</si>
  <si>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</si>
  <si>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</si>
  <si>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</si>
  <si>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</si>
  <si>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</si>
  <si>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</si>
  <si>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</si>
  <si>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</si>
  <si>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</si>
  <si>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</si>
  <si>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</si>
  <si>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</si>
  <si>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</si>
  <si>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</si>
  <si>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</si>
  <si>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</si>
  <si>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</si>
  <si>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</si>
  <si>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</si>
  <si>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</si>
  <si>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</si>
  <si>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</si>
  <si>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</si>
  <si>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</si>
  <si>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</si>
  <si>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</si>
  <si>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</si>
  <si>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</si>
  <si>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</si>
  <si>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</si>
  <si>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</si>
  <si>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</si>
  <si>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</si>
  <si>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</si>
  <si>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</si>
  <si>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</si>
  <si>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</si>
  <si>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</si>
  <si>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</si>
  <si>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</si>
  <si>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</si>
  <si>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</si>
  <si>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</si>
  <si>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</si>
  <si>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</si>
  <si>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</si>
  <si>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</si>
  <si>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</si>
  <si>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</si>
  <si>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</si>
  <si>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</si>
  <si>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</si>
  <si>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</si>
  <si>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</si>
  <si>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</si>
  <si>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</si>
  <si>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</si>
  <si>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</si>
  <si>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</si>
  <si>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</si>
  <si>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</si>
  <si>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</si>
  <si>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</si>
  <si>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</si>
  <si>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</si>
  <si>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</si>
  <si>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</si>
  <si>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</si>
  <si>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</si>
  <si>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</si>
  <si>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</si>
  <si>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</si>
  <si>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</si>
  <si>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</si>
  <si>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</si>
  <si>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</si>
  <si>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</si>
  <si>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</si>
  <si>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</si>
  <si>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</si>
  <si>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</si>
  <si>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</si>
  <si>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</si>
  <si>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</si>
  <si>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</si>
  <si>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</si>
  <si>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</si>
  <si>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</si>
  <si>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</si>
  <si>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</si>
  <si>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</si>
  <si>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</si>
  <si>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</si>
  <si>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</si>
  <si>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</si>
  <si>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</si>
  <si>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</si>
  <si>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</si>
  <si>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</si>
  <si>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</si>
  <si>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</si>
  <si>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</si>
  <si>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</si>
  <si>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</si>
  <si>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</si>
  <si>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</si>
  <si>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</si>
  <si>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</si>
  <si>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</si>
  <si>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</si>
  <si>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</si>
  <si>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</si>
  <si>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</si>
  <si>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</si>
  <si>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</si>
  <si>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</si>
  <si>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</si>
  <si>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</si>
  <si>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</si>
  <si>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</si>
  <si>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</si>
  <si>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</si>
  <si>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</si>
  <si>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</si>
  <si>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</si>
  <si>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</si>
  <si>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</si>
  <si>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</si>
  <si>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</si>
  <si>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</si>
  <si>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</si>
  <si>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</si>
  <si>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</si>
  <si>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</si>
  <si>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</si>
  <si>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</si>
  <si>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</si>
  <si>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</si>
  <si>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</si>
  <si>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</si>
  <si>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</si>
  <si>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</si>
  <si>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</si>
  <si>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</si>
  <si>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</si>
  <si>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</si>
  <si>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</si>
  <si>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</si>
  <si>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</si>
  <si>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</si>
  <si>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</si>
  <si>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</si>
  <si>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</si>
  <si>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</si>
  <si>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</si>
  <si>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</si>
  <si>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</si>
  <si>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</si>
  <si>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</si>
  <si>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</si>
  <si>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</si>
  <si>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</si>
  <si>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</si>
  <si>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</si>
  <si>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</si>
  <si>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</si>
  <si>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</si>
  <si>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</si>
  <si>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</si>
  <si>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</si>
  <si>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</si>
  <si>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</si>
  <si>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</si>
  <si>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</si>
  <si>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</si>
  <si>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</si>
  <si>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</si>
  <si>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</si>
  <si>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</si>
  <si>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</si>
  <si>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</si>
  <si>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</si>
  <si>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</si>
  <si>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</si>
  <si>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</si>
  <si>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</si>
  <si>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</si>
  <si>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</si>
  <si>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</si>
  <si>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</si>
  <si>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</si>
  <si>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</si>
  <si>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</si>
  <si>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</si>
  <si>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</si>
  <si>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</si>
  <si>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</si>
  <si>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</si>
  <si>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</si>
  <si>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</si>
  <si>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</si>
  <si>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</si>
  <si>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</si>
  <si>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</si>
  <si>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</si>
  <si>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</si>
  <si>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</si>
  <si>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</si>
  <si>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</si>
  <si>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</si>
  <si>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</si>
  <si>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</si>
  <si>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</si>
  <si>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</si>
  <si>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</si>
  <si>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</si>
  <si>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</si>
  <si>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</si>
  <si>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</si>
  <si>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</si>
  <si>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</si>
  <si>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</si>
  <si>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</si>
  <si>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</si>
  <si>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</si>
  <si>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</si>
  <si>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</si>
  <si>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</si>
  <si>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</si>
  <si>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</si>
  <si>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</si>
  <si>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</si>
  <si>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</si>
  <si>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</si>
  <si>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</si>
  <si>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</si>
  <si>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</si>
  <si>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</si>
  <si>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</si>
  <si>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</si>
  <si>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</si>
  <si>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</si>
  <si>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</si>
  <si>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</si>
  <si>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</si>
  <si>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</si>
  <si>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</si>
  <si>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</si>
  <si>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</si>
  <si>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</si>
  <si>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</si>
  <si>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</si>
  <si>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</si>
  <si>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</si>
  <si>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</si>
  <si>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</si>
  <si>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</si>
  <si>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</si>
  <si>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</si>
  <si>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</si>
  <si>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</si>
  <si>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</si>
  <si>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</si>
  <si>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</si>
  <si>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</si>
  <si>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</si>
  <si>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</si>
  <si>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</si>
  <si>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</si>
  <si>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</si>
  <si>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</si>
  <si>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</si>
  <si>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</si>
  <si>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</si>
  <si>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</si>
  <si>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</si>
  <si>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</si>
  <si>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</si>
  <si>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</si>
  <si>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</si>
  <si>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</si>
  <si>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</si>
  <si>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</si>
  <si>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</si>
  <si>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</si>
  <si>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</si>
  <si>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</si>
  <si>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</si>
  <si>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</si>
  <si>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</si>
  <si>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</si>
  <si>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</si>
  <si>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</si>
  <si>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</si>
  <si>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</si>
  <si>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</si>
  <si>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</si>
  <si>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</si>
  <si>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</si>
  <si>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</si>
  <si>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</si>
  <si>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</si>
  <si>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</si>
  <si>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</si>
  <si>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</si>
  <si>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</si>
  <si>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</si>
  <si>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</si>
  <si>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</si>
  <si>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</si>
  <si>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</si>
  <si>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</si>
  <si>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</si>
  <si>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</si>
  <si>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</si>
  <si>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</si>
  <si>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</si>
  <si>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</si>
  <si>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</si>
  <si>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</si>
  <si>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</si>
  <si>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</si>
  <si>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</si>
  <si>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</si>
  <si>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</si>
  <si>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</si>
  <si>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</si>
  <si>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</si>
  <si>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</si>
  <si>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</si>
  <si>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</si>
  <si>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</si>
  <si>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</si>
  <si>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</si>
  <si>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</si>
  <si>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</si>
  <si>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</si>
  <si>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</si>
  <si>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</si>
  <si>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</si>
  <si>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</si>
  <si>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</si>
  <si>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</si>
  <si>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</si>
  <si>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</si>
  <si>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</si>
  <si>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</si>
  <si>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</si>
  <si>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</si>
  <si>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</si>
  <si>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</si>
  <si>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</si>
  <si>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</si>
  <si>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</si>
  <si>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</si>
  <si>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</si>
  <si>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</si>
  <si>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</si>
  <si>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</si>
  <si>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</si>
  <si>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</si>
  <si>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</si>
  <si>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</si>
  <si>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</si>
  <si>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</si>
  <si>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</si>
  <si>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</si>
  <si>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</si>
  <si>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</si>
  <si>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</si>
  <si>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</si>
  <si>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</si>
  <si>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</si>
  <si>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</si>
  <si>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</si>
  <si>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</si>
  <si>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</si>
  <si>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</si>
  <si>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</si>
  <si>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</si>
  <si>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</si>
  <si>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</si>
  <si>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</si>
  <si>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</si>
  <si>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</si>
  <si>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</si>
  <si>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</si>
  <si>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</si>
  <si>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</si>
  <si>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</si>
  <si>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</si>
  <si>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</si>
  <si>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</si>
  <si>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</si>
  <si>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</si>
  <si>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</si>
  <si>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</si>
  <si>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</si>
  <si>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</si>
  <si>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</si>
  <si>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</si>
  <si>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</si>
  <si>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</si>
  <si>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</si>
  <si>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</si>
  <si>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</si>
  <si>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</si>
  <si>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</si>
  <si>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</si>
  <si>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</si>
  <si>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</si>
  <si>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</si>
  <si>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</si>
  <si>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</si>
  <si>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</si>
  <si>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</si>
  <si>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</si>
  <si>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</si>
  <si>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</si>
  <si>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</si>
  <si>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</si>
  <si>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</si>
  <si>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</si>
  <si>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</si>
  <si>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</si>
  <si>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</si>
  <si>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</si>
  <si>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</si>
  <si>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</si>
  <si>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</si>
  <si>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</si>
  <si>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</si>
  <si>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</si>
  <si>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</si>
  <si>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</si>
  <si>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</si>
  <si>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</si>
  <si>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</si>
  <si>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</si>
  <si>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</si>
  <si>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</si>
  <si>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</si>
  <si>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</si>
  <si>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</si>
  <si>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</si>
  <si>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</si>
  <si>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</si>
  <si>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</si>
  <si>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</si>
  <si>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</si>
  <si>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</si>
  <si>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</si>
  <si>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</si>
  <si>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</si>
  <si>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</si>
  <si>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</si>
  <si>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</si>
  <si>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</si>
  <si>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</si>
  <si>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</si>
  <si>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</si>
  <si>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</si>
  <si>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</si>
  <si>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</si>
  <si>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</si>
  <si>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</si>
  <si>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</si>
  <si>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</si>
  <si>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</si>
  <si>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</si>
  <si>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</si>
  <si>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</si>
  <si>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</si>
  <si>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</si>
  <si>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</si>
  <si>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</si>
  <si>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</si>
  <si>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</si>
  <si>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</si>
  <si>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</si>
  <si>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</si>
  <si>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</si>
  <si>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</si>
  <si>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</si>
  <si>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</si>
  <si>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</si>
  <si>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</si>
  <si>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</si>
  <si>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</si>
  <si>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</si>
  <si>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</si>
  <si>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</si>
  <si>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</si>
  <si>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</si>
  <si>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</si>
  <si>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</si>
  <si>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</si>
  <si>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</si>
  <si>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</si>
  <si>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</si>
  <si>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</si>
  <si>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</si>
  <si>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</si>
  <si>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</si>
  <si>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</si>
  <si>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</si>
  <si>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</si>
  <si>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</si>
  <si>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</si>
  <si>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</si>
  <si>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</si>
  <si>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</si>
  <si>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</si>
  <si>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</si>
  <si>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</si>
  <si>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</si>
  <si>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</si>
  <si>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</si>
  <si>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</si>
  <si>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</si>
  <si>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</si>
  <si>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</si>
  <si>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</si>
  <si>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</si>
  <si>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</si>
  <si>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</si>
  <si>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</si>
  <si>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</si>
  <si>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</si>
  <si>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</si>
  <si>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</si>
  <si>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</si>
  <si>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</si>
  <si>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</si>
  <si>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</si>
  <si>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</si>
  <si>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</si>
  <si>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</si>
  <si>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</si>
  <si>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</si>
  <si>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</si>
  <si>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</si>
  <si>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</si>
  <si>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</si>
  <si>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</si>
  <si>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</si>
  <si>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</si>
  <si>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</si>
  <si>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</si>
  <si>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</si>
  <si>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</si>
  <si>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</si>
  <si>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</si>
  <si>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</si>
  <si>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</si>
  <si>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</si>
  <si>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</si>
  <si>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</si>
  <si>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</si>
  <si>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</si>
  <si>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</si>
  <si>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</si>
  <si>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</si>
  <si>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</si>
  <si>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</si>
  <si>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</si>
  <si>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</si>
  <si>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</si>
  <si>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</si>
  <si>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</si>
  <si>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</si>
  <si>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</si>
  <si>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</si>
  <si>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</si>
  <si>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</si>
  <si>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</si>
  <si>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</si>
  <si>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</si>
  <si>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</si>
  <si>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</si>
  <si>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</si>
  <si>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</si>
  <si>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</si>
  <si>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</si>
  <si>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</si>
  <si>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</si>
  <si>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</si>
  <si>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</si>
  <si>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</si>
  <si>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</si>
  <si>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</si>
  <si>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</si>
  <si>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</si>
  <si>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</si>
  <si>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</si>
  <si>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</si>
  <si>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</si>
  <si>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</si>
  <si>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</si>
  <si>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</si>
  <si>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</si>
  <si>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</si>
  <si>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</si>
  <si>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</si>
  <si>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</si>
  <si>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</si>
  <si>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</si>
  <si>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</si>
  <si>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</si>
  <si>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</si>
  <si>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</si>
  <si>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</si>
  <si>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</si>
  <si>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</si>
  <si>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</si>
  <si>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</si>
  <si>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</si>
  <si>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</si>
  <si>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</si>
  <si>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</si>
  <si>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</si>
  <si>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</si>
  <si>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</si>
  <si>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</si>
  <si>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</si>
  <si>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</si>
  <si>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</si>
  <si>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</si>
  <si>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</si>
  <si>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</si>
  <si>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</si>
  <si>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</si>
  <si>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</si>
  <si>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</si>
  <si>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</si>
  <si>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</si>
  <si>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</si>
  <si>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</si>
  <si>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</si>
  <si>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</si>
  <si>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</si>
  <si>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</si>
  <si>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</si>
  <si>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</si>
  <si>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</si>
  <si>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</si>
  <si>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</si>
  <si>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</si>
  <si>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</si>
  <si>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</si>
  <si>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</si>
  <si>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</si>
  <si>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</si>
  <si>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</si>
  <si>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</si>
  <si>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</si>
  <si>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</si>
  <si>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</si>
  <si>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</si>
  <si>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</si>
  <si>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</si>
  <si>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</si>
  <si>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</si>
  <si>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</si>
  <si>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</si>
  <si>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</si>
  <si>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</si>
  <si>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</si>
  <si>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</si>
  <si>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</si>
  <si>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</si>
  <si>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</si>
  <si>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</si>
  <si>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</si>
  <si>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</si>
  <si>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</si>
  <si>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</si>
  <si>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</si>
  <si>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</si>
  <si>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</si>
  <si>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</si>
  <si>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</si>
  <si>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</si>
  <si>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</si>
  <si>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</si>
  <si>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</si>
  <si>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</si>
  <si>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</si>
  <si>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</si>
  <si>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</si>
  <si>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</si>
  <si>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</si>
  <si>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</si>
  <si>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</si>
  <si>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</si>
  <si>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</si>
  <si>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</si>
  <si>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</si>
  <si>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</si>
  <si>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</si>
  <si>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</si>
  <si>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</si>
  <si>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</si>
  <si>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</si>
  <si>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</si>
  <si>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</si>
  <si>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</si>
  <si>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</si>
  <si>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</si>
  <si>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</si>
  <si>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</si>
  <si>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</si>
  <si>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</si>
  <si>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</si>
  <si>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</si>
  <si>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</si>
  <si>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</si>
  <si>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</si>
  <si>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</si>
  <si>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</si>
  <si>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</si>
  <si>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</si>
  <si>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</si>
  <si>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</si>
  <si>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</si>
  <si>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</si>
  <si>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</si>
  <si>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</si>
  <si>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</si>
  <si>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</si>
  <si>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</si>
  <si>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</si>
  <si>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</si>
  <si>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</si>
  <si>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</si>
  <si>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</si>
  <si>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</si>
  <si>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</si>
  <si>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</si>
  <si>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</si>
  <si>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</si>
  <si>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</si>
  <si>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</si>
  <si>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</si>
  <si>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</si>
  <si>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</si>
  <si>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</si>
  <si>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</si>
  <si>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</si>
  <si>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</si>
  <si>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</si>
  <si>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</si>
  <si>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</si>
  <si>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</si>
  <si>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</si>
  <si>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</si>
  <si>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</si>
  <si>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</si>
  <si>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</si>
  <si>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</si>
  <si>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</si>
  <si>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</si>
  <si>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</si>
  <si>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</si>
  <si>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</si>
  <si>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</si>
  <si>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</si>
  <si>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</si>
  <si>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</si>
  <si>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</si>
  <si>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</si>
  <si>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</si>
  <si>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</si>
  <si>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</si>
  <si>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</si>
  <si>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</si>
  <si>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</si>
  <si>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</si>
  <si>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</si>
  <si>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</si>
  <si>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</si>
  <si>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</si>
  <si>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</si>
  <si>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</si>
  <si>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</si>
  <si>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</si>
  <si>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</si>
  <si>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</si>
  <si>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</si>
  <si>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</si>
  <si>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</si>
  <si>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</si>
  <si>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</si>
  <si>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</si>
  <si>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</si>
  <si>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</si>
  <si>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</si>
  <si>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</si>
  <si>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</si>
  <si>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</si>
  <si>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</si>
  <si>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</si>
  <si>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</si>
  <si>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</si>
  <si>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</si>
  <si>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</si>
  <si>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</si>
  <si>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</si>
  <si>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</si>
  <si>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</si>
  <si>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</si>
  <si>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</si>
  <si>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</si>
  <si>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</si>
  <si>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</si>
  <si>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</si>
  <si>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</si>
  <si>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</si>
  <si>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</si>
  <si>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</si>
  <si>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</si>
  <si>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</si>
  <si>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</si>
  <si>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</si>
  <si>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</si>
  <si>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</si>
  <si>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</si>
  <si>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</si>
  <si>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</si>
  <si>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</si>
  <si>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</si>
  <si>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</si>
  <si>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</si>
  <si>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</si>
  <si>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</si>
  <si>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</si>
  <si>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</si>
  <si>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</si>
  <si>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</si>
  <si>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</si>
  <si>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</si>
  <si>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</si>
  <si>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</si>
  <si>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</si>
  <si>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</si>
  <si>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</si>
  <si>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</si>
  <si>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</si>
  <si>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</si>
  <si>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</si>
  <si>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</si>
  <si>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</si>
  <si>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</si>
  <si>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</si>
  <si>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</si>
  <si>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</si>
  <si>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</si>
  <si>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</si>
  <si>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</si>
  <si>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</si>
  <si>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</si>
  <si>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</si>
  <si>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</si>
  <si>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</si>
  <si>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</si>
  <si>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</si>
  <si>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</si>
  <si>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</si>
  <si>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</si>
  <si>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</si>
  <si>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</si>
  <si>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</si>
  <si>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</si>
  <si>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</si>
  <si>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</si>
  <si>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</si>
  <si>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</si>
  <si>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</si>
  <si>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</si>
  <si>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</si>
  <si>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</si>
  <si>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</si>
  <si>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</si>
  <si>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</si>
  <si>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</si>
  <si>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</si>
  <si>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</si>
  <si>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</si>
  <si>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</si>
  <si>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</si>
  <si>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</si>
  <si>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</si>
  <si>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</si>
  <si>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</si>
  <si>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</si>
  <si>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</si>
  <si>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</si>
  <si>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</si>
  <si>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</si>
  <si>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</si>
  <si>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</si>
  <si>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</si>
  <si>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</si>
  <si>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</si>
  <si>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</si>
  <si>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</si>
  <si>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</si>
  <si>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</si>
  <si>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</si>
  <si>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</si>
  <si>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</si>
  <si>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</si>
  <si>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</si>
  <si>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</si>
  <si>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</si>
  <si>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</si>
  <si>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</si>
  <si>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</si>
  <si>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</si>
  <si>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</si>
  <si>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</si>
  <si>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</si>
  <si>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</si>
  <si>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</si>
  <si>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</si>
  <si>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</si>
  <si>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</si>
  <si>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</si>
  <si>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</si>
  <si>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</si>
  <si>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</si>
  <si>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</si>
  <si>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</si>
  <si>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</si>
  <si>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</si>
  <si>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</si>
  <si>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</si>
  <si>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</si>
  <si>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</si>
  <si>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</si>
  <si>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</si>
  <si>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</si>
  <si>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</si>
  <si>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</si>
  <si>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</si>
  <si>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</si>
  <si>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</si>
  <si>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</si>
  <si>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</si>
  <si>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</si>
  <si>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</si>
  <si>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</si>
  <si>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</si>
  <si>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</si>
  <si>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</si>
  <si>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</si>
  <si>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</si>
  <si>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</si>
  <si>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</si>
  <si>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</si>
  <si>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</si>
  <si>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</si>
  <si>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</si>
  <si>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</si>
  <si>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</si>
  <si>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</si>
  <si>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</si>
  <si>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</si>
  <si>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</si>
  <si>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</si>
  <si>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</si>
  <si>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</si>
  <si>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</si>
  <si>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</si>
  <si>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</si>
  <si>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</si>
  <si>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</si>
  <si>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</si>
  <si>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</si>
  <si>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</si>
  <si>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</si>
  <si>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</si>
  <si>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</si>
  <si>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</si>
  <si>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</si>
  <si>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</si>
  <si>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</si>
  <si>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</si>
  <si>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</si>
  <si>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</si>
  <si>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</si>
  <si>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</si>
  <si>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</si>
  <si>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</si>
  <si>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</si>
  <si>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</si>
  <si>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</si>
  <si>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</si>
  <si>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</si>
  <si>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</si>
  <si>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</si>
  <si>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</si>
  <si>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</si>
  <si>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</si>
  <si>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</si>
  <si>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</si>
  <si>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</si>
  <si>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</si>
  <si>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</si>
  <si>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</si>
  <si>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</si>
  <si>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</si>
  <si>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</si>
  <si>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</si>
  <si>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</si>
  <si>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</si>
  <si>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</si>
  <si>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</si>
  <si>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</si>
  <si>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</si>
  <si>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</si>
  <si>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</si>
  <si>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</si>
  <si>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</si>
  <si>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</si>
  <si>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</si>
  <si>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</si>
  <si>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</si>
  <si>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</si>
  <si>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</si>
  <si>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</si>
  <si>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</si>
  <si>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</si>
  <si>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</si>
  <si>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</si>
  <si>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</si>
  <si>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</si>
  <si>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</si>
  <si>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</si>
  <si>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</si>
  <si>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</si>
  <si>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</si>
  <si>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</si>
  <si>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</si>
  <si>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</si>
  <si>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</si>
  <si>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</si>
  <si>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</si>
  <si>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</si>
  <si>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</si>
  <si>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</si>
  <si>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</si>
  <si>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</si>
  <si>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</si>
  <si>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</si>
  <si>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</si>
  <si>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</si>
  <si>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</si>
  <si>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</si>
  <si>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</si>
  <si>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</si>
  <si>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</si>
  <si>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</si>
  <si>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</si>
  <si>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</si>
  <si>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</si>
  <si>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</si>
  <si>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</si>
  <si>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</si>
  <si>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</si>
  <si>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</si>
  <si>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</si>
  <si>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</si>
  <si>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</si>
  <si>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</si>
  <si>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</si>
  <si>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</si>
  <si>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</si>
  <si>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</si>
  <si>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</si>
  <si>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</si>
  <si>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</si>
  <si>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</si>
  <si>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</si>
  <si>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</si>
  <si>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</si>
  <si>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</si>
  <si>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</si>
  <si>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</si>
  <si>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</si>
  <si>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</si>
  <si>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</si>
  <si>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</si>
  <si>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</si>
  <si>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</si>
  <si>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</si>
  <si>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</si>
  <si>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</si>
  <si>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</si>
  <si>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</si>
  <si>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</si>
  <si>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</si>
  <si>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</si>
  <si>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</si>
  <si>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</si>
  <si>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</si>
  <si>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</si>
  <si>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</si>
  <si>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</si>
  <si>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</si>
  <si>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</si>
  <si>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</si>
  <si>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</si>
  <si>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</si>
  <si>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</si>
  <si>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</si>
  <si>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</si>
  <si>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</si>
  <si>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</si>
  <si>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</si>
  <si>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</si>
  <si>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</si>
  <si>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</si>
  <si>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</si>
  <si>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</si>
  <si>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</si>
  <si>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</si>
  <si>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</si>
  <si>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</si>
  <si>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</si>
  <si>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</si>
  <si>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</si>
  <si>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</si>
  <si>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</si>
  <si>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</si>
  <si>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</si>
  <si>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</si>
  <si>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</si>
  <si>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</si>
  <si>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</si>
  <si>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</si>
  <si>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</si>
  <si>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</si>
  <si>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</si>
  <si>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</si>
  <si>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</si>
  <si>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</si>
  <si>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</si>
  <si>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</si>
  <si>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</si>
  <si>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</si>
  <si>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</si>
  <si>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</si>
  <si>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</si>
  <si>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</si>
  <si>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</si>
  <si>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</si>
  <si>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</si>
  <si>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</si>
  <si>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</si>
  <si>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</si>
  <si>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</si>
  <si>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</si>
  <si>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</si>
  <si>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</si>
  <si>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</si>
  <si>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</si>
  <si>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</si>
  <si>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</si>
  <si>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</si>
  <si>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</si>
  <si>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</si>
  <si>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</si>
  <si>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</si>
  <si>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</si>
  <si>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</si>
  <si>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</si>
  <si>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</si>
  <si>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</si>
  <si>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</si>
  <si>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</si>
  <si>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</si>
  <si>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</si>
  <si>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</si>
  <si>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</si>
  <si>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</si>
  <si>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</si>
  <si>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</si>
  <si>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</si>
  <si>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</si>
  <si>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</si>
  <si>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</si>
  <si>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</si>
  <si>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</si>
  <si>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</si>
  <si>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</si>
  <si>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</si>
  <si>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</si>
  <si>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</si>
  <si>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</si>
  <si>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</si>
  <si>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</si>
  <si>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</si>
  <si>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</si>
  <si>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</si>
  <si>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</si>
  <si>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</si>
  <si>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</si>
  <si>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</si>
  <si>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</si>
  <si>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</si>
  <si>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</si>
  <si>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</si>
  <si>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</si>
  <si>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</si>
  <si>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</si>
  <si>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</si>
  <si>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</si>
  <si>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</si>
  <si>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</si>
  <si>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</si>
  <si>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</si>
  <si>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</si>
  <si>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</si>
  <si>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</si>
  <si>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</si>
  <si>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</si>
  <si>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</si>
  <si>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</si>
  <si>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</si>
  <si>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</si>
  <si>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</si>
  <si>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</si>
  <si>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</si>
  <si>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</si>
  <si>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</si>
  <si>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</si>
  <si>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</si>
  <si>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</si>
  <si>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</si>
  <si>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</si>
  <si>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</si>
  <si>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</si>
  <si>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</si>
  <si>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</si>
  <si>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</si>
  <si>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</si>
  <si>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</si>
  <si>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</si>
  <si>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</si>
  <si>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</si>
  <si>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</si>
  <si>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</si>
  <si>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</si>
  <si>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</si>
  <si>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</si>
  <si>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</si>
  <si>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</si>
  <si>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</si>
  <si>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</si>
  <si>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</si>
  <si>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</si>
  <si>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</si>
  <si>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</si>
  <si>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</si>
  <si>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</si>
  <si>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</si>
  <si>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</si>
  <si>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</si>
  <si>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</si>
  <si>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</si>
  <si>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</si>
  <si>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</si>
  <si>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</si>
  <si>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</si>
  <si>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</si>
  <si>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</si>
  <si>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</si>
  <si>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</si>
  <si>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</si>
  <si>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</si>
  <si>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</si>
  <si>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</si>
  <si>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</si>
  <si>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</si>
  <si>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</si>
  <si>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</si>
  <si>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</si>
  <si>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</si>
  <si>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</si>
  <si>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</si>
  <si>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</si>
  <si>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</si>
  <si>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</si>
  <si>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</si>
  <si>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</si>
  <si>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</si>
  <si>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</si>
  <si>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</si>
  <si>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</si>
  <si>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</si>
  <si>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</si>
  <si>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</si>
  <si>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</si>
  <si>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</si>
  <si>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</si>
  <si>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</si>
  <si>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</si>
  <si>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</si>
  <si>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</si>
  <si>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</si>
  <si>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</si>
  <si>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</si>
  <si>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</si>
  <si>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</si>
  <si>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</si>
  <si>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</si>
  <si>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</si>
  <si>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</si>
  <si>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</si>
  <si>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</si>
  <si>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</si>
  <si>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</si>
  <si>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</si>
  <si>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</si>
  <si>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</si>
  <si>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</si>
  <si>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</si>
  <si>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</si>
  <si>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</si>
  <si>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</si>
  <si>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</si>
  <si>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</si>
  <si>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</si>
  <si>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</si>
  <si>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</si>
  <si>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</si>
  <si>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</si>
  <si>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</si>
  <si>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</si>
  <si>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</si>
  <si>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</si>
  <si>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</si>
  <si>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</si>
  <si>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</si>
  <si>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</si>
  <si>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</si>
  <si>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</si>
  <si>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</si>
  <si>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</si>
  <si>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</si>
  <si>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</si>
  <si>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</si>
  <si>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</si>
  <si>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</si>
  <si>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</si>
  <si>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</si>
  <si>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</si>
  <si>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</si>
  <si>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</si>
  <si>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</si>
  <si>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</si>
  <si>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</si>
  <si>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</si>
  <si>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</si>
  <si>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</si>
  <si>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</si>
  <si>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</si>
  <si>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</si>
  <si>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</si>
  <si>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</si>
  <si>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</si>
  <si>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</si>
  <si>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</si>
  <si>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</si>
  <si>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</si>
  <si>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</si>
  <si>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</si>
  <si>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</si>
  <si>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</si>
  <si>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</si>
  <si>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</si>
  <si>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</si>
  <si>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</si>
  <si>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</si>
  <si>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</si>
  <si>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</si>
  <si>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</si>
  <si>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</si>
  <si>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</si>
  <si>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</si>
  <si>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</si>
  <si>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</si>
  <si>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</si>
  <si>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</si>
  <si>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</si>
  <si>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</si>
  <si>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</si>
  <si>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</si>
  <si>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</si>
  <si>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</si>
  <si>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</si>
  <si>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</si>
  <si>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</si>
  <si>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</si>
  <si>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</si>
  <si>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</si>
  <si>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</si>
  <si>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</si>
  <si>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</si>
  <si>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</si>
  <si>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</si>
  <si>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</si>
  <si>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</si>
  <si>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</si>
  <si>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</si>
  <si>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</si>
  <si>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</si>
  <si>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</si>
  <si>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</si>
  <si>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</si>
  <si>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</si>
  <si>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</si>
  <si>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</si>
  <si>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</si>
  <si>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</si>
  <si>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</si>
  <si>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</si>
  <si>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</si>
  <si>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</si>
  <si>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</si>
  <si>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</si>
  <si>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</si>
  <si>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</si>
  <si>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</si>
  <si>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</si>
  <si>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</si>
  <si>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</si>
  <si>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</si>
  <si>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</si>
  <si>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</si>
  <si>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</si>
  <si>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</si>
  <si>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</si>
  <si>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</si>
  <si>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</si>
  <si>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</si>
  <si>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</si>
  <si>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</si>
  <si>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</si>
  <si>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</si>
  <si>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</si>
  <si>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</si>
  <si>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</si>
  <si>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</si>
  <si>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</si>
  <si>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</si>
  <si>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</si>
  <si>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</si>
  <si>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</si>
  <si>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</si>
  <si>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</si>
  <si>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</si>
  <si>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</si>
  <si>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</si>
  <si>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</si>
  <si>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</si>
  <si>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</si>
  <si>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</si>
  <si>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</si>
  <si>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</si>
  <si>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</si>
  <si>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</si>
  <si>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</si>
  <si>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</si>
  <si>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</si>
  <si>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</si>
  <si>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</si>
  <si>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</si>
  <si>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</si>
  <si>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</si>
  <si>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</si>
  <si>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</si>
  <si>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</si>
  <si>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</si>
  <si>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</si>
  <si>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</si>
  <si>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</si>
  <si>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</si>
  <si>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</si>
  <si>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</si>
  <si>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</si>
  <si>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</si>
  <si>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</si>
  <si>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</si>
  <si>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</si>
  <si>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</si>
  <si>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</si>
  <si>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</si>
  <si>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</si>
  <si>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</si>
  <si>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</si>
  <si>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</si>
  <si>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</si>
  <si>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</si>
  <si>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</si>
  <si>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</si>
  <si>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</si>
  <si>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</si>
  <si>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</si>
  <si>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</si>
  <si>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</si>
  <si>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</si>
  <si>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</si>
  <si>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</si>
  <si>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</si>
  <si>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</si>
  <si>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</si>
  <si>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</si>
  <si>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</si>
  <si>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</si>
  <si>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</si>
  <si>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</si>
  <si>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</si>
  <si>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</si>
  <si>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</si>
  <si>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</si>
  <si>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</si>
  <si>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</si>
  <si>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</si>
  <si>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</si>
  <si>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</si>
  <si>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</si>
  <si>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</si>
  <si>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</si>
  <si>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</si>
  <si>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</si>
  <si>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</si>
  <si>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</si>
  <si>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</si>
  <si>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</si>
  <si>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</si>
  <si>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</si>
  <si>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</si>
  <si>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</si>
  <si>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</si>
  <si>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</si>
  <si>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</si>
  <si>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</si>
  <si>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</si>
  <si>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</si>
  <si>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</si>
  <si>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</si>
  <si>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</si>
  <si>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</si>
  <si>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</si>
  <si>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</si>
  <si>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</si>
  <si>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</si>
  <si>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</si>
  <si>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</si>
  <si>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</si>
  <si>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</si>
  <si>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</si>
  <si>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</si>
  <si>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</si>
  <si>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</si>
  <si>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</si>
  <si>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</si>
  <si>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</si>
  <si>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</si>
  <si>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</si>
  <si>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</si>
  <si>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</si>
  <si>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</si>
  <si>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</si>
  <si>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</si>
  <si>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</si>
  <si>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</si>
  <si>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</si>
  <si>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</si>
  <si>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</si>
  <si>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</si>
  <si>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</si>
  <si>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</si>
  <si>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</si>
  <si>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</si>
  <si>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</si>
  <si>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</si>
  <si>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</si>
  <si>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</si>
  <si>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</si>
  <si>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</si>
  <si>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</si>
  <si>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</si>
  <si>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</si>
  <si>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</si>
  <si>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</si>
  <si>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</si>
  <si>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</si>
  <si>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</si>
  <si>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</si>
  <si>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</si>
  <si>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</si>
  <si>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</si>
  <si>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</si>
  <si>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</si>
  <si>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</si>
  <si>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</si>
  <si>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</si>
  <si>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</si>
  <si>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</si>
  <si>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</si>
  <si>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</si>
  <si>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</si>
  <si>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</si>
  <si>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</si>
  <si>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</si>
  <si>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</si>
  <si>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</si>
  <si>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</si>
  <si>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</si>
  <si>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</si>
  <si>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</si>
  <si>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</si>
  <si>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</si>
  <si>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</si>
  <si>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</si>
  <si>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</si>
  <si>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</si>
  <si>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</si>
  <si>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</si>
  <si>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</si>
  <si>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</si>
  <si>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</si>
  <si>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</si>
  <si>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</si>
  <si>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</si>
  <si>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</si>
  <si>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</si>
  <si>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</si>
  <si>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</si>
  <si>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</si>
  <si>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</si>
  <si>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</si>
  <si>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</si>
  <si>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</si>
  <si>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</si>
  <si>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</si>
  <si>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</si>
  <si>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</si>
  <si>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</si>
  <si>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</si>
  <si>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</si>
  <si>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</si>
  <si>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</si>
  <si>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</si>
  <si>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</si>
  <si>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</si>
  <si>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</si>
  <si>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</si>
  <si>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</si>
  <si>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</si>
  <si>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</si>
  <si>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</si>
  <si>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</si>
  <si>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</si>
  <si>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</si>
  <si>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</si>
  <si>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</si>
  <si>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</si>
  <si>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</si>
  <si>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</si>
  <si>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</si>
  <si>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</si>
  <si>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</si>
  <si>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</si>
  <si>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</si>
  <si>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</si>
  <si>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</si>
  <si>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</si>
  <si>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</si>
  <si>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</si>
  <si>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</si>
  <si>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</si>
  <si>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</si>
  <si>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</si>
  <si>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</si>
  <si>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</si>
  <si>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</si>
  <si>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</si>
  <si>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</si>
  <si>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</si>
  <si>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</si>
  <si>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</si>
  <si>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</si>
  <si>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</si>
  <si>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</si>
  <si>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</si>
  <si>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</si>
  <si>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</si>
  <si>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</si>
  <si>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</si>
  <si>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</si>
  <si>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</si>
  <si>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</si>
  <si>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</si>
  <si>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</si>
  <si>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</si>
  <si>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</si>
  <si>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</si>
  <si>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</si>
  <si>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</si>
  <si>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</si>
  <si>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</si>
  <si>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</si>
  <si>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</si>
  <si>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</si>
  <si>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</si>
  <si>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</si>
  <si>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</si>
  <si>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</si>
  <si>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</si>
  <si>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</si>
  <si>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</si>
  <si>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</si>
  <si>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</si>
  <si>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</si>
  <si>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</si>
  <si>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</si>
  <si>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</si>
  <si>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</si>
  <si>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</si>
  <si>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</si>
  <si>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</si>
  <si>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</si>
  <si>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</si>
  <si>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</si>
  <si>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</si>
  <si>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</si>
  <si>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</si>
  <si>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</si>
  <si>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</si>
  <si>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</si>
  <si>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</si>
  <si>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</si>
  <si>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</si>
  <si>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</si>
  <si>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</si>
  <si>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</si>
  <si>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</si>
  <si>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</si>
  <si>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</si>
  <si>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</si>
  <si>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</si>
  <si>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</si>
  <si>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</si>
  <si>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</si>
  <si>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</si>
  <si>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</si>
  <si>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</si>
  <si>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</si>
  <si>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</si>
  <si>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</si>
  <si>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</si>
  <si>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</si>
  <si>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</si>
  <si>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</si>
  <si>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</si>
  <si>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</si>
  <si>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</si>
  <si>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</si>
  <si>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</si>
  <si>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</si>
  <si>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</si>
  <si>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</si>
  <si>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</si>
  <si>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</si>
  <si>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</si>
  <si>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</si>
  <si>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</si>
  <si>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</si>
  <si>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</si>
  <si>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</si>
  <si>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</si>
  <si>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</si>
  <si>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</si>
  <si>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</si>
  <si>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</si>
  <si>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</si>
  <si>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</si>
  <si>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</si>
  <si>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</si>
  <si>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</si>
  <si>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</si>
  <si>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</si>
  <si>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</si>
  <si>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</si>
  <si>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</si>
  <si>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</si>
  <si>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</si>
  <si>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</si>
  <si>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</si>
  <si>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</si>
  <si>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</si>
  <si>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</si>
  <si>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</si>
  <si>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</si>
  <si>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</si>
  <si>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</si>
  <si>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</si>
  <si>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</si>
  <si>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</si>
  <si>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</si>
  <si>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</si>
  <si>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</si>
  <si>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</si>
  <si>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</si>
  <si>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</si>
  <si>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</si>
  <si>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</si>
  <si>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</si>
  <si>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</si>
  <si>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</si>
  <si>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</si>
  <si>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</si>
  <si>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</si>
  <si>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</si>
  <si>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</si>
  <si>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</si>
  <si>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</si>
  <si>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</si>
  <si>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</si>
  <si>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</si>
  <si>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</si>
  <si>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</si>
  <si>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</si>
  <si>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</si>
  <si>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</si>
  <si>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</si>
  <si>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</si>
  <si>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</si>
  <si>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</si>
  <si>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</si>
  <si>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</si>
  <si>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</si>
  <si>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</si>
  <si>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</si>
  <si>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</si>
  <si>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</si>
  <si>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</si>
  <si>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</si>
  <si>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</si>
  <si>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</si>
  <si>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</si>
  <si>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</si>
  <si>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</si>
  <si>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</si>
  <si>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</si>
  <si>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</si>
  <si>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</si>
  <si>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</si>
  <si>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</si>
  <si>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</si>
  <si>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</si>
  <si>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</si>
  <si>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</si>
  <si>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</si>
  <si>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</si>
  <si>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</si>
  <si>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</si>
  <si>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</si>
  <si>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</si>
  <si>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</si>
  <si>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</si>
  <si>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</si>
  <si>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</si>
  <si>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</si>
  <si>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</si>
  <si>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</si>
  <si>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</si>
  <si>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</si>
  <si>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</si>
  <si>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</si>
  <si>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</si>
  <si>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</si>
  <si>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</si>
  <si>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</si>
  <si>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</si>
  <si>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</si>
  <si>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</si>
  <si>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</si>
  <si>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</si>
  <si>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</si>
  <si>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</si>
  <si>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</si>
  <si>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</si>
  <si>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</si>
  <si>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</si>
  <si>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</si>
  <si>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</si>
  <si>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</si>
  <si>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</si>
  <si>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</si>
  <si>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</si>
  <si>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</si>
  <si>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</si>
  <si>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</si>
  <si>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</si>
  <si>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</si>
  <si>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</si>
  <si>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</si>
  <si>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</si>
  <si>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</si>
  <si>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</si>
  <si>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</si>
  <si>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</si>
  <si>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</si>
  <si>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</si>
  <si>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</si>
  <si>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</si>
  <si>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</si>
  <si>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</si>
  <si>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</si>
  <si>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</si>
  <si>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</si>
  <si>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</si>
  <si>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</si>
  <si>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</si>
  <si>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</si>
  <si>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</si>
  <si>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</si>
  <si>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</si>
  <si>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</si>
  <si>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</si>
  <si>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</si>
  <si>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</si>
  <si>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</si>
  <si>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</si>
  <si>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</si>
  <si>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</si>
  <si>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</si>
  <si>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</si>
  <si>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</si>
  <si>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</si>
  <si>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</si>
  <si>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</si>
  <si>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</si>
  <si>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</si>
  <si>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</si>
  <si>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</si>
  <si>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</si>
  <si>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</si>
  <si>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</si>
  <si>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</si>
  <si>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</si>
  <si>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</si>
  <si>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</si>
  <si>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</si>
  <si>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</si>
  <si>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</si>
  <si>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</si>
  <si>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</si>
  <si>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</si>
  <si>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</si>
  <si>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</si>
  <si>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</si>
  <si>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</si>
  <si>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</si>
  <si>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</si>
  <si>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</si>
  <si>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</si>
  <si>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</si>
  <si>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</si>
  <si>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</si>
  <si>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</si>
  <si>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</si>
  <si>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</si>
  <si>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</si>
  <si>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</si>
  <si>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</si>
  <si>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</si>
  <si>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</si>
  <si>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</si>
  <si>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</si>
  <si>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</si>
  <si>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</si>
  <si>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</si>
  <si>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</si>
  <si>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</si>
  <si>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</si>
  <si>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</si>
  <si>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</si>
  <si>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</si>
  <si>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</si>
  <si>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</si>
  <si>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</si>
  <si>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</si>
  <si>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</si>
  <si>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</si>
  <si>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</si>
  <si>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</si>
  <si>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</si>
  <si>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</si>
  <si>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(All)</t>
  </si>
  <si>
    <t>Count of percent funded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</si>
  <si>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</si>
  <si>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</si>
  <si>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</si>
  <si>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</si>
  <si>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</si>
  <si>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</si>
  <si>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</si>
  <si>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</si>
  <si>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</si>
  <si>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</si>
  <si>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</si>
  <si>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</si>
  <si>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</si>
  <si>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</si>
  <si>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</si>
  <si>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</si>
  <si>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</si>
  <si>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</si>
  <si>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</si>
  <si>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</si>
  <si>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</si>
  <si>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</si>
  <si>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</si>
  <si>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</si>
  <si>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</si>
  <si>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</si>
  <si>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</si>
  <si>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</si>
  <si>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</si>
  <si>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</si>
  <si>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</si>
  <si>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</si>
  <si>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</si>
  <si>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</si>
  <si>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</si>
  <si>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</si>
  <si>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</si>
  <si>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</si>
  <si>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</si>
  <si>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</si>
  <si>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</si>
  <si>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</si>
  <si>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</si>
  <si>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</si>
  <si>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</si>
  <si>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</si>
  <si>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</si>
  <si>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</si>
  <si>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</si>
  <si>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</si>
  <si>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</si>
  <si>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</si>
  <si>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</si>
  <si>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date created conv</t>
  </si>
  <si>
    <t>date ended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</si>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</sst>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/>
    <xf numFmtId="49" fontId="0" fillId="0" borderId="0" xfId="0" applyNumberFormat="1"/>
    <xf numFmtId="14" fontId="0" fillId="0" borderId="0" xfId="0" applyNumberFormat="1"/>
  </cellXfs>
  <cellStyles count="1">
    <cellStyle name="Normal" xfId="0" builtinId="0" customBuiltin="1"/>
  </cellStyles>
  <dxfs count="5">
    <dxf>
      <fill>
        <patternFill>
          <fgColor theme="5" tint="-0.499984740745262"/>
        </patternFill>
      </fill>
    </dxf>
    <dxf>
      <fill>
        <patternFill>
          <fgColor auto="1"/>
          <bgColor theme="5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[StarterBook.xlsx]Pchart_1!PivotTable7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Pchart_1!$B$3:$B$4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Pchart_1!$B$5:$B$14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8-3B47-A5C8-9E7A41906432}"/>
            </c:ext>
          </c:extLst>
        </c:ser>
        <c:ser>
          <c:idx val="1"/>
          <c:order val="1"/>
          <c:tx>
            <c:strRef>
              <c:f>Pchart_1!$C$3:$C$4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Pchart_1!$C$5:$C$14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8-3B47-A5C8-9E7A41906432}"/>
            </c:ext>
          </c:extLst>
        </c:ser>
        <c:ser>
          <c:idx val="2"/>
          <c:order val="2"/>
          <c:tx>
            <c:strRef>
              <c:f>Pchart_1!$D$3:$D$4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Pchart_1!$D$5:$D$14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8-3B47-A5C8-9E7A41906432}"/>
            </c:ext>
          </c:extLst>
        </c:ser>
        <c:ser>
          <c:idx val="3"/>
          <c:order val="3"/>
          <c:tx>
            <c:strRef>
              <c:f>Pchart_1!$E$3:$E$4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Pchart_1!$E$5:$E$14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8-3B47-A5C8-9E7A41906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921775"/>
        <c:axId val="1720157135"/>
      </c:barChart>
      <c:catAx>
        <c:axId val="172092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57135"/>
        <c:crosses val="autoZero"/>
        <c:auto val="1"/>
        <c:lblAlgn val="ctr"/>
        <c:lblOffset val="100"/>
        <c:noMultiLvlLbl val="0"/>
      </c:catAx>
      <c:valAx>
        <c:axId val="17201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[StarterBook.xlsx]Pchart_2!PivotTable9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Pchart_2!$B$4:$B$5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Pchart_2!$A$6:$A$48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Pchart_2!$B$6:$B$48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3-D440-B60A-CFD71253B953}"/>
            </c:ext>
          </c:extLst>
        </c:ser>
        <c:ser>
          <c:idx val="1"/>
          <c:order val="1"/>
          <c:tx>
            <c:strRef>
              <c:f>Pchart_2!$C$4:$C$5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Pchart_2!$A$6:$A$48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Pchart_2!$C$6:$C$48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A3-D440-B60A-CFD71253B953}"/>
            </c:ext>
          </c:extLst>
        </c:ser>
        <c:ser>
          <c:idx val="2"/>
          <c:order val="2"/>
          <c:tx>
            <c:strRef>
              <c:f>Pchart_2!$D$4:$D$5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Pchart_2!$A$6:$A$48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Pchart_2!$D$6:$D$48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A3-D440-B60A-CFD71253B953}"/>
            </c:ext>
          </c:extLst>
        </c:ser>
        <c:ser>
          <c:idx val="3"/>
          <c:order val="3"/>
          <c:tx>
            <c:strRef>
              <c:f>Pchart_2!$E$4:$E$5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Pchart_2!$A$6:$A$48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Pchart_2!$E$6:$E$48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A3-D440-B60A-CFD71253B953}"/>
            </c:ext>
          </c:extLst>
        </c:ser>
        <c:ser>
          <c:idx val="4"/>
          <c:order val="4"/>
          <c:tx>
            <c:strRef>
              <c:f>Pchart_2!$F$4:$F$5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Pchart_2!$A$6:$A$48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Pchart_2!$F$6:$F$48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6A3-D440-B60A-CFD71253B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264383"/>
        <c:axId val="1720015583"/>
      </c:barChart>
      <c:catAx>
        <c:axId val="172226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015583"/>
        <c:crosses val="autoZero"/>
        <c:auto val="1"/>
        <c:lblAlgn val="ctr"/>
        <c:lblOffset val="100"/>
        <c:noMultiLvlLbl val="0"/>
      </c:catAx>
      <c:valAx>
        <c:axId val="172001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26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[StarterBook.xlsx]Pchart_3!PivotTable10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Pchart_3!$B$5:$B$6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Pchart_3!$A$7:$A$20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Pchart_3!$B$7:$B$20</c:f>
              <c:numCache>
                <c:formatCode>General</c:formatCode>
                <c:ptCount val="13"/>
                <c:pt idx="0">
                  <c:v>33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44</c:v>
                </c:pt>
                <c:pt idx="7">
                  <c:v>31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5-8A49-A31D-C856E210F5E8}"/>
            </c:ext>
          </c:extLst>
        </c:ser>
        <c:ser>
          <c:idx val="1"/>
          <c:order val="1"/>
          <c:tx>
            <c:strRef>
              <c:f>Pchart_3!$C$5:$C$6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Pchart_3!$A$7:$A$20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Pchart_3!$C$7:$C$20</c:f>
              <c:numCache>
                <c:formatCode>General</c:formatCode>
                <c:ptCount val="13"/>
                <c:pt idx="0">
                  <c:v>149</c:v>
                </c:pt>
                <c:pt idx="1">
                  <c:v>103</c:v>
                </c:pt>
                <c:pt idx="2">
                  <c:v>109</c:v>
                </c:pt>
                <c:pt idx="3">
                  <c:v>104</c:v>
                </c:pt>
                <c:pt idx="4">
                  <c:v>125</c:v>
                </c:pt>
                <c:pt idx="5">
                  <c:v>148</c:v>
                </c:pt>
                <c:pt idx="6">
                  <c:v>149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113</c:v>
                </c:pt>
                <c:pt idx="11">
                  <c:v>118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5-8A49-A31D-C856E210F5E8}"/>
            </c:ext>
          </c:extLst>
        </c:ser>
        <c:ser>
          <c:idx val="2"/>
          <c:order val="2"/>
          <c:tx>
            <c:strRef>
              <c:f>Pchart_3!$D$5:$D$6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Pchart_3!$A$7:$A$20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Pchart_3!$D$7:$D$20</c:f>
              <c:numCache>
                <c:formatCode>General</c:formatCode>
                <c:ptCount val="13"/>
                <c:pt idx="0">
                  <c:v>3</c:v>
                </c:pt>
                <c:pt idx="1">
                  <c:v>18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5-8A49-A31D-C856E210F5E8}"/>
            </c:ext>
          </c:extLst>
        </c:ser>
        <c:ser>
          <c:idx val="3"/>
          <c:order val="3"/>
          <c:tx>
            <c:strRef>
              <c:f>Pchart_3!$E$5:$E$6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Pchart_3!$A$7:$A$20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Pchart_3!$E$7:$E$20</c:f>
              <c:numCache>
                <c:formatCode>General</c:formatCode>
                <c:ptCount val="13"/>
                <c:pt idx="0">
                  <c:v>183</c:v>
                </c:pt>
                <c:pt idx="1">
                  <c:v>204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213</c:v>
                </c:pt>
                <c:pt idx="6">
                  <c:v>191</c:v>
                </c:pt>
                <c:pt idx="7">
                  <c:v>169</c:v>
                </c:pt>
                <c:pt idx="8">
                  <c:v>147</c:v>
                </c:pt>
                <c:pt idx="9">
                  <c:v>184</c:v>
                </c:pt>
                <c:pt idx="10">
                  <c:v>180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5-8A49-A31D-C856E210F5E8}"/>
            </c:ext>
          </c:extLst>
        </c:ser>
        <c:ser>
          <c:idx val="4"/>
          <c:order val="4"/>
          <c:tx>
            <c:strRef>
              <c:f>Pchart_3!$F$5:$F$6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Pchart_3!$A$7:$A$20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Pchart_3!$F$7:$F$20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5-8A49-A31D-C856E210F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933103"/>
        <c:axId val="1732104543"/>
      </c:lineChart>
      <c:catAx>
        <c:axId val="157793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04543"/>
        <c:crosses val="autoZero"/>
        <c:auto val="1"/>
        <c:lblAlgn val="ctr"/>
        <c:lblOffset val="100"/>
        <c:noMultiLvlLbl val="0"/>
      </c:catAx>
      <c:valAx>
        <c:axId val="173210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3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158750</xdr:rowOff>
    </xdr:from>
    <xdr:to>
      <xdr:col>14</xdr:col>
      <xdr:colOff>558800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3DAE1-6A1D-B34E-B08A-25C33231C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10</xdr:row>
      <xdr:rowOff>82550</xdr:rowOff>
    </xdr:from>
    <xdr:to>
      <xdr:col>16</xdr:col>
      <xdr:colOff>444500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44DC9-20FB-0D48-9E2F-2AA9C6E74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80818</xdr:colOff>
      <xdr:row>3</xdr:row>
      <xdr:rowOff>42718</xdr:rowOff>
    </xdr:from>
    <xdr:to>
      <xdr:col>12</xdr:col>
      <xdr:colOff>515697</xdr:colOff>
      <xdr:row>17</xdr:row>
      <xdr:rowOff>91979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41D62-2B8F-A343-BA5C-E84E33A0E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zina Khan" refreshedDate="43512.855065046293" createdVersion="6" refreshedVersion="6" minRefreshableVersion="3" recordCount="4114" xr:uid="{0154FBD8-0881-0C42-80FF-A2922CDBBC9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-2499999" maxValue="0.99995575808520998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zina Khan" refreshedDate="43512.856299768522" createdVersion="6" refreshedVersion="6" minRefreshableVersion="3" recordCount="4115" xr:uid="{CF47679C-3473-1842-B252-4793CB52BCAF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Blank="1" containsMixedTypes="1" containsNumber="1" minValue="-2499999" maxValue="0.99995575808520998" count="2881">
        <n v="0.26932003782343333"/>
        <n v="0.29877840715211901"/>
        <n v="4.7619047619047616E-2"/>
        <n v="3.7536092396535131E-2"/>
        <n v="0.18693598303504969"/>
        <n v="8.9066059225512528E-2"/>
        <n v="6.0922643502758542E-2"/>
        <n v="1.2074643249176729E-2"/>
        <n v="4.340971920765787E-4"/>
        <n v="0.20633660851759553"/>
        <n v="4.9751243781094526E-3"/>
        <n v="0.17012448132780084"/>
        <n v="0.39501492296523355"/>
        <n v="0.37488837292373639"/>
        <n v="9.247027741083224E-3"/>
        <n v="6.1913696060037521E-2"/>
        <n v="2.410840468866905E-3"/>
        <n v="6.6225165562913907E-3"/>
        <n v="5.9452921386253577E-2"/>
        <n v="0.31174089068825911"/>
        <n v="1.996007984031936E-3"/>
        <n v="8.3704804358593357E-2"/>
        <n v="0.14634146341463414"/>
        <n v="0.15611814345991562"/>
        <n v="8.0947275520715636E-2"/>
        <n v="0.25"/>
        <n v="0.35567010309278352"/>
        <n v="0.1049451778921459"/>
        <n v="3.4877927254608871E-3"/>
        <n v="0.1891891891891892"/>
        <n v="1.2830732553634087E-2"/>
        <n v="0"/>
        <n v="2.4544179523141654E-3"/>
        <n v="2.0522388059701493E-2"/>
        <n v="0.23349056603773585"/>
        <n v="0.39939939939939939"/>
        <n v="0.29651776292648613"/>
        <n v="0.45486532695690957"/>
        <n v="9.1239549254816435E-2"/>
        <n v="0.23652466025347382"/>
        <n v="1.3320177602368031E-2"/>
        <n v="0.29506545820745217"/>
        <n v="0.67601892049504309"/>
        <n v="0.16666666666666666"/>
        <n v="0.04"/>
        <n v="7.0726970291141278E-2"/>
        <n v="7.3645206113941639E-2"/>
        <n v="0.21886095725039056"/>
        <n v="0.13948885638069014"/>
        <n v="8.7868653086044385E-2"/>
        <n v="9.9009900990099011E-3"/>
        <n v="0.22452660054102797"/>
        <n v="6.7707726372217697E-2"/>
        <n v="1.8645731108930325E-2"/>
        <n v="2.8277135360995045E-2"/>
        <n v="1.2554219346281434E-3"/>
        <n v="3.1910385019996414E-2"/>
        <n v="0.32569116655428187"/>
        <n v="0.35372684187850062"/>
        <n v="0.11908631632729463"/>
        <n v="0.42307692307692307"/>
        <n v="7.0014614056064836E-2"/>
        <n v="0.15682967959527824"/>
        <n v="0.13978494623655913"/>
        <n v="0.21363040629095675"/>
        <n v="9.8630549393693798E-2"/>
        <n v="0.21383647798742139"/>
        <n v="0.19318691169878979"/>
        <n v="7.7568134171907763E-2"/>
        <n v="0.11451138738355819"/>
        <n v="0.13366336633663367"/>
        <n v="0.34782608695652173"/>
        <n v="0.74522292993630568"/>
        <n v="0.96299037749814953"/>
        <n v="0.2125984251968504"/>
        <n v="6.75990675990676E-2"/>
        <n v="0.49494949494949497"/>
        <n v="1.2498437695288088E-4"/>
        <n v="2.4390243902439025E-2"/>
        <n v="0.20318725099601595"/>
        <n v="6.0738885410144022E-2"/>
        <n v="4.3977055449330782E-2"/>
        <n v="2.7777777777777776E-2"/>
        <n v="0.13093858632676708"/>
        <n v="3.9840637450199202E-3"/>
        <n v="4.9429657794676805E-2"/>
        <n v="9.5840867992766726E-2"/>
        <n v="3.8461538461538464E-2"/>
        <n v="0.2391304347826087"/>
        <n v="0.12790697674418605"/>
        <n v="5.8823529411764705E-2"/>
        <n v="5.6775808185928332E-2"/>
        <n v="0.2172211350293542"/>
        <n v="4.9012435991221653E-2"/>
        <n v="6.8980110029623357E-2"/>
        <n v="2.4072869225764477E-2"/>
        <n v="0.59459459459459463"/>
        <n v="0.54441913439635536"/>
        <n v="0.23529411764705882"/>
        <n v="0.35304990757855825"/>
        <n v="0.29078014184397161"/>
        <n v="3.2258064516129031E-2"/>
        <n v="0.28797468354430378"/>
        <n v="0.12016088486676722"/>
        <n v="4.9135159280177107E-3"/>
        <n v="0.11529165295368728"/>
        <n v="4.3583178835231426E-2"/>
        <n v="-6999"/>
        <n v="-2999"/>
        <e v="#DIV/0!"/>
        <n v="-363.23841059602648"/>
        <n v="-6.1428571428571432"/>
        <n v="-17.024513338139869"/>
        <n v="-41.10526315789474"/>
        <n v="-52.561863952865558"/>
        <n v="-9.4506858262573488"/>
        <n v="-6.4441687344913152"/>
        <n v="-30.833616298811545"/>
        <n v="-8.2807424593967518"/>
        <n v="-299"/>
        <n v="-2.6231884057971016"/>
        <n v="-12.31360946745562"/>
        <n v="-172.91304347826087"/>
        <n v="-1249"/>
        <n v="-107.69565217391305"/>
        <n v="-3.3172157279489904"/>
        <n v="-1784.7142857142858"/>
        <n v="-12665.666666666666"/>
        <n v="-138.27576601671308"/>
        <n v="-36.5"/>
        <n v="-16665.666666666668"/>
        <n v="-18.607843137254903"/>
        <n v="-373.375"/>
        <n v="-49999"/>
        <n v="-9999"/>
        <n v="-5.4367816091954024"/>
        <n v="-186.5"/>
        <n v="-0.66666666666666663"/>
        <n v="-23.615384615384617"/>
        <n v="-3.4642857142857144"/>
        <n v="-29.76923076923077"/>
        <n v="-14.420200462606013"/>
        <n v="-1.5"/>
        <n v="-4"/>
        <n v="-1.9925187032418952"/>
        <n v="-3.7409972299168976"/>
        <n v="-1.788933511825078"/>
        <n v="-28.411764705882351"/>
        <n v="-17.181818181818183"/>
        <n v="-5.25"/>
        <n v="-1448.2753623188405"/>
        <n v="-239"/>
        <n v="-19"/>
        <n v="-58822.529411764706"/>
        <n v="-832.33333333333337"/>
        <n v="-1.3890784982935154"/>
        <n v="-8.5419847328244281"/>
        <n v="-88.605734767025083"/>
        <n v="-2.8178867996563901"/>
        <n v="-0.71052631578947367"/>
        <n v="-2.3512064343163539"/>
        <n v="-0.97154404757992974"/>
        <n v="-5.1538461538461542"/>
        <n v="-5.572769953051643"/>
        <n v="-2.9603960396039604"/>
        <n v="-1.242152466367713"/>
        <n v="-6299"/>
        <n v="-2499"/>
        <n v="-12499"/>
        <n v="-439"/>
        <n v="-0.79538242004623461"/>
        <n v="-7.3731055848614249"/>
        <n v="-49"/>
        <n v="-4.6721497447532618"/>
        <n v="-137.88888888888889"/>
        <n v="-6.6923076923076925"/>
        <n v="-115"/>
        <n v="-249"/>
        <n v="-35.363636363636367"/>
        <n v="-1.4937655860349128"/>
        <n v="-3"/>
        <n v="7.0926694877461477E-2"/>
        <n v="0.11219512195121951"/>
        <n v="0.11864406779661017"/>
        <n v="2.5265127885215222E-2"/>
        <n v="0.12093432123571518"/>
        <n v="3.5865792518318548E-2"/>
        <n v="0.67262489360309041"/>
        <n v="0.25428784489187173"/>
        <n v="1.3154075673667468E-2"/>
        <n v="0.11441728657456607"/>
        <n v="5.288082083662194E-2"/>
        <n v="0.20364050056882821"/>
        <n v="0.45817078456870397"/>
        <n v="7.2799470549305099E-3"/>
        <n v="0.14491362558760468"/>
        <n v="6.308484001002497E-2"/>
        <n v="0.28109273903666426"/>
        <n v="6.3025458669115922E-2"/>
        <n v="0.47682327090091031"/>
        <n v="0.24206763141688281"/>
        <n v="6.0150375939849621E-2"/>
        <n v="6.8901303538175043E-2"/>
        <n v="0.58333333333333337"/>
        <n v="0.15312427697985148"/>
        <n v="0.15397631133671744"/>
        <n v="9.9909990999099904E-2"/>
        <n v="0.3127147766323024"/>
        <n v="0.24028802724782194"/>
        <n v="0.10233393177737882"/>
        <n v="0.32080799126450399"/>
        <n v="0.34472934472934474"/>
        <n v="4.4707680550248374E-2"/>
        <n v="0.43640909936295447"/>
        <n v="7.214792188970065E-2"/>
        <n v="0.35897435897435898"/>
        <n v="7.7448221781447488E-2"/>
        <n v="0.3224932249322493"/>
        <n v="9.4051402129676082E-2"/>
        <n v="0.3348770754298665"/>
        <n v="0.36434601861867905"/>
        <n v="0.35956552925504665"/>
        <n v="0.17072758853613815"/>
        <n v="1.1749203909080927E-2"/>
        <n v="0.12489881642564918"/>
        <n v="4.421600144896852E-2"/>
        <n v="0.56298495013814354"/>
        <n v="8.3857570390276678E-2"/>
        <n v="0.43278502552467385"/>
        <n v="3.1107457740298387E-2"/>
        <n v="4.5983590917763786E-2"/>
        <n v="6.2656223962672924E-2"/>
        <n v="0.16680553241126478"/>
        <n v="1.4845619740917495E-2"/>
        <n v="1.3657056145675266E-2"/>
        <n v="0.24873667559367829"/>
        <n v="0.15772592738586763"/>
        <n v="6.3593004769475362E-3"/>
        <n v="8.1999585588384327E-2"/>
        <n v="0.44119249521521076"/>
        <n v="1.6934676488931072E-2"/>
        <n v="0.15778835221291107"/>
        <n v="4.5789368903045987E-3"/>
        <n v="0.27255092143549953"/>
        <n v="0.56830878618588121"/>
        <n v="0.23273657289002558"/>
        <n v="0.65858654831000341"/>
        <n v="0.10167415271539404"/>
        <n v="5.2731291443006E-2"/>
        <n v="0.15927136851938348"/>
        <n v="3.9652738430216335E-2"/>
        <n v="3.9400432173745649E-2"/>
        <n v="0.10614525139664804"/>
        <n v="4.5212019095759615E-2"/>
        <n v="0.74036089835129171"/>
        <n v="1.2326169405815424E-2"/>
        <n v="0.12105941638345248"/>
        <n v="7.969313184087827E-3"/>
        <n v="0.64704221375123538"/>
        <n v="0.11253106141285055"/>
        <n v="6.1737661850253332E-2"/>
        <n v="2.5937882667260381E-2"/>
        <n v="7.3319000667210324E-2"/>
        <n v="0.18748119169425218"/>
        <n v="1.5748031496062992E-2"/>
        <n v="4.2108893061036823E-2"/>
        <n v="0.11449361431828409"/>
        <n v="0.26686217008797652"/>
        <n v="3.4883182260380834E-2"/>
        <n v="5.2132701421800945E-2"/>
        <n v="1.7957351290684626E-2"/>
        <n v="6.1957694292012568E-2"/>
        <n v="0.11516170419855772"/>
        <n v="0.20145335489409275"/>
        <n v="1.1760055341436901E-2"/>
        <n v="2.6903262736119062E-2"/>
        <n v="0.14412227685384824"/>
        <n v="1.1548409416648879E-2"/>
        <n v="9.2011883748465542E-2"/>
        <n v="7.4787972243639173E-2"/>
        <n v="0.20014625896978838"/>
        <n v="6.2918340026773767E-2"/>
        <n v="3.6506241132489977E-3"/>
        <n v="1.9882980561992569E-2"/>
        <n v="2.0410550324580386E-2"/>
        <n v="0.1888111888111888"/>
        <n v="0.41276231907207056"/>
        <n v="0.10386636855287855"/>
        <n v="2.9126213592233011E-2"/>
        <n v="6.2227767052713483E-2"/>
        <n v="0.12861624259323806"/>
        <n v="0.21470805617147082"/>
        <n v="0.14207275223061083"/>
        <n v="7.9343928743977721E-2"/>
        <n v="3.7932930181418363E-2"/>
        <n v="0.13983779798476284"/>
        <n v="2.6218103773989154E-2"/>
        <n v="0.42528735632183906"/>
        <n v="2.9954989911531896E-2"/>
        <n v="4.6305418719211823E-2"/>
        <n v="1.3563501849568433E-2"/>
        <n v="9.9723615149850939E-2"/>
        <n v="0.19458333333333333"/>
        <n v="1.3157894736842105E-2"/>
        <n v="9.2241256338101249E-2"/>
        <n v="3.8214926904334444E-2"/>
        <n v="1.2987012987012988E-2"/>
        <n v="3.2415062975265647E-2"/>
        <n v="3.9495927462732443E-2"/>
        <n v="9.2193985575660733E-2"/>
        <n v="0.18046221930831011"/>
        <n v="0.12410293542302908"/>
        <n v="0.20212765957446807"/>
        <n v="6.25E-2"/>
        <n v="0.23459624952162267"/>
        <n v="5.6240369799691832E-2"/>
        <n v="0.12587412587412589"/>
        <n v="0.10527885475693409"/>
        <n v="0.13852515506547208"/>
        <n v="0.29328621908127206"/>
        <n v="4.5163754416117634E-2"/>
        <n v="0.60912052117263848"/>
        <n v="0.51622276029055691"/>
        <n v="0.10797912671156505"/>
        <n v="5.644354701741805E-2"/>
        <n v="1.6638935108153079E-3"/>
        <n v="0.53268729401347825"/>
        <n v="0.20735573874445148"/>
        <n v="0.44914346669570004"/>
        <n v="6.0630156048106553E-3"/>
        <n v="8.946268816628274E-3"/>
        <n v="9.4580156818716843E-2"/>
        <n v="0.10629397223806808"/>
        <n v="7.4455432715223882E-2"/>
        <n v="3.7538623364670329E-2"/>
        <n v="0.20102269095557687"/>
        <n v="6.3714245587753376E-2"/>
        <n v="0.10954787293248147"/>
        <n v="3.6720225022155432E-2"/>
        <n v="0.29403459230497708"/>
        <n v="4.9971499144974348E-2"/>
        <n v="2.9987251261016572E-2"/>
        <n v="7.1146245059288543E-2"/>
        <n v="7.1534918576928314E-2"/>
        <n v="1.5263417035942885E-2"/>
        <n v="1.4172907499843946E-2"/>
        <n v="0.26900584795321636"/>
        <n v="0.220576773187841"/>
        <n v="1.0390895596239486E-2"/>
        <n v="0.21160517187007252"/>
        <n v="4.8397888632815404E-2"/>
        <n v="2.7748581038469625E-2"/>
        <n v="2.1020097058864626E-2"/>
        <n v="0.16817089097215873"/>
        <n v="2.4700741022230669E-3"/>
        <n v="6.2993523201135661E-3"/>
        <n v="4.3559427504667085E-3"/>
        <n v="-226.58620689655172"/>
        <n v="-48.833887043189371"/>
        <n v="-92.023255813953483"/>
        <n v="-129.718954248366"/>
        <n v="-13.713094654242274"/>
        <n v="-8332.3333333333339"/>
        <n v="-74.187969924812023"/>
        <n v="-16.751479289940828"/>
        <n v="-40.666666666666664"/>
        <n v="-6.2289156626506026"/>
        <n v="-9.526315789473685"/>
        <n v="-36665.666666666664"/>
        <n v="-9.6609808102345411"/>
        <n v="-999"/>
        <n v="-1.5407263488267822"/>
        <n v="-29999"/>
        <n v="-12.70757180156658"/>
        <n v="-5999"/>
        <n v="-29.484087306426041"/>
        <n v="-43.444444444444443"/>
        <n v="-125.26262626262626"/>
        <n v="-0.5625"/>
        <n v="-3648.0384615384614"/>
        <n v="-120.95121951219512"/>
        <n v="-1443.4444444444443"/>
        <n v="-144.70491803278688"/>
        <n v="-11.180267965895249"/>
        <n v="-1559"/>
        <n v="-339"/>
        <n v="-43"/>
        <n v="-1009"/>
        <n v="-2.7101449275362319"/>
        <n v="-130.57894736842104"/>
        <n v="-3.6349942062572422"/>
        <n v="-97.039215686274517"/>
        <n v="-7.4085002293227333"/>
        <n v="-4.6737588652482271"/>
        <n v="-33.843205574912893"/>
        <n v="-3299"/>
        <n v="-43.837657110131474"/>
        <n v="-2.0712530712530715"/>
        <n v="-4.1519835136527563"/>
        <n v="-15.39344262295082"/>
        <n v="-0.99203187250996017"/>
        <n v="-535.91275167785238"/>
        <n v="-3.5647569876644765"/>
        <n v="-10999"/>
        <n v="-347.82325581395349"/>
        <n v="-644.16129032258061"/>
        <n v="-59999"/>
        <n v="-148.33333333333334"/>
        <n v="-20.74615898463594"/>
        <n v="-9.4712041884816749"/>
        <n v="-29.232558139534884"/>
        <n v="-85.956521739130437"/>
        <n v="-56.017543859649123"/>
        <n v="-72.134328358208961"/>
        <n v="-229.76923076923077"/>
        <n v="-799"/>
        <n v="-30.25"/>
        <n v="-124"/>
        <n v="-499"/>
        <n v="-32.333333333333336"/>
        <n v="-726.27272727272725"/>
        <n v="-6.181844297615628"/>
        <n v="-29"/>
        <n v="-2.9349316457750194"/>
        <n v="-72.170731707317074"/>
        <n v="-3.3703568827385286"/>
        <n v="2.0568070519098921E-2"/>
        <n v="4.4342507645259939E-2"/>
        <n v="0.17081260364842454"/>
        <n v="7.9807022386980633E-2"/>
        <n v="0.12280701754385964"/>
        <n v="8.4283589489340602E-3"/>
        <n v="0.13533834586466165"/>
        <n v="0.23322683706070288"/>
        <n v="7.2207084468664848E-2"/>
        <n v="0.18864097363083165"/>
        <n v="4.4585987261146494E-2"/>
        <n v="0.15438821268417682"/>
        <n v="0.66933403875405062"/>
        <n v="6.3987917809308591E-3"/>
        <n v="-14999"/>
        <n v="-179"/>
        <n v="-249999"/>
        <n v="-313.28571428571428"/>
        <n v="-82.333333333333329"/>
        <n v="-2.6517674554484372"/>
        <n v="-1152.8461538461538"/>
        <n v="-1110.1111111111111"/>
        <n v="-35.764705882352942"/>
        <n v="-141.85714285714286"/>
        <n v="-18.836022216344883"/>
        <n v="-202.2520325203252"/>
        <n v="-1.7330508474576272"/>
        <n v="-39"/>
        <n v="-108.80966325036603"/>
        <n v="-4799"/>
        <n v="-271.72727272727275"/>
        <n v="-1101.9411764705883"/>
        <n v="-17999"/>
        <n v="-4999"/>
        <n v="-99"/>
        <n v="-597.5915492957746"/>
        <n v="-234.84905660377359"/>
        <n v="-255.90173410404626"/>
        <n v="-138.75"/>
        <n v="-230.66023166023166"/>
        <n v="-79999"/>
        <n v="-8927.5714285714294"/>
        <n v="-67.571428571428569"/>
        <n v="-8999"/>
        <n v="-177.57142857142858"/>
        <n v="-10.009174311926605"/>
        <n v="-28.900332225913623"/>
        <n v="-7499"/>
        <n v="-21.421524663677129"/>
        <n v="-1638.344262295082"/>
        <n v="-3.347826086956522"/>
        <n v="-960.53846153846155"/>
        <n v="-233.74178403755869"/>
        <n v="-3332.3333333333335"/>
        <n v="-374"/>
        <n v="-1.9411764705882353"/>
        <n v="-1611.9032258064517"/>
        <n v="-70.428571428571431"/>
        <n v="-24.422867021456899"/>
        <n v="-37.167938931297712"/>
        <n v="-101.6694045174538"/>
        <n v="-155"/>
        <n v="-3.6809174598221253"/>
        <n v="-2499999"/>
        <n v="-94.785440613026822"/>
        <n v="-16.595307917888562"/>
        <n v="-4.7537399309551205"/>
        <n v="-570.42857142857144"/>
        <n v="-1198.9000000000001"/>
        <n v="-71.463768115942031"/>
        <n v="-7.0321285140562253"/>
        <n v="-11110.111111111111"/>
        <n v="-999999"/>
        <n v="0.30693069306930693"/>
        <n v="0.16080981852512324"/>
        <n v="0.93152959462096496"/>
        <n v="5.4891879631029789E-2"/>
        <n v="0.66679763740865594"/>
        <n v="0.64119124506637959"/>
        <n v="0.241713348688638"/>
        <n v="6.5857076132648296E-2"/>
        <n v="0.21149860322609715"/>
        <n v="0.28551014575593026"/>
        <n v="0.1103202846975089"/>
        <n v="5.2522680248289037E-3"/>
        <n v="4.6449900464499002E-3"/>
        <n v="0.29301641615881679"/>
        <n v="0.62587685113016367"/>
        <n v="0.31920687601055231"/>
        <n v="0.53174751826184674"/>
        <n v="0.20445505171042164"/>
        <n v="4.2714650230307849E-2"/>
        <n v="5.6347364932051707E-3"/>
        <n v="-31.701111837802486"/>
        <n v="-104.26315789473684"/>
        <n v="-284.71428571428572"/>
        <n v="-12.274336283185841"/>
        <n v="-4.3648068669527893"/>
        <n v="-24999"/>
        <n v="-8.9800399201596814"/>
        <n v="-20.92982456140351"/>
        <n v="-3.6495408578402881"/>
        <n v="-2.4156893999772286"/>
        <n v="-1.5363544132566791"/>
        <n v="-3.6236360273719255"/>
        <n v="-486.80487804878049"/>
        <n v="-5.7340067340067344"/>
        <n v="-66.980965329707686"/>
        <n v="-2.9086929330831768"/>
        <n v="-25.173285198555956"/>
        <n v="-5.4574600657074885"/>
        <n v="-2.859215807347947"/>
        <n v="-942.39622641509436"/>
        <n v="-116.4496644295302"/>
        <n v="-12.362284950726574"/>
        <n v="-2.6166365280289332"/>
        <n v="-27.169014084507044"/>
        <n v="-0.37005069187559941"/>
        <n v="-0.73464298878986967"/>
        <n v="-7.1037277147487847"/>
        <n v="-191.30769230769232"/>
        <n v="-14.313935681470138"/>
        <n v="-1.8298149301035713"/>
        <n v="-253.23728813559322"/>
        <n v="-93.339622641509436"/>
        <n v="-174999"/>
        <n v="-1.1561017680034498"/>
        <n v="-5.4977257959714096"/>
        <n v="-0.21326671690213056"/>
        <n v="-36.220843672456574"/>
        <n v="-2.7593984962406015"/>
        <n v="-2.2453413125458401"/>
        <n v="-16.921146953405017"/>
        <n v="-113.34511434511434"/>
        <n v="-101.35414534288638"/>
        <n v="-0.26698788535995505"/>
        <n v="-3.5264229942288106"/>
        <n v="-244.90163934426229"/>
        <n v="-1.9593678790210411"/>
        <n v="-460.90476190476193"/>
        <n v="-124.62814070351759"/>
        <n v="-5.6696309470875947"/>
        <n v="-18.798416126709864"/>
        <n v="-8.79020979020979"/>
        <n v="-326.86885245901641"/>
        <n v="-132.33333333333334"/>
        <n v="-76.319587628865975"/>
        <n v="0.30530164533820842"/>
        <n v="0.18106461599920104"/>
        <n v="0.24256195843180028"/>
        <n v="8.5756079722069847E-2"/>
        <n v="5.1877215390470854E-2"/>
        <n v="1.3806706114398421E-2"/>
        <n v="0.35697225794598569"/>
        <n v="5.2725309285186497E-2"/>
        <n v="0.24351312504728043"/>
        <n v="0.20634920634920634"/>
        <n v="0.375"/>
        <n v="0.16998671978751659"/>
        <n v="0.20337394564198688"/>
        <n v="0.12592289524092912"/>
        <n v="0.68267959453503746"/>
        <n v="0.18300653594771241"/>
        <n v="6.3085571517801378E-2"/>
        <n v="0.36842105263157893"/>
        <n v="2.2100528065714792E-2"/>
        <n v="9.6774193548387094E-2"/>
        <n v="0.32432432432432434"/>
        <n v="2.2673964034401875E-2"/>
        <n v="0.44164989939637828"/>
        <n v="9.9758890898131405E-2"/>
        <n v="4.2838783378552052E-4"/>
        <n v="2.4937655860349127E-3"/>
        <n v="5.267146646456991E-2"/>
        <n v="2.5224830006580389E-2"/>
        <n v="0.10474485228290063"/>
        <n v="0.21875"/>
        <n v="3.614457831325301E-2"/>
        <n v="1.8718917921725191E-2"/>
        <n v="0.15048543689320387"/>
        <n v="0.57983193277310929"/>
        <n v="1.9607843137254902E-2"/>
        <n v="1.8838304552590265E-2"/>
        <n v="-20.276595744680851"/>
        <n v="-857"/>
        <n v="-1.7766759222530741"/>
        <n v="-27.248587570621471"/>
        <n v="-1.4154589371980677"/>
        <n v="-3799"/>
        <n v="-116.46875"/>
        <n v="-0.42450142450142453"/>
        <n v="-57.823529411764703"/>
        <n v="-0.94552529182879375"/>
        <n v="0.24898848136083288"/>
        <n v="0.32493249324932494"/>
        <n v="0.44637597714640032"/>
        <n v="0.29971988795518206"/>
        <n v="0.12408759124087591"/>
        <n v="0.50861158202501167"/>
        <n v="8.6021505376344093E-2"/>
        <n v="0.30735738834947418"/>
        <n v="3.7227214377406934E-2"/>
        <n v="4.4243382408576792E-3"/>
        <n v="2.7041179155330167E-2"/>
        <n v="5.0445103857566766E-2"/>
        <n v="0.10543130990415335"/>
        <n v="7.0055796652200866E-2"/>
        <n v="0.129569758766476"/>
        <n v="1.9996000799840031E-4"/>
        <n v="0.3426818580192813"/>
        <n v="0.10331191743296129"/>
        <n v="0.18871252204585537"/>
        <n v="4.2489527229204072E-2"/>
        <n v="4.8751486325802618E-2"/>
        <n v="3.6376776680317996E-2"/>
        <n v="0.34138309549945117"/>
        <n v="0.37498437460936523"/>
        <n v="0.21445404556166536"/>
        <n v="6.5420560747663545E-2"/>
        <n v="0.13135737818838378"/>
        <n v="0.27066214153044249"/>
        <n v="0.3577981651376147"/>
        <n v="8.0459770114942528E-2"/>
        <n v="0.25400969787392763"/>
        <n v="0.16083916083916083"/>
        <n v="0.44289693593314761"/>
        <n v="0.25584856518301469"/>
        <n v="4.3014178747809466E-3"/>
        <n v="1.4336917562724014E-2"/>
        <n v="7.2642967542503864E-2"/>
        <n v="0.5714285714285714"/>
        <n v="6.0340360451816835E-3"/>
        <n v="1.6393442622950821E-2"/>
        <n v="0.23674715514848738"/>
        <n v="0.14712153518123666"/>
        <n v="9.2182335550043265E-3"/>
        <n v="0.17898193760262726"/>
        <n v="0.31224209078404402"/>
        <n v="0.14248914820017047"/>
        <n v="0.16954971324551599"/>
        <n v="1.3028030003947888E-2"/>
        <n v="4.1411042944785273E-2"/>
        <n v="0.62565510356875464"/>
        <n v="0.48489010989010989"/>
        <n v="0.16929860558463936"/>
        <n v="0.18033397664696985"/>
        <n v="0.16597164303586323"/>
        <n v="0.35556629611728696"/>
        <n v="0.2334227673438099"/>
        <n v="4.7359825802939577E-2"/>
        <n v="0.15412304162749169"/>
        <n v="3.3333333333333333E-2"/>
        <n v="0.54128440366972475"/>
        <n v="0.30558368584605944"/>
        <n v="4.4662049199904463E-2"/>
        <n v="-4.5118110236220472"/>
        <n v="-43.554455445544555"/>
        <n v="-293.11764705882354"/>
        <n v="-21.222222222222221"/>
        <n v="-1.4074074074074074"/>
        <n v="-47.888888888888886"/>
        <n v="-4.46875"/>
        <n v="-3.1631973355537051"/>
        <n v="-899"/>
        <n v="-7.4615384615384617"/>
        <n v="-321.58064516129031"/>
        <n v="-17.46153846153846"/>
        <n v="-122.07692307692308"/>
        <n v="-76.777777777777771"/>
        <n v="-3.1095890410958904"/>
        <n v="-1.4510108864696734"/>
        <n v="-0.48038490007401924"/>
        <n v="-75.92307692307692"/>
        <n v="-2.2608695652173911"/>
        <n v="-32.451327433628322"/>
        <n v="-3.9668874172185431"/>
        <n v="-1.4987506246876561"/>
        <n v="-0.33333333333333331"/>
        <n v="-1.4390243902439024"/>
        <n v="-12.888888888888889"/>
        <n v="-9.5917841648590016"/>
        <n v="-23"/>
        <n v="-1.4539877300613497"/>
        <n v="-9"/>
        <n v="-1.5529742149604289"/>
        <n v="-40.025641025641029"/>
        <n v="-34.714285714285715"/>
        <n v="-1.6785714285714286"/>
        <n v="-237.0952380952381"/>
        <n v="-332.33333333333331"/>
        <n v="-330.12582781456956"/>
        <n v="-32.163265306122447"/>
        <n v="-3.4715447154471546"/>
        <n v="-115.66666666666667"/>
        <n v="-14.136226034308779"/>
        <n v="-16.333333333333332"/>
        <n v="-165.66666666666666"/>
        <n v="-18.897959183673468"/>
        <n v="-199"/>
        <n v="-2.2362459546925568"/>
        <n v="-3.7535211267605635"/>
        <n v="-44.454545454545453"/>
        <n v="-8.1743119266055047"/>
        <n v="-8.2063492063492056"/>
        <n v="-1.6086956521739131"/>
        <n v="-14.267175572519085"/>
        <n v="-5.8790731354091239"/>
        <n v="-15.666666666666666"/>
        <n v="-2.2894736842105261"/>
        <n v="-69"/>
        <n v="-86.5"/>
        <n v="-279"/>
        <n v="-67.75"/>
        <n v="-4.8290155440414511"/>
        <n v="-42.066322136089575"/>
        <n v="-10.22754491017964"/>
        <n v="-9.3806228373702414"/>
        <n v="-6.5041272699984995"/>
        <n v="-39.257648953301128"/>
        <n v="-51.447552447552447"/>
        <n v="-7.333333333333333"/>
        <n v="-72.260073260073256"/>
        <n v="-2.566333808844508"/>
        <n v="-1.6048450117218025"/>
        <n v="-1.503576537911302"/>
        <n v="-118.04761904761905"/>
        <n v="-1.3037935800952234"/>
        <n v="-16.663683466792275"/>
        <n v="-57.072009291521489"/>
        <n v="-50.502145922746784"/>
        <n v="-7.8274687854710558"/>
        <n v="-1.5733401955738548"/>
        <n v="-1.169167803547067"/>
        <n v="-1.3703186207240701"/>
        <n v="-2.5112359550561796"/>
        <n v="-91.838196286472154"/>
        <n v="-124.14220705346985"/>
        <n v="-82.892617449664428"/>
        <n v="-5.756756756756757"/>
        <n v="-4.6148231330713081"/>
        <n v="-74.471698113207552"/>
        <n v="-1.1428571428571428"/>
        <n v="-1.1777003484320558"/>
        <n v="-441.47787610619469"/>
        <n v="-1.8880866425992779"/>
        <n v="-47.661800486618006"/>
        <n v="-37.358266206367475"/>
        <n v="-50.921079958463139"/>
        <n v="-1.9702970297029703"/>
        <n v="-0.7773585681535472"/>
        <n v="-0.20747280771237031"/>
        <n v="-5.7294751009421265"/>
        <n v="-8079.727272727273"/>
        <n v="-5832.333333333333"/>
        <n v="-2.3891255568924588"/>
        <n v="-14.889830508474576"/>
        <n v="-6.8431372549019605"/>
        <n v="-6.5642965204236008"/>
        <n v="-4.9630292188431726"/>
        <n v="-22.584905660377359"/>
        <n v="-213.13276231263384"/>
        <n v="-2.9861055748533682"/>
        <n v="-41.835724994645531"/>
        <n v="-12.774104683195592"/>
        <n v="-60.53846153846154"/>
        <n v="-0.70769887576490675"/>
        <n v="-11.83916802191218"/>
        <n v="-44.132163034705407"/>
        <n v="-2.3780405405405407"/>
        <n v="-5.2285892245406416"/>
        <n v="-0.21642662514597119"/>
        <n v="-0.33242728278104222"/>
        <n v="-16.094017094017094"/>
        <n v="-1.256317689530686"/>
        <n v="-373"/>
        <n v="-6.6161462300076161"/>
        <n v="-522.86363636363637"/>
        <n v="-265.66666666666669"/>
        <n v="0.9953564010919701"/>
        <n v="-1.8962001853568118"/>
        <n v="-2.2679738562091503"/>
        <n v="-34.186488388458834"/>
        <n v="-3.3708586114656365"/>
        <n v="-31.206119162640903"/>
        <n v="-1.1126760563380282"/>
        <n v="0.51349654739485251"/>
        <n v="0.71575054646957448"/>
        <n v="0.12967798085291557"/>
        <n v="0.57832595403752896"/>
        <n v="0.15709797260989861"/>
        <n v="9.0316260648822907E-2"/>
        <n v="8.2850278119802533E-5"/>
        <n v="3.0001293159187897E-2"/>
        <n v="0.14726699070521021"/>
        <n v="0.10522548317823908"/>
        <n v="0.70768781058170127"/>
        <n v="7.831584409200458E-2"/>
        <n v="2.7818448023426062E-2"/>
        <n v="0.23077988150933296"/>
        <n v="7.1082390953150248E-2"/>
        <n v="0.11000708038811607"/>
        <n v="0.31192660550458717"/>
        <n v="0.21996879875195008"/>
        <n v="-64"/>
        <n v="-10.713716762328687"/>
        <n v="-1165.6666666666667"/>
        <n v="-36.593984962406012"/>
        <n v="-1999"/>
        <n v="-69.754716981132077"/>
        <n v="-4.736842105263158E-2"/>
        <n v="-10.142751021418844"/>
        <n v="-36.037037037037038"/>
        <n v="-28.697089685210848"/>
        <n v="-2.8461538461538463"/>
        <n v="-665.66666666666663"/>
        <n v="-1.588235294117647"/>
        <n v="-1469.5882352941176"/>
        <n v="-74"/>
        <n v="-14.849721162312886"/>
        <n v="-0.59323618133152056"/>
        <n v="-2.4041394335511983"/>
        <n v="-12.333333333333334"/>
        <n v="-37.34808259587021"/>
        <n v="-9.9829763866007681"/>
        <n v="-5665.666666666667"/>
        <n v="-28.239766081871345"/>
        <n v="-1199"/>
        <n v="-6.050705540601097"/>
        <n v="-11.776831345826235"/>
        <n v="-2598.8000000000002"/>
        <n v="-7"/>
        <n v="-94.238095238095241"/>
        <n v="-6.1005917159763312"/>
        <n v="-4.4644642851721761"/>
        <n v="-18.861762135536665"/>
        <n v="-4.5762081784386615"/>
        <n v="-2126.6595744680849"/>
        <n v="-12.865779256794232"/>
        <n v="-2438.0243902439024"/>
        <n v="-17.823529411764707"/>
        <n v="-60.728395061728392"/>
        <n v="-19.19522046449007"/>
        <n v="-627.93081761006295"/>
        <n v="-1.4242424242424243"/>
        <n v="-33.129692832764505"/>
        <n v="-221.22222222222223"/>
        <n v="-195.07843137254903"/>
        <n v="-1.8139361466725845"/>
        <n v="-599"/>
        <n v="-753.71698113207549"/>
        <n v="-2799.8066323101052"/>
        <n v="-11.048192771084338"/>
        <n v="-40.284403669724767"/>
        <n v="-419"/>
        <n v="-8619.689655172413"/>
        <n v="-453.54545454545456"/>
        <n v="-210.76470588235293"/>
        <n v="-58.82905982905983"/>
        <n v="-951.38095238095241"/>
        <n v="-5.9541029207232263"/>
        <n v="-149"/>
        <n v="-14.518518518518519"/>
        <n v="-1.5316455696202531"/>
        <n v="-1599"/>
        <n v="-240.93548387096774"/>
        <n v="-10.320754716981131"/>
        <n v="-204.47945205479451"/>
        <n v="-8.9206349206349209"/>
        <n v="-16.563117453347971"/>
        <n v="-159"/>
        <n v="-14.384615384615385"/>
        <n v="-131.97872340425531"/>
        <n v="-65.225165562913901"/>
        <n v="-213.28571428571428"/>
        <n v="-24.974025974025974"/>
        <n v="-1713.2857142857142"/>
        <n v="-3.8297512678097076"/>
        <n v="-4.2246603970741905"/>
        <n v="-60.287027579162412"/>
        <n v="-16.647058823529413"/>
        <n v="-587.23529411764707"/>
        <n v="-4165.666666666667"/>
        <n v="-15.930022573363431"/>
        <n v="-33.188034188034187"/>
        <n v="-17499"/>
        <n v="-17.75"/>
        <n v="-7.5106382978723403"/>
        <n v="-22.80952380952381"/>
        <n v="-24"/>
        <n v="4.7041497011175604E-2"/>
        <n v="5.1593323216995446E-2"/>
        <n v="3.9622434419931948E-2"/>
        <n v="0.37714107754593584"/>
        <n v="7.2164948453608241E-2"/>
        <n v="0.25925925925925924"/>
        <n v="8.3191850594227498E-2"/>
        <n v="0.65517241379310343"/>
        <n v="3.8065136732169852E-2"/>
        <n v="0.68967229394240315"/>
        <n v="0.62950660500293842"/>
        <n v="0.6052008211822919"/>
        <n v="0.61627014581734463"/>
        <n v="1.2996658002227999E-2"/>
        <n v="0.20384806767291425"/>
        <n v="2.3798173526382738E-2"/>
        <n v="0.49810282869245748"/>
        <n v="2.3952095808383235E-2"/>
        <n v="2.8618396473137561E-2"/>
        <n v="8.5417937766931063E-3"/>
        <n v="0.13043478260869565"/>
        <n v="4.0009197516670501E-2"/>
        <n v="0.35608499678042499"/>
        <n v="5.6603773584905662E-2"/>
        <n v="0.60678685881682171"/>
        <n v="1.0880316518298714E-2"/>
        <n v="0.2250464972101674"/>
        <n v="2.1820917983446202E-2"/>
        <n v="0.24127465857359637"/>
        <n v="0.87278651720269762"/>
        <n v="0.31365820178448867"/>
        <n v="2.5341130604288498E-2"/>
        <n v="0.41954208319896807"/>
        <n v="0.37173378419920072"/>
        <n v="3.6299389656280115E-2"/>
        <n v="0.10241084287701813"/>
        <n v="0.64333481943825233"/>
        <n v="0.10798756588728206"/>
        <n v="-13.150943396226415"/>
        <n v="-21.727272727272727"/>
        <n v="-24.81311306143521"/>
        <n v="-2.4129692832764507"/>
        <n v="-109"/>
        <n v="-7.6206896551724137"/>
        <n v="-34.876190476190473"/>
        <n v="-4.617977528089888"/>
        <n v="-32.19502074688797"/>
        <n v="-0.9708316909735909"/>
        <n v="-181.2"/>
        <n v="-6.0963926670609103"/>
        <n v="3.6608863198458574E-2"/>
        <n v="0.16839916839916841"/>
        <n v="0.14529914529914531"/>
        <n v="0.18128654970760233"/>
        <n v="0.3405433922447903"/>
        <n v="4.25124473381846E-2"/>
        <n v="0.50038303966958664"/>
        <n v="1.768172888015717E-2"/>
        <n v="0.27355749273557495"/>
        <n v="0.99967087204426641"/>
        <n v="0.49711026045185019"/>
        <n v="0.50584747158622967"/>
        <n v="0.15228207079405451"/>
        <n v="0.66070326958667491"/>
        <n v="0.5308387508425354"/>
        <n v="4.0675364543361472E-2"/>
        <n v="0.12023460410557185"/>
        <n v="1.2345679012345678E-2"/>
        <n v="0.20264965652600589"/>
        <n v="0.15966386554621848"/>
        <n v="0.39926062846580407"/>
        <n v="0.16070567866537816"/>
        <n v="4.7145102147721323E-3"/>
        <n v="0.14285714285714285"/>
        <n v="7.9604425731910317E-2"/>
        <n v="0.12831241283124128"/>
        <n v="3.3816425120772944E-2"/>
        <n v="0.35473613353761524"/>
        <n v="0.38325157990386943"/>
        <n v="4.2338226984993475E-2"/>
        <n v="5.7709039397185039E-2"/>
        <n v="0.35458246450203557"/>
        <n v="9.7241306187099558E-2"/>
        <n v="9.8383220791523299E-2"/>
        <n v="0.19102577931183259"/>
        <n v="0.5261786306562426"/>
        <n v="1.6232169208066895E-2"/>
        <n v="7.6923076923076927E-2"/>
        <n v="0.58677685950413228"/>
        <n v="4.4798407167745144E-3"/>
        <n v="0.20042643923240938"/>
        <n v="7.8947368421052627E-2"/>
        <n v="9.0909090909090912E-2"/>
        <n v="2.1845451581349852E-2"/>
        <n v="0.18032786885245902"/>
        <n v="1.9223224794036878E-2"/>
        <n v="0.29166666666666669"/>
        <n v="8.6966446016891116E-2"/>
        <n v="4.4433827042522696E-2"/>
        <n v="0.19354838709677419"/>
        <n v="2.6763990267639901E-2"/>
        <n v="0.23230967311745884"/>
        <n v="-1.5235000946312536"/>
        <n v="-2.849608623123316"/>
        <n v="-0.53265246408716616"/>
        <n v="-7.6850790342192115"/>
        <n v="-7.802816901408451"/>
        <n v="0.1070735305536144"/>
        <n v="-5.4516129032258061"/>
        <n v="-2.1222680154864495"/>
        <n v="-163.28571428571428"/>
        <n v="-2.213883978788366"/>
        <n v="-87.757396449704146"/>
        <n v="-1.4750024750024751"/>
        <n v="-74999"/>
        <n v="-16.441353449027645"/>
        <n v="-5.5252854812398047"/>
        <n v="-5.6210045662100461"/>
        <n v="-197.80715705765408"/>
        <n v="-75.756936368167473"/>
        <n v="-329.18867924528303"/>
        <n v="-10.261261261261261"/>
        <n v="-9.1626016260162597"/>
        <n v="-40.152263374485599"/>
        <n v="-87.495575221238937"/>
        <n v="-27.152492668621701"/>
        <n v="-41.906178489702519"/>
        <n v="-121.54901960784314"/>
        <n v="-3.4455734789787882"/>
        <n v="-72.163593795727252"/>
        <n v="-8.2987485142976993"/>
        <n v="-4.0607287449392713"/>
        <n v="-0.17720460993325249"/>
        <n v="-1.0250293629257625"/>
        <n v="-29.272452068617557"/>
        <n v="-14.073861923424781"/>
        <n v="-0.42126208072768617"/>
        <n v="2.2463782283133591E-2"/>
        <n v="0.73526297211436642"/>
        <n v="0.2"/>
        <n v="0.32123562820335227"/>
        <n v="2.1526418786692758E-2"/>
        <n v="1.8379281537176273E-2"/>
        <n v="0.51028403525954946"/>
        <n v="3.8923594425756845E-2"/>
        <n v="1.2491976497309041E-2"/>
        <n v="0.26546202438666078"/>
        <n v="0.25149700598802394"/>
        <n v="0.23224568138195778"/>
        <n v="0.18487120965112488"/>
        <n v="0.45298573258081337"/>
        <n v="0.20191540303272146"/>
        <n v="0.1044776119402985"/>
        <n v="0.13612565445026178"/>
        <n v="0.42263279445727481"/>
        <n v="0.20624421219738059"/>
        <n v="8.3409715857011915E-2"/>
        <n v="0.15713425647200482"/>
        <n v="2.6595744680851063E-3"/>
        <n v="0.20941866973623049"/>
        <n v="0.12480308069315596"/>
        <n v="9.66576332429991E-2"/>
        <n v="5.0765562267403024E-2"/>
        <n v="3.5369774919614148E-2"/>
        <n v="6.6177451634422943E-2"/>
        <n v="4.7709741929340063E-2"/>
        <n v="0.47220267417311751"/>
        <n v="0.41631402305559612"/>
        <n v="0.6039391993149219"/>
        <n v="0.13907284768211919"/>
        <n v="0.50823702975165974"/>
        <n v="0.1039426523297491"/>
        <n v="0.76415094339622647"/>
        <n v="6.6293183940242764E-2"/>
        <n v="4.1801413342915317E-2"/>
        <n v="0.52921035737213784"/>
        <n v="0.19410545705733365"/>
        <n v="9.4253149451626869E-2"/>
        <n v="0.54285714285714282"/>
        <n v="0.26806953339432754"/>
        <n v="0.25820095929451942"/>
        <n v="8.346972176759411E-2"/>
        <n v="9.2558983666061703E-2"/>
        <n v="0.12002815909890883"/>
        <n v="2.2960429897410845E-2"/>
        <n v="0.18122270742358079"/>
        <n v="0.10623084780388151"/>
        <n v="6.8033550792171479E-2"/>
        <n v="0.12165129556433904"/>
        <n v="8.8271860754247825E-2"/>
        <n v="0.20725799348189905"/>
        <n v="0.40273037542662116"/>
        <n v="0.79859824377668576"/>
        <n v="8.3913521436423597E-2"/>
        <n v="2.5103582744333414E-2"/>
        <n v="-59.165975103734439"/>
        <n v="-427.57142857142856"/>
        <n v="-20.875"/>
        <n v="-4.5"/>
        <n v="-80.818181818181813"/>
        <n v="-13.157303370786517"/>
        <n v="-35.666666666666664"/>
        <n v="-3.9115913555992141"/>
        <n v="-10.933174224343675"/>
        <n v="-11.406947890818859"/>
        <n v="-2.1301786043085986"/>
        <n v="-13.906832298136646"/>
        <n v="-9.0122100122100122"/>
        <n v="-128.87012987012986"/>
        <n v="-2.7174721189591078"/>
        <n v="-14.138888888888889"/>
        <n v="-12999"/>
        <n v="-88.10891089108911"/>
        <n v="-6665.666666666667"/>
        <n v="-99999"/>
        <n v="-9474"/>
        <n v="-8.5238095238095237"/>
        <n v="-33.482758620689658"/>
        <n v="1.2293001305748685E-2"/>
        <n v="7.8489644527380331E-2"/>
        <n v="0.32279909706546278"/>
        <n v="0.38725490196078433"/>
        <n v="0.78090091353364099"/>
        <n v="7.3021030256014155E-2"/>
        <n v="0.13103927702467849"/>
        <n v="2.313624678663239E-2"/>
        <n v="7.770228021176373E-2"/>
        <n v="0.20085242408098028"/>
        <n v="3.6985765445845496E-2"/>
        <n v="0.27904025839197139"/>
        <n v="0.17023465763881976"/>
        <n v="0.10926365795724466"/>
        <n v="0.46997309230065248"/>
        <n v="0.84884091211409085"/>
        <n v="0.10160812146258198"/>
        <n v="0.9153700096804861"/>
        <n v="0.27206551410373064"/>
        <n v="0.14559417090167151"/>
        <n v="-46.61904761904762"/>
        <n v="-139"/>
        <n v="-43.666666666666664"/>
        <n v="-415.66666666666669"/>
        <n v="-2.2402234636871508"/>
        <n v="-11"/>
        <n v="-10.235955056179776"/>
        <n v="-51.631578947368418"/>
        <n v="-399"/>
        <n v="-2.9942938659058487"/>
        <n v="0.39878832724413821"/>
        <n v="1.424858858320638E-2"/>
        <n v="7.3142639640329868E-2"/>
        <n v="0.6402081257610982"/>
        <n v="3.4574307608761241E-2"/>
        <n v="0.53488372093023251"/>
        <n v="9.716460885266702E-2"/>
        <n v="0.19120848242056979"/>
        <n v="1.0243974860196984E-2"/>
        <n v="0.10548846719059485"/>
        <n v="0.82103594620851872"/>
        <n v="0.3334166562513019"/>
        <n v="6.0821217927044591E-2"/>
        <n v="0.36382316828785727"/>
        <n v="7.9688176699870078E-2"/>
        <n v="0.38263983207803431"/>
        <n v="0.51306606070443106"/>
        <n v="3.2544140173604581E-2"/>
        <n v="3.3557046979865772E-2"/>
        <n v="6.3787292472849838E-2"/>
        <n v="0.28039821274075638"/>
        <n v="0.19899549705576725"/>
        <n v="0.51690821256038644"/>
        <n v="0.4253064111490556"/>
        <n v="0.16892502258355918"/>
        <n v="9.4566103141855665E-2"/>
        <n v="0.64484432342843612"/>
        <n v="6.7436875947514243E-3"/>
        <n v="0.25830172285914088"/>
        <n v="0.43168077388149939"/>
        <n v="0.79339696706747653"/>
        <n v="0.31101005925313491"/>
        <n v="0.7606128311522502"/>
        <n v="0.24485557862941287"/>
        <n v="0.60049285864338697"/>
        <n v="0.4441356309060589"/>
        <n v="2.5612472160356347E-2"/>
        <n v="0.26463072328715953"/>
        <n v="0.15158371040723981"/>
        <n v="-224"/>
        <n v="-2.4602076124567476"/>
        <n v="-10.666666666666666"/>
        <n v="-6.4257425742574261"/>
        <n v="-1.033096926713948"/>
        <n v="-1.2156573116691285"/>
        <n v="-20.428571428571427"/>
        <n v="-25.595744680851062"/>
        <n v="-148.25373134328359"/>
        <n v="-69.588235294117652"/>
        <n v="-3.7058823529411766"/>
        <n v="-23.285714285714285"/>
        <n v="-6.3313782991202343"/>
        <n v="-150.25"/>
        <n v="-39.358744394618832"/>
        <n v="-18.762845849802371"/>
        <n v="-3.3649061545176777"/>
        <n v="-180.81818181818181"/>
        <n v="-8.2536585365853661"/>
        <n v="-118.03571428571429"/>
        <n v="-9.7526881720430101"/>
        <n v="-1332.3333333333333"/>
        <n v="-0.26582278481012656"/>
        <n v="-2.4213098729227762"/>
        <n v="-7332.333333333333"/>
        <n v="-3.8780487804878048"/>
        <n v="-356.14285714285717"/>
        <n v="-42.333333333333336"/>
        <n v="-12.623978201634877"/>
        <n v="7.6205644013997334E-2"/>
        <n v="3.2989113592518562E-4"/>
        <n v="0.18104708979233694"/>
        <n v="6.8855932203390428E-3"/>
        <n v="9.9414256595955763E-3"/>
        <n v="0.31086761766935428"/>
        <n v="0.15492957746478872"/>
        <n v="0.63215008276623141"/>
        <n v="0.2007992007992008"/>
        <n v="1.4778325123152709E-2"/>
        <n v="2.6290165530671861E-2"/>
        <n v="0.12376779846659365"/>
        <n v="4.0307101727447218E-2"/>
        <n v="0.31439764936336922"/>
        <n v="4.8223350253807105E-2"/>
        <n v="0.11504424778761062"/>
        <n v="0.17491749174917492"/>
        <n v="1.6953982048724888E-2"/>
        <n v="1.0554089709762533E-2"/>
        <n v="0.15254237288135594"/>
        <n v="0.35622317596566522"/>
        <n v="1.1735639283508339E-2"/>
        <n v="9.1652216992816442E-3"/>
        <n v="0.6229971724787936"/>
        <n v="0.35860432300686296"/>
        <n v="1.5990159901599015E-2"/>
        <n v="3.4334763948497854E-2"/>
        <n v="0.41127987754621459"/>
        <n v="0.19807538091419408"/>
        <n v="8.6757990867579904E-2"/>
        <n v="9.7472924187725629E-2"/>
        <n v="4.5072574484339191E-2"/>
        <n v="0.201666088163832"/>
        <n v="5.8419864323593015E-3"/>
        <n v="0.29353585305545743"/>
        <n v="7.4441687344913151E-3"/>
        <n v="0.42604734879791362"/>
        <n v="0.16603487490523122"/>
        <n v="0.30004666355576293"/>
        <n v="3.3381527470658129E-3"/>
        <n v="4.7018215293832898E-2"/>
        <n v="0.24376102848500125"/>
        <n v="0.11347517730496454"/>
        <n v="0.92023928215353934"/>
        <n v="2.445048160039516E-2"/>
        <n v="2.5697235415905493E-2"/>
        <n v="7.407407407407407E-2"/>
        <n v="0.18306526981720264"/>
        <n v="0.16287969385314519"/>
        <n v="0.37841869716558924"/>
        <n v="0.21168560166937167"/>
        <n v="0.2844364937388193"/>
        <n v="6.689943232330269E-3"/>
        <n v="0.11458333333333333"/>
        <n v="0.21933085501858737"/>
        <n v="0.50421417947446701"/>
        <n v="0.27228270361529955"/>
        <n v="0.13294797687861271"/>
        <n v="0.1554054054054054"/>
        <n v="0.42857142857142855"/>
        <n v="0.14893617021276595"/>
        <n v="1.4021823185898822E-2"/>
        <n v="-3.6052631578947367"/>
        <n v="8.3619702176403202E-2"/>
        <n v="-276.77777777777777"/>
        <n v="-2.2000000000000002"/>
        <n v="-1.2573363431151241"/>
        <n v="-2.9370078740157481"/>
        <n v="-1.9874526986656045"/>
        <n v="-1.0920502092050208"/>
        <n v="-9.7142857142857135"/>
        <n v="-7.5409252669039146"/>
        <n v="-3.9485352335708632"/>
        <n v="-22.63425925925926"/>
        <n v="-2.8372985418265539"/>
        <n v="-504"/>
        <n v="-16499"/>
        <n v="-0.53609831029185873"/>
        <n v="-9.2669404517453806"/>
        <n v="-19.588235294117649"/>
        <n v="-146.05882352941177"/>
        <n v="-59"/>
        <n v="-11.709710218607016"/>
        <n v="-1.3405017921146953"/>
        <n v="-465.66666666666669"/>
        <n v="-113.28571428571429"/>
        <n v="-16.777777777777779"/>
        <n v="-2879"/>
        <n v="-170.42857142857142"/>
        <n v="-8.8214285714285712"/>
        <n v="-1.9599271402550091"/>
        <n v="-0.46198830409356723"/>
        <n v="-4499"/>
        <n v="-8.0909090909090917"/>
        <n v="-135.36363636363637"/>
        <n v="9.7744360902255634E-2"/>
        <n v="4.1493775933609959E-3"/>
        <n v="0.15579432079815811"/>
        <n v="0.12291692770329532"/>
        <n v="0.32478055367994596"/>
        <n v="4.7215752699555365E-2"/>
        <n v="0.23046141533536491"/>
        <n v="0.19020184521171588"/>
        <n v="0.50401745858545777"/>
        <n v="2.8182701652089408E-2"/>
        <n v="0.61563100576553487"/>
        <n v="9.5263437998935607E-2"/>
        <n v="2.7512553928849343E-2"/>
        <n v="0.13793103448275862"/>
        <n v="0.12816041848299914"/>
        <n v="0.39555125725338491"/>
        <n v="0.35483870967741937"/>
        <n v="0.88700564971751417"/>
        <n v="1.8725979229699895E-2"/>
        <n v="-4.1020408163265305"/>
        <n v="-0.6815811705957372"/>
        <n v="-1.1872265966754156"/>
        <n v="-25.737967914438503"/>
        <n v="-36.002775208140612"/>
        <n v="-0.76946410515672392"/>
        <n v="-3.6927374301675977"/>
        <n v="-5.4102564102564106"/>
        <n v="-14.982951518380395"/>
        <n v="-0.53606200964174311"/>
        <n v="-13.925373134328359"/>
        <n v="-6.3732718894009217"/>
        <n v="-49.251256281407038"/>
        <n v="-1.7596588058203713"/>
        <n v="-1.5161452654533254"/>
        <n v="-2.881439661256175"/>
        <n v="-5.4551825894503869"/>
        <n v="-3.2207449614857024"/>
        <n v="-1.5150905432595574"/>
        <n v="-3.9453946012775605"/>
        <n v="-1.0994475138121547"/>
        <n v="-5.5231572080887146"/>
        <n v="-71.368421052631575"/>
        <n v="-19.171149144254279"/>
        <n v="-27.037383177570092"/>
        <n v="-0.63601858517112753"/>
        <n v="-8.0270812437311942"/>
        <n v="-1.5815969020837175"/>
        <n v="-3.5346062052505967"/>
        <n v="-6.3327222731439043"/>
        <n v="-56.281970499785196"/>
        <n v="-3.890063424947146"/>
        <n v="-6.2186836518046711"/>
        <n v="-1.0624631703005303"/>
        <n v="-2.2467532467532467"/>
        <n v="-1.8429933969185619"/>
        <n v="-1.7469173483091198"/>
        <n v="-32.840947546531304"/>
        <n v="-8.0415913200723335"/>
        <n v="-1.4150422632396067"/>
        <n v="-8.2105263157894743"/>
        <n v="-1349"/>
        <n v="-6.5144508670520231"/>
        <n v="-1.0332090816672315"/>
        <n v="-48.115913555992144"/>
        <n v="-0.91103089499946921"/>
        <n v="-47"/>
        <n v="-14.231400117164617"/>
        <n v="0.25865520053376828"/>
        <n v="0.13686806411837238"/>
        <n v="6.6622251832111927E-4"/>
        <n v="4.807234650166587E-2"/>
        <n v="6.5813982366819818E-3"/>
        <n v="1.5974440894568689E-3"/>
        <n v="0.40005999400059994"/>
        <n v="1.5101772816808929E-2"/>
        <n v="0.3"/>
        <n v="0.61904761904761907"/>
        <n v="0.15290131300296483"/>
        <n v="0.50084855745233103"/>
        <n v="0.67409016838674629"/>
        <n v="1.4877832030274981E-3"/>
        <n v="0.51290793960058456"/>
        <n v="8.1632653061224483E-2"/>
        <n v="1.7199017199017199E-2"/>
        <n v="0.20159680638722555"/>
        <n v="0.19358805736169435"/>
        <n v="0.27497704093962977"/>
        <n v="0.1727332892124421"/>
        <n v="6.861223222601677E-2"/>
        <n v="3.3222591362126247E-3"/>
        <n v="1.4993980518769837E-2"/>
        <n v="7.6863950807071484E-4"/>
        <n v="0.14505557138785979"/>
        <n v="1.8404907975460124E-2"/>
        <n v="2.0795049139768405E-2"/>
        <n v="0.35089791219095323"/>
        <n v="8.0442932691114036E-2"/>
        <n v="0.24146649810366624"/>
        <n v="0.25074925074925075"/>
        <n v="-11.371134020618557"/>
        <n v="-1.3314203730272596"/>
        <n v="-27499"/>
        <n v="-19.542317173377157"/>
        <n v="-8.6952908587257625"/>
        <n v="-0.39305615087869694"/>
        <n v="-6152.8461538461543"/>
        <n v="-3.9800796812749004"/>
        <n v="0.42090923041732176"/>
        <n v="8.8757396449704144E-3"/>
        <n v="4.5845272206303724E-2"/>
        <n v="0.25980754996299038"/>
        <n v="0.14036076662908681"/>
        <n v="2.0408163265306121E-2"/>
        <n v="0.10044977511244378"/>
        <n v="0.39788053949903662"/>
        <n v="0.3083625310012087"/>
        <n v="5.2581714827096164E-2"/>
        <n v="0.2679355783308931"/>
        <n v="0.12663755458515283"/>
        <n v="1.6905071521456438E-2"/>
        <n v="0.19320214669051877"/>
        <n v="2.3977866584691053E-2"/>
        <n v="0.30795847750865052"/>
        <n v="8.5625669779196931E-2"/>
        <n v="-36.078651685393261"/>
        <n v="-1.1459227467811159"/>
        <n v="-594.23809523809518"/>
        <n v="-1.3386342376052385"/>
        <n v="-351.94117647058823"/>
        <n v="-56.736720554272516"/>
        <n v="-6.0864547479246811"/>
        <n v="-1.5383742459535328"/>
        <n v="-4249"/>
        <n v="-0.68634064080944346"/>
        <n v="-74.353218210361064"/>
        <n v="-10.1"/>
        <n v="-61.5"/>
        <n v="-0.90220704792098527"/>
        <n v="-95.15384615384616"/>
        <n v="-1.109704641350211"/>
        <n v="-1.3239600278875203"/>
        <n v="0.13457377758546085"/>
        <n v="0.58471760797342198"/>
        <n v="9.3655589123867067E-2"/>
        <n v="0.48817513964288273"/>
        <n v="3.0418250950570342E-2"/>
        <n v="3.1152647975077881E-3"/>
        <n v="0.17081947910879677"/>
        <n v="6.5337368702154175E-2"/>
        <n v="0.42006572588439978"/>
        <n v="0.19106940624494417"/>
        <n v="7.7490774907749083E-2"/>
        <n v="0.14177921755439118"/>
        <n v="0.46594034553659647"/>
        <n v="0.1374353076480736"/>
        <n v="0.41494149414941495"/>
        <n v="0.20709400937639882"/>
        <n v="0.27766715384004181"/>
        <n v="0.94135757220348926"/>
        <n v="0.87310538407510641"/>
        <n v="0.71265854065019629"/>
        <n v="0.33220550262665838"/>
        <n v="6.2975890295254447E-3"/>
        <n v="0.87503296005678499"/>
        <n v="5.6626912924777367E-2"/>
        <n v="0.50129331267579413"/>
        <n v="0.52928771817514264"/>
        <n v="0.49615153343401669"/>
        <n v="0.55741767968842204"/>
        <n v="0.85692784012544565"/>
        <n v="0.74911895954614904"/>
        <n v="0.65990250538487705"/>
        <n v="0.40300182621741365"/>
        <n v="0.93034134135907232"/>
        <n v="0.36197797037536117"/>
        <n v="0.15184413318470411"/>
        <n v="0.90953347134906948"/>
        <n v="0.48166385901256964"/>
        <n v="0.21187987390077984"/>
        <n v="0.61475858146854023"/>
        <n v="0.61872807686441966"/>
        <n v="0.51630789691689327"/>
        <n v="0.72982465620187498"/>
        <n v="0.64908094298968999"/>
        <n v="0.82731228845755334"/>
        <n v="0.91164516699063436"/>
        <n v="0.61981193103726795"/>
        <n v="0.85173763491875221"/>
        <n v="0.61063861932769048"/>
        <n v="0.73368557854144911"/>
        <n v="0.52086254324964198"/>
        <n v="0.71148297749567224"/>
        <n v="0.75144781646906766"/>
        <n v="0.9026143318942913"/>
        <n v="0.12968672943278942"/>
        <n v="0.71817015093848491"/>
        <n v="-18.685039370078741"/>
        <n v="-22.255813953488371"/>
        <n v="-3.728877679697352"/>
        <n v="-30.372549019607842"/>
        <n v="-1.3544520547945205"/>
        <n v="-4.8939096267190569"/>
        <n v="-13.285714285714286"/>
        <n v="-749"/>
        <n v="-11.820512820512821"/>
        <n v="-2.8167938931297711"/>
        <n v="-130.35593220338984"/>
        <n v="0.73830832988376127"/>
        <n v="0.53873308983975676"/>
        <n v="0.67948717948717952"/>
        <n v="0.57341611108380974"/>
        <n v="0.19146249073213878"/>
        <n v="0.59651387992253069"/>
        <n v="0.13576448545145936"/>
        <n v="0.14584556824361067"/>
        <n v="0.67230090641569284"/>
        <n v="0.68755174924153184"/>
        <n v="0.87798390363656775"/>
        <n v="0.57428693060876967"/>
        <n v="0.7979445913555645"/>
        <n v="0.98720210046635248"/>
        <n v="0.11504533549000065"/>
        <n v="0.89148624989718317"/>
        <n v="0.20065482356853262"/>
        <n v="2.1942052925574395E-2"/>
        <n v="0.79377605832837961"/>
        <n v="0.48006932409012132"/>
        <n v="0.6442547136250445"/>
        <n v="0.20087584007927312"/>
        <n v="0.38064771861587154"/>
        <n v="0.82916203980524472"/>
        <n v="0.50285856326124778"/>
        <n v="0.25084138004607021"/>
        <n v="0.16839225274222655"/>
        <n v="0.20739762219286659"/>
        <n v="0.72314507198228128"/>
        <n v="0.55798958642458252"/>
        <n v="0.16909015371832156"/>
        <n v="0.67125593383039439"/>
        <n v="0.44032774407307079"/>
        <n v="0.74148181760421994"/>
        <n v="0.52614815191263786"/>
        <n v="0.24051594283616662"/>
        <n v="0.6671951607513934"/>
        <n v="0.76219494069736338"/>
        <n v="0.26587616211803539"/>
        <n v="0.59705257389384214"/>
        <n v="0.45013601898477745"/>
        <n v="0.19048004533311746"/>
        <n v="0.80245328769077162"/>
        <n v="7.5899457861015276E-2"/>
        <n v="0.87792728502060657"/>
        <n v="0.17423616845582163"/>
        <n v="2.9116595171341107E-2"/>
        <n v="0.32583797348481092"/>
        <n v="0.16798887101913873"/>
        <n v="0.78870412238257237"/>
        <n v="0.23290823664780899"/>
        <n v="0.71675239627472753"/>
        <n v="1.009701049297169E-2"/>
        <n v="0.11965188520260583"/>
        <n v="0.40268790443006469"/>
        <n v="0.34833042254255403"/>
        <n v="0.50551890351783746"/>
        <n v="0.40575673166202414"/>
        <n v="0.30292538978088623"/>
        <n v="0.49083503054989819"/>
        <n v="7.3387694588584143E-2"/>
        <n v="0.13026083477565079"/>
        <n v="0.32455251604187774"/>
        <n v="0.47689650875016504"/>
        <n v="0.49803008180227282"/>
        <n v="0.54254345837145468"/>
        <n v="0.21178343949044587"/>
        <n v="4.9645384678839104E-2"/>
        <n v="0.22122419506900967"/>
        <n v="0.68486785879054801"/>
        <n v="0.6437858440494425"/>
        <n v="9.6914352114988694E-2"/>
        <n v="0.34471047015057893"/>
        <n v="0.94041851834637702"/>
        <n v="0.81595628001332809"/>
        <n v="0.13425909893687019"/>
        <n v="0.23783392401204223"/>
        <n v="0.65298261442898287"/>
        <n v="0.80307207562032301"/>
        <n v="0.12718204488778054"/>
        <n v="9.692956050571945E-2"/>
        <n v="0.11764705882352941"/>
        <n v="0.19050188882892607"/>
        <n v="6.9513406156901684E-3"/>
        <n v="3.4127495170637477E-2"/>
        <n v="0.13427908533699634"/>
        <n v="0.16943797528911869"/>
        <n v="0.13073996846759231"/>
        <n v="0.16990250966141249"/>
        <n v="1.267072568701662E-2"/>
        <n v="0.17041953069447738"/>
        <n v="0.24452279022916143"/>
        <n v="0.26829268292682928"/>
        <n v="0.11699779249448124"/>
        <n v="0.26470588235294118"/>
        <n v="0.31564589933122139"/>
        <n v="0.22779922779922779"/>
        <n v="0.60629921259842523"/>
        <n v="6.5817409766454352E-2"/>
        <n v="7.1779306247853433E-2"/>
        <n v="6.8142108328479903E-2"/>
        <n v="6.1253226942032384E-2"/>
        <n v="6.1032863849765258E-2"/>
        <n v="4.632152588555858E-2"/>
        <n v="4.4890162368672396E-2"/>
        <n v="0.55686853766617428"/>
        <n v="8.9606474790436472E-3"/>
        <n v="0.32318104906937395"/>
        <n v="0.25711866043636844"/>
        <n v="8.7269203747508232E-3"/>
        <n v="-175.05633802816902"/>
        <n v="-257.06451612903226"/>
        <n v="-8.5652173913043477"/>
        <n v="-69.422535211267601"/>
        <n v="-2.4670629024269441"/>
        <n v="-7.4745762711864403"/>
        <n v="-493.11764705882354"/>
        <n v="-46.326300645057479"/>
        <n v="-56.692307692307693"/>
        <n v="-9.460251046025105"/>
        <n v="-1676.5005242189138"/>
        <n v="-2.5203830176723225"/>
        <n v="-6.8125"/>
        <n v="-17.450184501845019"/>
        <n v="-891.85714285714289"/>
        <n v="-16.470881863560731"/>
        <n v="-7.8888888888888893"/>
        <n v="-57.484349258649097"/>
        <n v="-2.285870755750274"/>
        <n v="-142.59351988217966"/>
        <n v="-122.45679012345678"/>
        <n v="-380.35593220338984"/>
        <n v="-10958.558823529413"/>
        <n v="-42.478260869565219"/>
        <n v="-36.508372404554585"/>
        <n v="-2.547105561861521"/>
        <n v="-14.174422398256763"/>
        <n v="-137.46153846153845"/>
        <n v="-116.64705882352941"/>
        <n v="0.13606911447084233"/>
        <n v="0.24357034795763993"/>
        <n v="2.5686448184233834E-2"/>
        <n v="0.2787074437391806"/>
        <n v="0.31787175989085947"/>
        <n v="0.17750719795436895"/>
        <n v="0.44707740916271721"/>
        <n v="5.7270798962997881E-2"/>
        <n v="0.21215531795160383"/>
        <n v="2.8890507404709879E-2"/>
        <n v="0.6"/>
        <n v="0.20647516267259164"/>
        <n v="1.1985617259288853E-3"/>
        <n v="0.38042131350681535"/>
        <n v="6.7026669975612088E-2"/>
        <n v="0.34683213585891576"/>
        <n v="0.80922098569157397"/>
        <n v="0.79561712274327234"/>
        <n v="0.64880241623937629"/>
        <n v="0.94614883385299708"/>
        <n v="8.8215181217232735E-2"/>
        <n v="0.90144311912816588"/>
        <n v="0.75738573636564366"/>
        <n v="0.80129160457029314"/>
        <n v="0.45831907857224313"/>
        <n v="0.16481069042316257"/>
        <n v="0.90751360975768414"/>
        <n v="0.77894364536665883"/>
        <n v="0.81390848019055773"/>
        <n v="0.12154106795507311"/>
        <n v="0.89485096754459448"/>
        <n v="0.24751208683710518"/>
        <n v="0.31962503779860901"/>
        <n v="0.8155492022502997"/>
        <n v="0.73871113328107552"/>
        <n v="0.85799110669305667"/>
        <n v="8.7174806024646279E-2"/>
        <n v="0.24736578023080782"/>
        <n v="0.34210526315789475"/>
        <n v="2.6548672566371681E-2"/>
        <n v="0.33687002652519893"/>
        <n v="0.1025353376710792"/>
        <n v="0.4887525562372188"/>
        <n v="0.12574675797756082"/>
        <n v="0.5"/>
        <n v="0.65812160614469428"/>
        <n v="0.36046511627906974"/>
        <n v="5.362776025236593E-2"/>
        <n v="1.1764705882352941E-2"/>
        <n v="0.18588652886439308"/>
        <n v="1.1299435028248588E-2"/>
        <n v="7.5101738808731042E-2"/>
        <n v="0.38499384993849939"/>
        <n v="5.4820415879017016E-2"/>
        <n v="0.5887312358626362"/>
        <n v="0.89416123306397033"/>
        <n v="7.8025191425019694E-2"/>
        <n v="0.3645828241849553"/>
        <n v="0.91485666118911191"/>
        <n v="0.41536725983685446"/>
        <n v="0.20605268073977209"/>
        <n v="0.91750057089604942"/>
        <n v="0.79830576845502221"/>
        <n v="0.69883146608842306"/>
        <n v="0.91416309012875541"/>
        <n v="0.34774973659123976"/>
        <n v="0.81381740807234526"/>
        <n v="0.71665591008547547"/>
        <n v="0.27219796215429404"/>
        <n v="0.2189128078616113"/>
        <n v="0.63056007093246635"/>
        <n v="0.87599206349206349"/>
        <n v="0.92647586467324106"/>
        <n v="0.99989250201558721"/>
        <n v="0.7347620815871837"/>
        <n v="0.96222173950000467"/>
        <n v="4.2641275098323328E-2"/>
        <n v="6.7288474350433045E-2"/>
        <n v="0.40748264770611137"/>
        <n v="0.89744767780521617"/>
        <n v="0.25622517651526622"/>
        <n v="0.63272801469087936"/>
        <n v="0.11259012756516916"/>
        <n v="0.78251413658112223"/>
        <n v="0.65115252141658575"/>
        <n v="0.55098222637979422"/>
        <n v="0.84280189895306068"/>
        <n v="0.3174061433447099"/>
        <n v="0.94644100476675053"/>
        <n v="0.6941147681389942"/>
        <n v="0.87171263630532392"/>
        <n v="0.35128759583251423"/>
        <n v="0.1345488114470344"/>
        <n v="0.44454730605443438"/>
        <n v="0.6649916247906198"/>
        <n v="0.68776019983347214"/>
        <n v="0.73720517705801192"/>
        <n v="0.94449501565240557"/>
        <n v="0.86115893414490563"/>
        <n v="0.64675544879720226"/>
        <n v="0.92628630399528233"/>
        <n v="0.54619713196587405"/>
        <n v="0.16387959866220736"/>
        <n v="0.75476325221656293"/>
        <n v="5.4983525535420096E-2"/>
        <n v="0.29119412941961309"/>
        <n v="0.63058736608792021"/>
        <n v="0.34980494148244473"/>
        <n v="0.75221552192766206"/>
        <n v="0.45945945945945948"/>
        <n v="0.46043165467625902"/>
        <n v="8.4807942729850198E-3"/>
        <n v="5.8568050623934088E-2"/>
        <n v="0.17605053556715189"/>
        <n v="0.16651077331130448"/>
        <n v="9.99000999000999E-4"/>
        <n v="3.9077514413837285E-2"/>
        <n v="0.42129629629629628"/>
        <n v="6.760341443629643E-2"/>
        <n v="7.6086956521739135E-2"/>
        <n v="0.31544734147129533"/>
        <n v="0.3291806420699569"/>
        <n v="5.9642147117296221E-3"/>
        <n v="4.8283738341475792E-2"/>
        <n v="0.71442170395049975"/>
        <n v="0.25152165647239166"/>
        <n v="0.4140127388535032"/>
        <n v="8.5574620655238909E-2"/>
        <n v="6.9546277569422863E-3"/>
        <n v="1.212886230173975E-2"/>
        <n v="6.3307061326624878E-2"/>
        <n v="6.2421847407959002E-2"/>
        <n v="1.2893778881494159E-2"/>
        <n v="6.2568842600621552E-2"/>
        <n v="0.76681267974330736"/>
        <n v="3.9487726787620067E-2"/>
        <n v="7.2929542645241041E-2"/>
        <n v="0.43130247656397508"/>
        <n v="0.36293559278843096"/>
        <n v="3.8855854008611829E-2"/>
        <n v="0.17396332397158434"/>
        <n v="7.1494893221912714E-2"/>
        <n v="7.9698140990244803E-2"/>
        <n v="-1.5561743341404359"/>
        <n v="-30.764705882352942"/>
        <n v="-1.0833333333333333"/>
        <n v="-3.8231511254019295"/>
        <n v="-11.5"/>
        <n v="0.80992001379872081"/>
        <n v="0.6069954804480252"/>
        <n v="5.5891238670694864E-2"/>
        <n v="2.365543405489846E-2"/>
        <n v="0.30706533507721895"/>
        <n v="5.9337020732212066E-2"/>
        <n v="0.52867242733699926"/>
        <n v="1.9127023050514957E-2"/>
        <n v="2.2215269086357948E-2"/>
        <n v="0.8079628400413994"/>
        <n v="9.6317493787182767E-2"/>
        <n v="1.1304089905414759E-2"/>
        <n v="0.66010441592342828"/>
        <n v="5.4619366122284983E-2"/>
        <n v="-1537.4615384615386"/>
        <n v="-65.666666666666671"/>
        <n v="-258.25925925925924"/>
        <n v="-174"/>
        <n v="-1399"/>
        <n v="-144.45454545454547"/>
        <n v="-5.8119891008174385"/>
        <n v="-2.5"/>
        <n v="-8.5057034220532319"/>
        <n v="-73.626865671641795"/>
        <n v="-303.8780487804878"/>
        <n v="-29.555555555555557"/>
        <n v="-16999"/>
        <n v="-2199"/>
        <n v="-8.1931480403272765"/>
        <n v="-53.964990451941439"/>
        <n v="-21.988505747126435"/>
        <n v="-81.487309644670049"/>
        <n v="-145.19883040935673"/>
        <n v="-78.91360691144709"/>
        <n v="-532.33333333333337"/>
        <n v="-1665.6666666666667"/>
        <n v="-138.30348258706468"/>
        <n v="-4.9405940594059405"/>
        <n v="-3.4404973357015987"/>
        <n v="-1.4163568773234201"/>
        <n v="-2.9589706676264171"/>
        <n v="-53.347826086956523"/>
        <n v="-164.56291390728478"/>
        <n v="-119"/>
        <n v="-31.608695652173914"/>
        <n v="-178.1044776119403"/>
        <n v="-3999"/>
        <n v="-5.7453018792483004"/>
        <n v="-79.645161290322577"/>
        <n v="-3499"/>
        <n v="-34999"/>
        <n v="-68.825436408977552"/>
        <n v="-768.23076923076928"/>
        <n v="-203.24836601307189"/>
        <n v="-2599"/>
        <n v="7.3044123099740454E-2"/>
        <n v="0.20598160524052139"/>
        <n v="0.5062092946718254"/>
        <n v="7.918968692449356E-2"/>
        <n v="0.40469103464698181"/>
        <n v="0.76591760299625467"/>
        <n v="6.9767441860465115E-2"/>
        <n v="1.5103712862023295E-2"/>
        <n v="0.13382416630576008"/>
        <n v="0.25093632958801498"/>
        <n v="0.35358758888170655"/>
        <n v="8.3862194016319138E-3"/>
        <n v="0.45054945054945056"/>
        <n v="0.4471065241430151"/>
        <n v="2.2524436889077772E-2"/>
        <n v="9.2394263931748044E-2"/>
        <n v="2.2004889975550123E-2"/>
        <n v="7.8207073654721609E-3"/>
        <n v="9.6725630410237115E-2"/>
        <n v="0.44488501189532115"/>
        <n v="6.7312086702668486E-2"/>
        <n v="3.066961343104193E-2"/>
        <n v="0.26340745745932537"/>
        <n v="3.5998704046712521E-5"/>
        <n v="4.7823085529291286E-2"/>
        <n v="0.41634241245136189"/>
        <n v="0.21568627450980393"/>
        <n v="0.25061823995203952"/>
        <n v="0.11434669784166282"/>
        <n v="0.12070343725019984"/>
        <n v="0.16189947103883751"/>
        <n v="3.1476997578692496E-2"/>
        <n v="0.62358845671267249"/>
        <n v="5.0641008555664521E-4"/>
        <n v="6.2792877225866919E-2"/>
        <n v="0.25189697552634394"/>
        <n v="0.17627677100494235"/>
        <n v="3.1007751937984496E-2"/>
        <n v="0.22299922299922301"/>
        <n v="9.9532697943342449E-3"/>
        <n v="0.21591176393716838"/>
        <n v="0.11325113171324308"/>
        <n v="5.3030303030303032E-2"/>
        <n v="0.50647748303516349"/>
        <n v="-38.145907473309606"/>
        <n v="-1278.0697674418604"/>
        <n v="-94"/>
        <n v="-56.142857142857146"/>
        <n v="-4.376344086021505"/>
        <n v="-9.1867572156196946"/>
        <n v="-2306.6923076923076"/>
        <n v="8.6657231226970041E-2"/>
        <n v="0.36079545454545453"/>
        <n v="3.2394717169200102E-3"/>
        <n v="0.11465250110668437"/>
        <n v="2.0807833537331701E-2"/>
        <n v="6.7596894165254412E-2"/>
        <n v="4.1073997123221989E-2"/>
        <n v="0.20713577799801783"/>
        <n v="9.6385542168674704E-2"/>
        <n v="0.11518214712849563"/>
        <n v="3.2882011605415859E-2"/>
        <n v="6.5670048051254676E-2"/>
        <n v="3.4482758620689655E-2"/>
        <n v="0.36061381074168797"/>
        <n v="8.1333068835548507E-3"/>
        <n v="0.48796722990271379"/>
        <n v="0.10485933503836317"/>
        <n v="0.16565533980582525"/>
        <n v="1.8163966617574866E-2"/>
        <n v="2.7261462205700124E-2"/>
        <n v="8.3905415713196041E-3"/>
        <n v="2.6618990862137464E-2"/>
        <n v="0.35705100728675526"/>
        <n v="0.18566775244299674"/>
        <n v="6.8467629250116444E-2"/>
        <n v="5.2162849872773538E-2"/>
        <n v="0.15572232645403378"/>
        <n v="8.1557678177810428E-2"/>
        <n v="0.10112359550561797"/>
        <n v="-43.827586206896555"/>
        <n v="-117.64406779661017"/>
        <n v="-721.02166064981952"/>
        <n v="-8.433962264150944"/>
        <n v="-89999"/>
        <n v="-40.084634346754314"/>
        <n v="-24.751072961373392"/>
        <n v="-7.2191780821917808"/>
        <n v="-3.239341085271318"/>
        <n v="-1.5641025641025641"/>
        <n v="-99.455555555555549"/>
        <n v="-13.425851125216388"/>
        <n v="0.84880556395524642"/>
        <n v="0.6933377628989803"/>
        <n v="1.4639639639639639E-2"/>
        <n v="4.0472854977067235E-2"/>
        <n v="6.9088265978611244E-2"/>
        <n v="9.135965636874277E-2"/>
        <n v="0.75472160902624474"/>
        <n v="0.55342190465557661"/>
        <n v="0.67083728367778961"/>
        <n v="0.29241163149083726"/>
        <n v="0.96416587940189591"/>
        <n v="0.41779667480392851"/>
        <n v="1.0031678986272439E-2"/>
        <n v="0.41095083897556667"/>
        <n v="0.12689681666579355"/>
        <n v="0.886052871467639"/>
        <n v="5.1113360323886636E-2"/>
        <n v="0.46921443736730362"/>
        <n v="0.30387474029173001"/>
        <n v="0.3145050726624623"/>
        <n v="0.23771191608732772"/>
        <n v="0.9275057961381431"/>
        <n v="0.89539748953974896"/>
        <n v="0.10714285714285714"/>
        <n v="0.84536082474226804"/>
        <n v="9.3952483801295894E-2"/>
        <n v="0.21715985595741349"/>
        <n v="0.36668777707409755"/>
        <n v="0.12789620220598652"/>
        <n v="0.27012278308321963"/>
        <n v="0.71800800857255653"/>
        <n v="5.6795131845841784E-2"/>
        <n v="0.4660971703150027"/>
        <n v="0.3983152827918171"/>
        <n v="1.69971671388102E-2"/>
        <n v="0.3902439024390244"/>
        <n v="-1.9797616673387517"/>
        <n v="-47.709206039941549"/>
        <n v="-10.88031673874851"/>
        <n v="-68.444444444444443"/>
        <n v="-112.20754716981132"/>
        <n v="-1007.0645161290323"/>
        <n v="-166.5977653631285"/>
        <n v="-52.506592776609978"/>
        <n v="-111.99435028248588"/>
        <n v="-7.6793737236215112"/>
        <n v="-1959.7843137254902"/>
        <n v="-3.7543581616481774"/>
        <n v="-7.7438064704167884"/>
        <n v="-4.336767839925427"/>
        <n v="-1075.9230769230769"/>
        <n v="-35.759189797449359"/>
        <n v="-1051.6315789473683"/>
        <n v="6.3670411985018729E-2"/>
        <n v="4.3942779975381527E-2"/>
        <n v="3.3149171270718231E-2"/>
        <n v="0.18793503480278423"/>
        <n v="0.37223429973677785"/>
        <n v="0.41417691857059169"/>
        <n v="-14.586372745490982"/>
        <n v="-7.8152327221438647"/>
        <n v="-2.0129557095510697"/>
        <n v="-2.6258158085569252"/>
        <n v="-0.59134309357097392"/>
        <n v="-12.178703215603585"/>
        <n v="-0.98487712665406424"/>
        <n v="-4.7101024890190333"/>
        <n v="-7271.727272727273"/>
        <n v="-302.030303030303"/>
        <n v="-114.94202898550725"/>
        <n v="-2.5335689045936394"/>
        <n v="-674.67567567567562"/>
        <n v="-8.3174935942231532"/>
        <n v="-1856.1428571428571"/>
        <n v="-210.26760563380282"/>
        <n v="-16.699115044247787"/>
        <n v="-2.7947533410328327"/>
        <n v="-306.57400999615533"/>
        <n v="-141.84285714285716"/>
        <n v="-1.1656050955414012"/>
        <n v="-1.9061319383900028"/>
        <n v="-15.593886462882097"/>
        <n v="-8.4882116158711902"/>
        <n v="0.10950539385304295"/>
        <n v="0.71497354420065573"/>
        <n v="0.57121175771663402"/>
        <n v="1.5806153179930321E-2"/>
        <n v="0.35022889811491659"/>
        <n v="7.1102082275266631E-3"/>
        <n v="0.23885967340160533"/>
        <n v="2.1921988497802584E-2"/>
        <n v="0.14056859981436282"/>
        <n v="0.62210306572037077"/>
        <n v="0.1665284493011758"/>
        <n v="0.16738826350496236"/>
        <n v="3.4593724859211583E-2"/>
        <n v="8.1163859111791734E-2"/>
        <n v="0.15343198672581354"/>
        <n v="0.93160054719562246"/>
        <n v="0.60402312504949707"/>
        <n v="0.28596929667975723"/>
        <n v="0.66315812460419721"/>
        <n v="0.3081619592853313"/>
        <n v="5.4328809872807228E-2"/>
        <n v="0.7972466089495347"/>
        <n v="0.50452533527118981"/>
        <n v="0.41277552517985927"/>
        <n v="4.1257869674986417E-2"/>
        <n v="0.15433403805496829"/>
        <n v="7.0096152057877212E-2"/>
        <n v="0.99995575808520998"/>
        <n v="0.8977645886524146"/>
        <n v="0.18633034987794955"/>
        <n v="0.59359637943142507"/>
        <n v="0.32405029065837504"/>
        <n v="0.73964497041420119"/>
        <n v="-227.57142857142858"/>
        <n v="-2.4199726402188784"/>
        <n v="-18.161676646706585"/>
        <n v="-3.5688178183894919"/>
        <n v="-2.7453183520599249"/>
        <n v="-2.5714285714285716"/>
        <n v="-89.909090909090907"/>
        <n v="-7.7272727272727275"/>
        <n v="-4.2631578947368425"/>
        <n v="-0.92307692307692313"/>
        <n v="-7.5470085470085468"/>
        <n v="-129"/>
        <n v="-436.77777777777777"/>
        <n v="-87.888888888888886"/>
        <n v="-5.9860279441117763"/>
        <n v="-8.6049945971905384"/>
        <n v="-529"/>
        <n v="-6.0175438596491224"/>
        <n v="-11.688821752265861"/>
        <n v="-2.9145907473309607"/>
        <n v="-46.169811320754718"/>
        <n v="5.0151975683890578E-2"/>
        <n v="0.15139171758316361"/>
        <n v="0.16457811194653299"/>
        <n v="1.1532125205930808E-2"/>
        <n v="5.0632911392405063E-2"/>
        <n v="7.0631970260223054E-2"/>
        <n v="9.5575101182535552E-2"/>
        <n v="0.33333333333333331"/>
        <n v="4.1095890410958902E-2"/>
        <n v="0.13419913419913421"/>
        <n v="2.5769611562166318E-2"/>
        <n v="0.14262295644181663"/>
        <n v="0.24812030075187969"/>
        <n v="0.24924924924924924"/>
        <n v="1.8003273322422259E-2"/>
        <n v="0.21844470496287613"/>
        <n v="0.10793933987511151"/>
        <n v="2.4384837064952338E-3"/>
        <n v="2.34375E-2"/>
        <n v="7.5785582255083181E-2"/>
        <n v="2.6927296299990027E-3"/>
        <n v="0.11738746690203"/>
        <n v="0.21615175302061518"/>
        <n v="7.1782178217821777E-2"/>
        <n v="0.29361902519425476"/>
        <n v="0.23076923076923078"/>
        <n v="5.6870696972554938E-2"/>
        <n v="4.5801526717557252E-2"/>
        <n v="0.14473684210526316"/>
        <n v="7.1925754060324823E-2"/>
        <n v="3.7751677852348995E-3"/>
        <n v="6.1209162598573036E-2"/>
        <n v="0.12830937346364521"/>
        <n v="7.6291481354772497E-2"/>
        <n v="0.41176470588235292"/>
        <n v="0.46552359980545061"/>
        <n v="0.10256410256410256"/>
        <n v="-17.333333333333332"/>
        <n v="-2.1699070160608622"/>
        <n v="-24.723472668810288"/>
        <n v="-1.3980815347721822"/>
        <n v="-1"/>
        <n v="-19.547945205479451"/>
        <n v="-4.0666666666666664"/>
        <n v="-14.037593984962406"/>
        <n v="-2.125"/>
        <n v="-229.90909090909091"/>
        <n v="-110.11111111111111"/>
        <n v="-3.9603174603174605"/>
        <n v="-1.3802874117706798"/>
        <n v="-5.666666666666667"/>
        <n v="-20.413276231263382"/>
        <n v="-1.6232948583420777"/>
        <n v="-2856.1428571428573"/>
        <n v="-8.2307692307692299"/>
        <n v="-385.20689655172413"/>
        <n v="-3.2857142857142856"/>
        <n v="-1.9761904761904763"/>
        <n v="-4.2410901467505244"/>
        <n v="-242.24324324324326"/>
        <n v="-2.0769230769230771"/>
        <n v="-1.6269702276707532"/>
        <n v="-35.630036630036628"/>
        <n v="-10"/>
        <n v="-20.739130434782609"/>
        <n v="-3.8"/>
        <n v="-20.818181818181817"/>
        <n v="-22.734177215189874"/>
        <n v="-0.61527165932452277"/>
        <n v="-127.2051282051282"/>
        <n v="-4.627009646302251"/>
        <n v="-9.6194690265486731"/>
        <n v="-1.7397260273972603"/>
        <n v="-6.1133004926108372"/>
        <n v="-0.63666121112929619"/>
        <n v="-11.758620689655173"/>
        <n v="-3.5766590389016018"/>
        <n v="-2.6710719530102791"/>
        <n v="-10.764705882352942"/>
        <n v="-2.7257824143070044"/>
        <n v="0.22480620155038761"/>
        <n v="2.3875781468780669E-2"/>
        <n v="0.2356687898089172"/>
        <n v="2.0274200758062858E-2"/>
        <n v="9.116131589377725E-3"/>
        <n v="4.8496009821976674E-2"/>
        <n v="2.6858699883223043E-2"/>
        <n v="8.779382611158312E-3"/>
        <n v="2.7946537059538274E-2"/>
        <n v="6.7512122342409553E-2"/>
        <n v="-3.8959608323133414"/>
        <n v="-22.32089552238806"/>
        <n v="-20832.333333333332"/>
        <n v="-44.620437956204377"/>
        <n v="-11.461059190031152"/>
        <n v="-660.15702479338847"/>
        <n v="-0.67832167832167833"/>
        <n v="-4.9757942511346442"/>
        <n v="-52.571428571428569"/>
        <n v="8.7757708447363622E-2"/>
        <n v="6.4108563406644822E-2"/>
        <n v="7.0874100669420879E-3"/>
        <n v="8.2568807339449546E-2"/>
        <n v="0.11995071724016546"/>
        <n v="0.12219101123595505"/>
        <n v="0.38461538461538464"/>
        <n v="1.5600624024960999E-3"/>
        <n v="5.0783103939250118E-2"/>
        <n v="0.42791762013729978"/>
        <n v="1.2484394506866417E-3"/>
        <n v="0.41666666666666669"/>
        <n v="0.11945993542706193"/>
        <n v="0.22760041194644695"/>
        <n v="8.3969465648854963E-2"/>
        <n v="0.22435524529765369"/>
        <n v="2.0184205369390553E-2"/>
        <n v="0.31759049911842696"/>
        <n v="3.5076530612244898E-3"/>
        <n v="0.17796958487464037"/>
        <n v="9.4209462250273573E-2"/>
        <n v="0.43354009120004533"/>
        <n v="3.1890660592255128E-2"/>
        <n v="4.3062200956937802E-2"/>
        <n v="2.9910269192422734E-3"/>
        <n v="0.78153855116367132"/>
        <n v="4.725609756097561E-2"/>
        <n v="0.41841143236955797"/>
        <n v="3.5958739034030657E-2"/>
        <n v="2.939948946413146E-2"/>
        <n v="0.15887850467289719"/>
        <n v="0.68622518105990127"/>
        <n v="7.8393191695532743E-2"/>
        <n v="0.11359305056951646"/>
        <n v="0.17009849208461866"/>
        <n v="0.44444444444444442"/>
        <n v="0.16496876983199171"/>
        <n v="0.36708860759493672"/>
        <n v="0.19137466307277629"/>
        <n v="0.14621131270010673"/>
        <n v="0.36289500509683997"/>
        <n v="0.11585797142452964"/>
        <n v="3.0786773090079819E-2"/>
        <n v="2.5452877780325612E-2"/>
        <n v="5.5185741893923126E-2"/>
        <n v="7.0921985815602835E-3"/>
        <n v="0.17514434973879572"/>
        <n v="5.681818181818182E-3"/>
        <n v="0.13809615016280405"/>
        <n v="8.7232355273592389E-3"/>
        <n v="0.59418878337797254"/>
        <n v="0.66909331568497687"/>
        <n v="0.30232558139534882"/>
        <n v="0.23919659160073037"/>
        <n v="0.4048327580049994"/>
        <n v="8.8229036865939275E-2"/>
        <n v="6.2667380824852709E-2"/>
        <n v="0.31756141947224747"/>
        <n v="0.11139546456245113"/>
        <n v="8.0771166806573272E-2"/>
        <n v="0.21093330808319918"/>
        <n v="0.53095684803001875"/>
        <n v="8.0154423675353331E-2"/>
        <n v="9.4874591057797164E-2"/>
        <n v="9.0964183988849159E-2"/>
        <n v="8.5435561313924241E-2"/>
        <n v="0.24645740788883744"/>
        <n v="0.47602308151489026"/>
        <n v="0.32885906040268459"/>
        <n v="0.39903846153846156"/>
        <n v="-3.2321644498186215"/>
        <n v="-19999"/>
        <n v="-32.259423503325941"/>
        <n v="-655.71641791044772"/>
        <n v="-0.49611011370436864"/>
        <n v="-4.1107325383304945"/>
        <n v="-7.8537362767087711"/>
        <n v="-7.34326579261025"/>
        <n v="-1427.5714285714287"/>
        <n v="-6.0921985815602833"/>
        <n v="-28.940119760479043"/>
        <n v="-0.67294019238812208"/>
        <n v="-4340.0852713178292"/>
        <n v="-1135.3636363636363"/>
        <n v="-10.574074074074074"/>
        <n v="-5.6401062416998675"/>
        <n v="-208.52380952380952"/>
        <n v="-844.07042253521126"/>
        <n v="-117.80153215749154"/>
        <n v="-5318.1489361702124"/>
        <n v="-474.51117451260103"/>
        <n v="-7.6361702127659576"/>
        <n v="-39.983606557377051"/>
        <n v="-514.8730158730159"/>
        <n v="-3.2705842159207381"/>
        <n v="-18.681595521343596"/>
        <n v="-5.2814070351758797"/>
        <n v="-83.517279557805594"/>
        <n v="-3.3956043956043955"/>
        <n v="-297.39999999999998"/>
        <n v="-24.157232704402517"/>
        <n v="-4.8309037900874632"/>
        <n v="-26.716154721274176"/>
        <n v="-6.1942446043165464"/>
        <n v="-5.5681444991789819"/>
        <n v="-1.556727388942154"/>
        <n v="-371.72727272727275"/>
        <n v="-2.3755274261603376"/>
        <n v="-1.3606623586429725"/>
        <n v="-23.390243902439025"/>
        <n v="-4.0600885515496525"/>
        <n v="-1922.0769230769231"/>
        <n v="-2.9951756369666818"/>
        <n v="-2.7537537537537538"/>
        <n v="-20.113243761996163"/>
        <n v="-22.565264293419634"/>
        <n v="-0.7441860465116279"/>
        <n v="-10155.25"/>
        <n v="-0.71551724137931039"/>
        <n v="-0.46727392243403137"/>
        <n v="-30768.23076923077"/>
        <n v="-23.03846153846154"/>
        <n v="7.9246209563562708E-2"/>
        <n v="-25.666666666666668"/>
        <n v="-5.3565891472868215"/>
        <n v="-3.4444444444444446"/>
        <n v="-3.7962962962962963"/>
        <n v="0.21752738654147105"/>
        <n v="-17.518518518518519"/>
        <n v="-103.16666666666667"/>
        <n v="-0.93798449612403101"/>
        <n v="-60.111111111111114"/>
        <n v="-0.32625994694960214"/>
        <n v="0.14911720910444587"/>
        <n v="0.23761118170266837"/>
        <n v="5.6199056199056199E-2"/>
        <n v="0.70201142289545571"/>
        <n v="0.11448450347881088"/>
        <n v="0.46950896688993266"/>
        <n v="1.7857142857142856E-2"/>
        <n v="0.25083157694958597"/>
        <n v="4.8525214081826834E-2"/>
        <n v="0.21352732992528509"/>
        <n v="0.10034602076124567"/>
        <n v="6.3319595354065186E-2"/>
        <n v="0.38524590163934425"/>
        <n v="0.37588969153437163"/>
        <n v="0.13916786226685796"/>
        <n v="0.19484702093397746"/>
        <n v="2.9244023783521419E-2"/>
        <n v="0.10913140311804009"/>
        <n v="8.1003019561507156E-2"/>
        <n v="1.1206328279499011E-2"/>
        <n v="8.7258123402701712E-2"/>
        <n v="0.12923923006416133"/>
        <n v="0.14821124361158433"/>
        <n v="0.41770186335403725"/>
        <n v="0.12405470904017246"/>
        <n v="0.1649269311064718"/>
        <n v="6.7245119305856832E-2"/>
        <n v="2.1406727828746176E-2"/>
        <n v="0.14010548039440496"/>
        <n v="-0.53846153846153844"/>
        <n v="-7.112094395280236"/>
        <n v="-23.834437086092716"/>
        <n v="-7.5178875638841571"/>
        <n v="-0.6908212560386473"/>
        <n v="-7.7336244541484715"/>
        <n v="-0.91717791411042948"/>
        <n v="-79"/>
        <n v="-0.83418928833455608"/>
        <n v="-28.304029304029303"/>
        <n v="-1.1568627450980393"/>
        <n v="0.16193971258942991"/>
        <n v="0.20487675589716406"/>
        <n v="0.16488144947532771"/>
        <n v="0.20792079207920791"/>
        <n v="1.165307141668054E-3"/>
        <n v="2.0887728459530026E-2"/>
        <n v="3.5019787603564616E-3"/>
        <n v="4.9975012493753122E-4"/>
        <n v="1.0987913295375088E-3"/>
        <n v="8.3300277667592224E-3"/>
        <n v="3.3115784384819921E-2"/>
        <n v="0.19871794871794871"/>
        <n v="8.6892488954344621E-2"/>
        <n v="1.99281280627246E-2"/>
        <n v="2.2892238972640984E-2"/>
        <n v="7.2915218096694948E-2"/>
        <n v="8.9954497724886243E-2"/>
        <n v="0.37888198757763975"/>
        <n v="0.23780487804878048"/>
        <n v="0.15824915824915825"/>
        <n v="3.9121350894362481E-3"/>
        <n v="3.1070344293004329E-2"/>
        <n v="7.813890832313727E-3"/>
        <n v="0.10969793322734499"/>
        <n v="5.5883575079964762E-2"/>
        <n v="0.13274155698398121"/>
        <n v="0.21447996216935497"/>
        <n v="2.7592074875410235E-2"/>
        <n v="2.853673345476624E-2"/>
        <n v="4.1271000730460188E-2"/>
        <n v="0.10088113648624349"/>
        <n v="5.5356130738711505E-2"/>
        <n v="7.8544853245142623E-3"/>
        <n v="4.6958932594004507E-2"/>
        <n v="1.5282810776744919E-2"/>
        <n v="0.21766342141863698"/>
        <n v="1.7922906948195434E-2"/>
        <n v="1.2420708778060546E-2"/>
        <n v="0.21911603935655161"/>
        <n v="5.9261802736607319E-2"/>
        <n v="4.9558723693143243E-2"/>
        <n v="5.8095058684773028E-2"/>
        <n v="8.4584401318198457E-2"/>
        <n v="4.5248868778280547E-3"/>
        <n v="2.9512369739877496E-2"/>
        <n v="0.10846741983339034"/>
        <n v="0.23828868858702551"/>
        <n v="0.35245742407563296"/>
        <n v="1.3053167780961477E-2"/>
        <n v="2.7700831024930748E-3"/>
        <n v="0.14416127805249143"/>
        <n v="0.12492456246228123"/>
        <n v="0.17763157894736842"/>
        <n v="2.5785264216464231E-2"/>
        <n v="4.5346062052505964E-2"/>
        <n v="0.10795860099928622"/>
        <n v="1.7359973796265967E-2"/>
        <n v="2.6420013384544127E-3"/>
        <n v="0.24835766149035646"/>
        <n v="0.65051903114186849"/>
        <n v="0.41329856584093871"/>
        <n v="2.7791280676657256E-2"/>
        <n v="0.30587690883850072"/>
        <n v="7.2674418604651162E-4"/>
        <n v="1.7005799665781973E-2"/>
        <n v="0.13941480206540446"/>
        <n v="0.26560587515299877"/>
        <n v="3.281519861830743E-2"/>
        <n v="0.137104506232023"/>
        <n v="4.321479827778664E-2"/>
        <n v="1.9848076451850036E-2"/>
        <n v="0.42965779467680609"/>
        <n v="6.2617172853393285E-2"/>
        <n v="0.1822429906542056"/>
        <n v="0.37275985663082439"/>
        <n v="8.9584850691915519E-2"/>
        <n v="3.9984006397441024E-4"/>
        <n v="0.13830245583800085"/>
        <n v="0.52550415183867139"/>
        <n v="8.6659096055396198E-4"/>
        <n v="5.829596412556054E-2"/>
        <n v="0.20382165605095542"/>
        <n v="1.4925373134328358E-2"/>
        <n v="0.20571882446386019"/>
        <n v="0.1111111111111111"/>
        <n v="0.31688804554079697"/>
        <n v="0.14383561643835616"/>
        <n v="5.8971141781681308E-2"/>
        <n v="4.3245311902028322E-2"/>
        <n v="4.3715846994535519E-2"/>
        <n v="0.27860603801714501"/>
        <n v="3.189792663476874E-3"/>
        <n v="2.1334899197494619E-2"/>
        <n v="4.1686631528509821E-2"/>
        <n v="0.27623642943305188"/>
        <n v="1.4238773274917854E-2"/>
        <n v="0.16282963583089158"/>
        <n v="2.9006526468455403E-3"/>
        <n v="0.34810951760104303"/>
        <n v="4.240766073871409E-2"/>
        <n v="6.9940476190476192E-2"/>
        <n v="0.68253968253968256"/>
        <n v="1.896664486592544E-2"/>
        <n v="0.20814479638009051"/>
        <n v="2.9031944849014467E-2"/>
        <n v="1.3590530469092503E-2"/>
        <n v="0.11863211704565485"/>
        <n v="1.3994910941475827E-2"/>
        <n v="5.6010069225928258E-2"/>
        <n v="0.54751131221719462"/>
        <n v="0.15730337078651685"/>
        <n v="0.15062287655719139"/>
        <n v="0.27797833935018051"/>
        <n v="6.1662198391420911E-2"/>
        <n v="7.0945945945945943E-2"/>
        <n v="3.5214664737095995E-2"/>
        <n v="4.2451324609000959E-2"/>
        <n v="7.3737946681792397E-3"/>
        <n v="1.0998790133082935E-4"/>
        <n v="0.14432401597261837"/>
        <n v="0.55156950672645744"/>
        <n v="0.29757343550446996"/>
        <n v="0.45652173913043476"/>
        <n v="4.1533546325878593E-2"/>
        <n v="9.9707404906594646E-2"/>
        <n v="4.0832586395777313E-3"/>
        <n v="1.8280297901150981E-2"/>
        <n v="8.8976617066504712E-2"/>
        <n v="0.27310488058151611"/>
        <n v="3.0904196989333067E-3"/>
        <n v="0.52606635071090047"/>
        <n v="0.19093851132686085"/>
        <n v="7.8341013824884786E-2"/>
        <n v="3.4438364982298034E-2"/>
        <n v="5.8823183392985369E-6"/>
        <n v="8.6741016109045856E-3"/>
        <n v="6.1433447098976107E-2"/>
        <n v="0.27536231884057971"/>
        <n v="1.1369253583786456E-2"/>
        <n v="0.2857142857142857"/>
        <n v="2.8846496240017304E-2"/>
        <n v="7.52157829839704E-2"/>
        <n v="7.8761302447270504E-2"/>
        <n v="8.8007295941632466E-2"/>
        <n v="2.6246719160104987E-3"/>
        <n v="5.5712936732766762E-2"/>
        <n v="0.25749006892967197"/>
        <n v="4.9595888171650601E-2"/>
        <n v="0.46091644204851751"/>
        <n v="0.65397923875432529"/>
        <n v="7.2356215213358069E-2"/>
        <n v="8.8937093275488072E-2"/>
        <n v="0.41391941391941389"/>
        <n v="1.2158054711246201E-2"/>
        <n v="0.3472584856396867"/>
        <n v="0.22077922077922077"/>
        <n v="6.4580228514654744E-3"/>
        <n v="0.47726084683742814"/>
        <n v="0.28673323823109842"/>
        <n v="0.19572368421052633"/>
        <n v="0.2076069730586371"/>
        <n v="0.47368421052631576"/>
        <n v="0.2805755395683453"/>
        <n v="0.50495049504950495"/>
        <n v="3.2694911975236988E-2"/>
        <n v="2.2708348807117865E-2"/>
        <n v="0.21348314606741572"/>
        <n v="0.17884710133026768"/>
        <n v="0.11811023622047244"/>
        <n v="0.53401677539608572"/>
        <n v="2.0088192062714356E-2"/>
        <n v="0.11386796632698272"/>
        <n v="0.21793534932221065"/>
        <n v="0.29906542056074764"/>
        <n v="0.27710843373493976"/>
        <n v="0.37476670399402762"/>
        <n v="0.12464985994397759"/>
        <n v="6.024096385542169E-3"/>
        <n v="0.1126885536823425"/>
        <n v="0.36788874841972186"/>
        <n v="5.0052247126408003E-2"/>
        <n v="6.4196144488115295E-2"/>
        <n v="0.19614147909967847"/>
        <n v="8.0071174377224205E-2"/>
        <n v="2.3668639053254437E-2"/>
        <n v="5.9266227657572904E-2"/>
        <n v="5.1233396584440226E-2"/>
        <n v="7.0286351803644481E-2"/>
        <n v="3.6237471087124135E-2"/>
        <n v="4.2145593869731802E-2"/>
        <n v="5.9561128526645767E-2"/>
        <n v="5.5248618784530384E-3"/>
        <n v="1.1857707509881422E-2"/>
        <n v="0.15535444947209653"/>
        <n v="2.5974025974025976E-2"/>
        <n v="9.128909728658928E-2"/>
        <n v="0.40978077571669475"/>
        <n v="0.12010558732952045"/>
        <n v="1.536037810161481E-2"/>
        <n v="0.14468995010691377"/>
        <n v="1.1384062312762133E-2"/>
        <n v="0.24242424242424243"/>
        <n v="0.15936952714535901"/>
        <n v="0.35979513444302175"/>
        <n v="3.0538051381483276E-2"/>
        <n v="0.44581280788177341"/>
        <n v="0.22148695990657843"/>
        <n v="0.16434540389972144"/>
        <n v="0.18699186991869918"/>
        <n v="2.1874444246843323E-2"/>
        <n v="2.2222222222222223E-2"/>
        <n v="0.12594507189101783"/>
        <n v="1.8691588785046728E-2"/>
        <n v="5.9024807527801537E-2"/>
        <n v="0.11833838525438578"/>
        <n v="3.5987044663920986E-4"/>
        <n v="0.30555555555555558"/>
        <n v="7.7809798270893377E-2"/>
        <n v="0.32835820895522388"/>
        <n v="5.20428476632857E-2"/>
        <n v="0.23404255319148937"/>
        <n v="8.0882352941176475E-2"/>
        <n v="9.90990990990991E-2"/>
        <n v="4.7770700636942673E-3"/>
        <n v="0.12549191080017491"/>
        <n v="0.18077553249590389"/>
        <n v="2.7237354085603113E-2"/>
        <n v="5.7676685621445976E-2"/>
        <n v="1.3125431757623606E-2"/>
        <n v="1.3331555792564024E-4"/>
        <n v="0.12195121951219512"/>
        <n v="0.65156794425087106"/>
        <n v="0.16049382716049382"/>
        <n v="8.6145972949920796E-2"/>
        <n v="0.21011058451816747"/>
        <n v="5.9964021587047766E-4"/>
        <n v="0.21414538310412573"/>
        <n v="9.6113287134679121E-2"/>
        <n v="0.20595533498759305"/>
        <n v="7.1729957805907171E-2"/>
        <n v="9.1734786557674836E-2"/>
        <n v="0.4140625"/>
        <n v="0.1137370753323486"/>
        <n v="0.2323439099283521"/>
        <n v="5.1724137931034482E-2"/>
        <n v="0.34775374376039936"/>
        <n v="0.38385705483672211"/>
        <n v="0.30747922437673131"/>
        <n v="7.9365079365079361E-3"/>
        <n v="0.15909090909090909"/>
        <n v="4.934359438660027E-2"/>
        <n v="8.8699878493317133E-2"/>
        <n v="9.8902086933936304E-4"/>
        <n v="4.7013977128335452E-2"/>
        <n v="-499999"/>
        <n v="-0.95988538681948421"/>
        <n v="-1.8376844494892168"/>
        <n v="-22.547880690737834"/>
        <n v="-1.7429467084639498"/>
        <n v="-2.2397408207343412"/>
        <n v="-14.277777777777779"/>
        <n v="-45.666666666666664"/>
        <n v="-5.0901339829476244"/>
        <n v="-19.79002079002079"/>
        <n v="3.8104251239010783E-3"/>
        <n v="0.60106382978723405"/>
        <n v="0.42660550458715596"/>
        <n v="0.13985893686564596"/>
        <n v="5.4999054999054997E-2"/>
        <n v="9.7065462753950338E-2"/>
        <n v="1.4049790485580478E-2"/>
        <n v="8.5714285714285715E-2"/>
        <n v="0.13165266106442577"/>
        <n v="3.0729117866570212E-2"/>
        <n v="0.27641099855282197"/>
        <n v="8.7136929460580909E-2"/>
        <n v="8.4985835694051E-3"/>
        <n v="0.11991199119911991"/>
        <n v="0.22330097087378642"/>
        <n v="2.8222051261286796E-2"/>
        <n v="0.11321312444575821"/>
        <n v="0.1063449508489723"/>
        <n v="0.28160919540229884"/>
        <n v="9.7938144329896906E-2"/>
        <n v="0.2809204218600192"/>
        <n v="5.392620624408704E-2"/>
        <n v="1.4084507042253521E-2"/>
        <n v="2.4440121701830514E-3"/>
        <n v="0.21850578305720539"/>
        <n v="0.2255813953488372"/>
        <n v="6.9148936170212769E-2"/>
        <n v="9.5186391603329715E-2"/>
        <n v="0.18981481481481483"/>
        <n v="0.26652160093885235"/>
        <n v="3.3504273504273506E-2"/>
        <n v="0.17582417582417584"/>
        <n v="0.46236559139784944"/>
        <n v="0.66666666666666663"/>
        <n v="7.6212471131639717E-2"/>
        <n v="0.29155313351498635"/>
        <n v="0.34952298352124894"/>
        <n v="2.5069637883008356E-2"/>
        <n v="0.3579454253611557"/>
        <n v="0.58228905597326652"/>
        <n v="0.52380952380952384"/>
        <n v="4.3200927805160917E-2"/>
        <n v="0.10071942446043165"/>
        <n v="2.0034843205574911E-2"/>
        <n v="2.4843804923404923E-2"/>
        <n v="0.70475859673497743"/>
        <n v="-9.7411385606874337"/>
        <n v="-12.812154696132596"/>
        <n v="-7.870967741935484"/>
        <n v="-5.4885496183206106"/>
        <n v="-2.5128805620608898"/>
        <n v="-6.5"/>
        <n v="-3.6666666666666665"/>
        <n v="-4.5555555555555554"/>
        <n v="-3.968944099378882"/>
        <n v="-4.5865921787709496"/>
        <n v="-41.079207920792079"/>
        <n v="3.4003091190108192E-2"/>
        <n v="0.2458521870286576"/>
        <n v="3.2320495451906329E-2"/>
        <n v="0.22861150070126227"/>
        <n v="1.098901098901099E-2"/>
        <n v="7.8462348604528706E-2"/>
        <n v="2.2801302931596091E-2"/>
        <n v="9.2923213682346337E-2"/>
        <n v="1.0051932675611924E-2"/>
        <n v="5.8734939759036146E-2"/>
        <n v="0.11860992193402166"/>
        <n v="2.5816828234945726E-2"/>
        <n v="0.14346895074946467"/>
        <n v="7.1087361911330568E-2"/>
        <n v="0.31506849315068491"/>
        <n v="6.2902659013705051E-2"/>
        <n v="0.3016759776536313"/>
        <n v="4.7996826656088856E-2"/>
        <n v="3.8276591652240816E-2"/>
        <n v="8.8145896656534953E-2"/>
        <n v="0.22430510665804784"/>
        <n v="0.33665008291873966"/>
        <n v="9.8828477020126163E-2"/>
        <n v="2.8490028490028491E-3"/>
        <n v="-29.603448275862068"/>
        <n v="-0.67624521072796939"/>
        <n v="-22499"/>
        <n v="-0.11524163568773234"/>
        <n v="-67.292682926829272"/>
        <n v="-23.875621890547265"/>
        <n v="-23.971623155505107"/>
        <n v="-10.737089201877934"/>
        <n v="-4.0890585241730282"/>
        <n v="-1499"/>
        <n v="-2.2967032967032965"/>
        <n v="0.17853231106243153"/>
        <n v="0.69696969696969702"/>
        <n v="9.4292897608006573E-3"/>
        <n v="0.28639391056137015"/>
        <n v="9.9999000009908953E-6"/>
        <n v="0.16134118317985874"/>
        <n v="0.56140350877192979"/>
        <n v="4.3454495763869908E-2"/>
        <n v="9.1074350118160341E-2"/>
        <n v="5.1413394042876114E-2"/>
        <n v="0.34497816593886466"/>
        <n v="0.55555555555555558"/>
        <n v="5.6799532172567981E-2"/>
        <n v="8.2849281565270563E-2"/>
        <n v="8.1726573038165516E-3"/>
        <n v="0.98461538461538467"/>
        <n v="-10.467889908256881"/>
        <n v="-3.5578851412944394"/>
        <n v="-3.6948356807511735"/>
        <n v="-1.4102311854402361"/>
        <n v="-46.505938242280287"/>
        <n v="-5.1873895109015908"/>
        <n v="-5.1061531235321747"/>
        <n v="-13.19782300047326"/>
        <n v="-25.315789473684209"/>
        <n v="-1.9342723004694835"/>
        <n v="-3845.1538461538462"/>
        <n v="-5.1521252796420578"/>
        <n v="-18.23076923076923"/>
        <n v="-4.6603773584905657"/>
        <n v="-2.7123076923076921"/>
        <n v="-6.9681274900398407"/>
        <n v="-28.006637168141594"/>
        <n v="-0.89412336085478383"/>
        <n v="-19.145044319097501"/>
        <n v="-1799"/>
        <n v="-6.6530612244897958"/>
        <n v="-2.6900369003690039"/>
        <n v="-66.79661016949153"/>
        <n v="-4.9429477020602217"/>
        <n v="-3.6403712296983759"/>
        <n v="-27.846153846153847"/>
        <n v="-8.4117647058823533"/>
        <n v="-4.6818181818181817"/>
        <n v="-1.0477815699658704"/>
        <n v="-7.6705202312138727"/>
        <n v="-0.48514851485148514"/>
        <n v="-5.5359477124183005"/>
        <n v="-10.538461538461538"/>
        <n v="-443.44444444444446"/>
        <n v="-31.432432432432432"/>
        <n v="-1.6729034413631807"/>
        <n v="-1.7502750275027503"/>
        <n v="-349"/>
        <n v="-54.555555555555557"/>
        <n v="-11.295081967213115"/>
        <n v="-7.3092485549132951"/>
        <n v="-5.5502183406113534"/>
        <n v="-6.6804915514592933"/>
        <n v="-43.150110375275936"/>
        <n v="-11999"/>
        <n v="-5.3520871143375679"/>
        <n v="-1.2813688212927756"/>
        <n v="-0.16096579476861167"/>
        <n v="-7.1989924433249373"/>
        <n v="-1.8058361391694726"/>
        <n v="-28.702970297029704"/>
        <n v="-5.3411540900443883"/>
        <n v="-199999"/>
        <n v="-1039"/>
        <n v="-3.1176470588235294"/>
        <n v="-2.1201248049921997"/>
        <n v="-30.111111111111111"/>
        <n v="-14.873015873015873"/>
        <n v="-3.1463414634146343"/>
        <n v="-8.4876660341555983"/>
        <n v="-12.388625592417062"/>
        <n v="-1362.6363636363637"/>
        <n v="-101.94117647058823"/>
        <n v="-3.7393364928909953"/>
        <n v="-0.28040973111395645"/>
        <n v="-1.096774193548387"/>
        <n v="-67.965517241379317"/>
        <n v="-8.3457943925233646"/>
        <n v="-53.545454545454547"/>
        <n v="-23.489795918367346"/>
        <n v="-1.8733556873871551"/>
        <n v="-14.789473684210526"/>
        <n v="-9.2459016393442628"/>
        <n v="-1.6490066225165563"/>
        <n v="-45.875"/>
        <n v="-22.913043478260871"/>
        <n v="-17.484288354898336"/>
        <n v="-1.8571428571428572"/>
        <n v="-5.0362173038229372"/>
        <n v="-0.74825174825174823"/>
        <n v="-5.0553633217993079"/>
        <n v="-8.9502487562189046"/>
        <n v="-24.733333333333334"/>
        <n v="-3.1331802525832377"/>
        <n v="-12.157894736842104"/>
        <n v="-119.68965517241379"/>
        <n v="-5"/>
        <n v="-0.43758485743950165"/>
        <n v="-12.953488372093023"/>
        <n v="-2.5650623885918002"/>
        <n v="-13.64406779661017"/>
        <n v="-2.8912469737007065"/>
        <n v="-66.5"/>
        <n v="-1.7137042062415198"/>
        <n v="-1.1253985122210415"/>
        <n v="-7.75"/>
        <n v="-7.3056478405315612"/>
        <n v="-475.1904761904762"/>
        <n v="-1.6666666666666667"/>
        <n v="-11.173913043478262"/>
        <n v="-4.6647784071976011"/>
        <n v="-1.6642984014209592"/>
        <n v="-3.5454545454545454"/>
        <n v="-4.6753688989784337"/>
        <n v="-0.8867924528301887"/>
        <n v="-3.5161290322580645"/>
        <n v="-38.473684210526315"/>
        <n v="-34.087719298245617"/>
        <n v="-39.816326530612244"/>
        <n v="-69.370370370370367"/>
        <n v="-4.1948051948051948"/>
        <n v="-147.14814814814815"/>
        <n v="-0.64203612479474548"/>
        <n v="-1.9069767441860466"/>
        <n v="-5.0606060606060606"/>
        <n v="-93.594594594594597"/>
        <n v="-2.7414965986394559"/>
        <n v="-2.4722222222222223"/>
        <n v="-5.3542857142857141"/>
        <n v="-3.6113306982872202"/>
        <n v="-8.2592592592592595"/>
        <n v="-19.833333333333332"/>
        <n v="-5499"/>
        <n v="-89"/>
        <n v="-2.6496350364963503"/>
        <n v="-3.6801872074882995"/>
        <n v="-13.347826086956522"/>
        <n v="-0.41643059490084988"/>
        <n v="-47.780487804878049"/>
        <n v="-49.847457627118644"/>
        <n v="-2.4883720930232558"/>
        <n v="-30.914893617021278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zina Khan" refreshedDate="43512.918610532404" createdVersion="6" refreshedVersion="6" minRefreshableVersion="3" recordCount="4141" xr:uid="{E049E80F-0707-944C-87FF-BD57FBD0B310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Blank="1" containsMixedTypes="1" containsNumber="1" minValue="-2499999" maxValue="0.99995575808520998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" numFmtId="0">
      <sharedItems containsNonDate="0" containsDate="1" containsString="0" containsBlank="1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m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" numFmtId="0">
      <sharedItems containsNonDate="0" containsDate="1" containsString="0" containsBlank="1" minDate="2009-08-10T14:26:00" maxDate="2017-05-03T14:12:00"/>
    </cacheField>
    <cacheField name="Quarters (date created conv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26932003782343333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2987784071521190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4.7619047619047616E-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7536092396535131E-2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1869359830350496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.9066059225512528E-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0922643502758542E-2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074643249176729E-2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0971920765787E-4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0633660851759553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4.9751243781094526E-3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17012448132780084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3950149229652335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37488837292373639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247027741083224E-3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1913696060037521E-2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0840468866905E-3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225165562913907E-3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5.9452921386253577E-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3117408906882591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996007984031936E-3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8.3704804358593357E-2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46341463414634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5611814345991562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0947275520715636E-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355670103092783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04945177892145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4877927254608871E-3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1891891891891892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830732553634087E-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544179523141654E-3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522388059701493E-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2334905660377358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39939939939939939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29651776292648613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4548653269569095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.1239549254816435E-2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2365246602534738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320177602368031E-2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29506545820745217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67601892049504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16666666666666666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0726970291141278E-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3645206113941639E-2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1886095725039056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3948885638069014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8.7868653086044385E-2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.9009900990099011E-3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2452660054102797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.7707726372217697E-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8645731108930325E-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8277135360995045E-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54219346281434E-3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1910385019996414E-2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3256911665542818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3537268418785006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1908631632729463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42307692307692307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0014614056064836E-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5682967959527824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397849462365591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1363040629095675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.8630549393693798E-2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1383647798742139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19318691169878979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7.7568134171907763E-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145113873835581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3366336633663367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3478260869565217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7452229299363056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9629903774981495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12598425196850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6.75990675990676E-2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49494949494949497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498437695288088E-4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4390243902439025E-2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031872509960159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0738885410144022E-2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3977055449330782E-2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7777777777777776E-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309385863267670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.9840637450199202E-3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16666666666666666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4.9429657794676805E-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.5840867992766726E-2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3.8461538461538464E-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2391304347826087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279069767441860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.8823529411764705E-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.8823529411764705E-2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5.6775808185928332E-2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17221135029354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.9012435991221653E-2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16666666666666666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6.8980110029623357E-2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4.9751243781094526E-3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072869225764477E-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5945945945945946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54441913439635536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23529411764705882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3530499075785582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3.8461538461538464E-2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2907801418439716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2258064516129031E-2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28797468354430378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2016088486676722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135159280177107E-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152916529536872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3583178835231426E-2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363.2384105960264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6.142857142857143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17.0245133381398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41.10526315789474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52.56186395286555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4506858262573488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6.444168734491315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0.833616298811545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.28074245939675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.623188405797101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12.313609467455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72.9130434782608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1249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107.69565217391305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3.3172157279489904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1784.71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12665.666666666666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138.27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36.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6665.666666666668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18.607843137254903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373.37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99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5.436781609195402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86.5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66666666666666663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99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23.615384615384617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3.46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29.76923076923077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4.42020046260601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1.5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4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1.9925187032418952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3.74099722991689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1.78893351182507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28.411764705882351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17.18181818181818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5.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1448.2753623188405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23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19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58822.52941176470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832.3333333333333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1.38907849829351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.541984732824428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88.60573476702508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.81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710526315789473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.3512064343163539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9715440475799297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5.153846153846154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5.57276995305164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.960396039603960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1.242152466367713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2499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79538242004623461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7.373105584861424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.67214974475326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137.88888888888889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6.692307692307692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11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249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5.363636363636367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1.49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29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3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0926694877461477E-2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1219512195121951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186440677966101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265127885215222E-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2093432123571518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5865792518318548E-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67262489360309041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25428784489187173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154075673667468E-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1441728657456607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288082083662194E-2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0364050056882821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45817078456870397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2799470549305099E-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4491362558760468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308484001002497E-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28109273903666426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3025458669115922E-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4768232709009103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24206763141688281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0150375939849621E-2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6.8901303538175043E-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58333333333333337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531242769798514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5397631133671744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.9909990999099904E-2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3127147766323024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2402880272478219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0233393177737882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320807991264503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34472934472934474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4707680550248374E-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4364090993629544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214792188970065E-2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35897435897435898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7.7448221781447488E-2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3224932249322493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.4051402129676082E-2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3348770754298665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36434601861867905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3595655292550466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17072758853613815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749203909080927E-2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2489881642564918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421600144896852E-2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56298495013814354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8.3857570390276678E-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43278502552467385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1107457740298387E-2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5983590917763786E-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2656223962672924E-2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16680553241126478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4845619740917495E-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657056145675266E-2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2487366755936782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577259273858676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3593004769475362E-3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1999585588384327E-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44119249521521076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6934676488931072E-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5778835221291107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789368903045987E-3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2725509214354995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5683087861858812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23273657289002558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65858654831000341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0167415271539404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2731291443006E-2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5927136851938348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.9652738430216335E-2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3.9400432173745649E-2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0614525139664804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5212019095759615E-2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7403608983512917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326169405815424E-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2105941638345248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7.969313184087827E-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6470422137512353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1253106141285055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1737661850253332E-2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5937882667260381E-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3319000667210324E-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1874811916942521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5748031496062992E-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2108893061036823E-2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1449361431828409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26686217008797652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4883182260380834E-2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2132701421800945E-2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7957351290684626E-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1957694292012568E-2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15161704198557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0145335489409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760055341436901E-2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6903262736119062E-2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441222768538482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548409416648879E-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.2011883748465542E-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.4787972243639173E-2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0014625896978838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2918340026773767E-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506241132489977E-3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9882980561992569E-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410550324580386E-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1888111888111888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4127623190720705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0386636855287855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2.9126213592233011E-2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2227767052713483E-2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286162425932380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147080561714708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4207275223061083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7.9343928743977721E-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7932930181418363E-2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398377979847628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218103773989154E-2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42528735632183906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2.9954989911531896E-2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6305418719211823E-2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563501849568433E-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.9723615149850939E-2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19458333333333333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157894736842105E-2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.2241256338101249E-2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8214926904334444E-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2987012987012988E-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2415062975265647E-2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3.9495927462732443E-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.2193985575660733E-2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18046221930831011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2410293542302908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0212765957446807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25E-2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23459624952162267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16666666666666666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6240369799691832E-2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258741258741258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0527885475693409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38525155065472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29328621908127206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5163754416117634E-2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60912052117263848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5162227602905569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07979126711565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644354701741805E-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38935108153079E-3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53268729401347825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0735573874445148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44914346669570004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0630156048106553E-3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8.946268816628274E-3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.4580156818716843E-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062939722380680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7.4455432715223882E-2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25E-2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7538623364670329E-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0102269095557687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3714245587753376E-2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095478729324814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6720225022155432E-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29403459230497708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4.9971499144974348E-2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2.9987251261016572E-2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1146245059288543E-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1534918576928314E-2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263417035942885E-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172907499843946E-2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2690058479532163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2057677318784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390895596239486E-2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1160517187007252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4.8397888632815404E-2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7748581038469625E-2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020097058864626E-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1681708909721587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00741022230669E-3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2993523201135661E-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559427504667085E-3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226.58620689655172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48.83388704318937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2.023255813953483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29.718954248366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13.71309465424227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8332.333333333333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74.18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6.75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40.66666666666666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6.228915662650602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2631578947368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19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36665.66666666666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660980810234541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9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.5407263488267822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19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29999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12.70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5999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9.484087306426041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43.44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125.2626262626262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56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3648.038461538461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120.9512195121951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1443.4444444444443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144.70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11.18026796589524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1559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339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4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.71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130.5789473684210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3.63499420625724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7.03921568627451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7.40850022932273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4.673758865248227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33.84320557491289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43.837657110131474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2.07125307125307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4.1519835136527563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15.3934426229508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99203187250996017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535.91275167785238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3.564756987664476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1099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347.82325581395349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644.16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148.33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20.74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471204188481674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29.23255813953488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85.956521739130437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56.0175438596491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72.13432835820896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229.7692307692307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799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0.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124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2.33333333333333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26.2727272727272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6.18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29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.9349316457750194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72.17073170731707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3.3703568827385286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0568070519098921E-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4342507645259939E-2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279069767441860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17081260364842454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7.9807022386980633E-2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228070175438596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4283589489340602E-3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353383458646616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23322683706070288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2207084468664848E-2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1886409736308316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996007984031936E-3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4585987261146494E-2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4390243902439025E-2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5438821268417682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17012448132780084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6693340387540506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3987917809308591E-3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179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313.28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82.33333333333332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.6517674554484372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1152.84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1110.11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35.76470588235294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141.85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18.836022216344883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02.2520325203252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1.733050847457627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39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08.80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4799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8332.333333333333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271.7272727272727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1101.94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124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597.59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34.8490566037735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255.90173410404626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38.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230.66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8927.571428571429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67.57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177.57142857142858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10.00917431192660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28.90033222591362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21.42152466367712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1638.34426229508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29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.347826086956522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60.53846153846155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233.7417840375586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3332.3333333333335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374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.9411764705882353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1611.9032258064517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70.42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24.422867021456899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37.16793893129771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01.66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15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3.680917459822125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2.33333333333333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4.78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16.59530791788856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4.75373993095512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99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570.42857142857144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.90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71.4637681159420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7.0321285140562253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12499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499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1110.111111111111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0693069306930693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6080981852512324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93152959462096496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4891879631029789E-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66679763740865594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6411912450663795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241713348688638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6.5857076132648296E-2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1149860322609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2855101457559302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10320284697508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522680248289037E-3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449900464499002E-3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29301641615881679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625876851130163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31920687601055231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5317475182618467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0445505171042164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2714650230307849E-2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347364932051707E-3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1.70111183780248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104.26315789473684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24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284.71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2.274336283185841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4.364806866952789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24999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.980039920159681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20.9298245614035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3.649540857840288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.4156893999772286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.5363544132566791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.623636027371925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486.8048780487804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3332.333333333333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.73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66.98096532970768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.908692933083176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5.173285198555956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5.457460065707488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.85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42.3962264150943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116.44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12.36228495072657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.616636528028933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27.16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37005069187559941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7346429887898696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7.1037277147487847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191.3076923076923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4.31393568147013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1.82981493010357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253.2372881355932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3.33962264150943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1.156101768003449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5.49772579597140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21326671690213056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36.220843672456574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.7593984962406015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2.24534131254584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6.92114695340501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113.34511434511434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101.3541453428863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669878853599550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.526422994228810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244.90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1.95936787902104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60.9047619047619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124.6281407035175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5.669630947087594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18.798416126709864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.79020979020979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326.8688524590164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32.33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76.31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3053016453382084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1810646159992010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2425619584318002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8.5756079722069847E-2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1877215390470854E-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4877927254608871E-3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3806706114398421E-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3569722579459856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2725309285186497E-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23459624952162267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24351312504728043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0634920634920634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37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16998671978751659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03373945641986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2592289524092912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68267959453503746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18300653594771241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3085571517801378E-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3684210526315789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6.8901303538175043E-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100528065714792E-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.6774193548387094E-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32432432432432434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2673964034401875E-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4416498993963782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.9758890898131405E-2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38783378552052E-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4937655860349127E-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267146646456991E-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224830006580389E-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5611814345991562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0474485228290063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187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614457831325301E-2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8718917921725191E-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504854368932038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57983193277310929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9607843137254902E-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8838304552590265E-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20.27659574468085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857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1.776675922253074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27.24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1.41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29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116.46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42450142450142453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57.82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94552529182879375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141.85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249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36.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.8461538461538464E-2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24898848136083288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3249324932493249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4390243902439025E-2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44637597714640032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29971988795518206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2408759124087591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50861158202501167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.6021505376344093E-2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30735738834947418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7227214377406934E-2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243382408576792E-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041179155330167E-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0445103857566766E-2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0543130990415335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320177602368031E-2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0055796652200866E-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29569758766476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9996000799840031E-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34268185801928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033119174329612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157894736842105E-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188712522045855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4.7619047619047616E-2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2489527229204072E-2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.8751486325802618E-2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6376776680317996E-2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.7619047619047616E-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3.8461538461538464E-2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34138309549945117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37498437460936523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1445404556166536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6.5420560747663545E-2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3135737818838378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27066214153044249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3577981651376147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0459770114942528E-2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25400969787392763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6083916083916083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4428969359331476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2558485651830146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014178747809466E-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336917562724014E-2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2258064516129031E-2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6.5420560747663545E-2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.8461538461538464E-2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2642967542503864E-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571428571428571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340360451816835E-3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393442622950821E-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2367471551484873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4712153518123666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2182335550043265E-3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17898193760262726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31224209078404402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424891482001704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16954971324551599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028030003947888E-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1411042944785273E-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62565510356875464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4848901098901098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16929860558463936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18033397664696985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6597164303586323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35556629611728696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23342276734380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7359825802939577E-2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5412304162749169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3333333333333333E-2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5412844036697247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305583685846059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4662049199904463E-2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4.511811023622047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.55445544554455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293.1176470588235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21.22222222222222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1.407407407407407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47.8888888888888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4.46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.1631973355537051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89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.46153846153846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321.580645161290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17.46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122.07692307692308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76.7777777777777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3.109589041095890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.451010886469673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48038490007401924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75.9230769230769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2.260869565217391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2.45132743362832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124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3.966887417218543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1.49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3333333333333333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1.439024390243902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12.88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591784164859001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3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29.76923076923077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1.45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.55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40.02564102564102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1.5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34.71428571428571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1.678571428571428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237.095238095238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332.3333333333333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0.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330.1258278145695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2.16326530612244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29.76923076923077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3.471544715447154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115.6666666666666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14.13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16.33333333333333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165.6666666666666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18.897959183673468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2.236245954692556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3.7535211267605635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44.4545454545454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.174311926605504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36.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.206349206349205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1.60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4.26717557251908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5.879073135409123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5.66666666666666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2.289473684210526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6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86.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279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67.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4.8290155440414511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2.06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10.22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3806228373702414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6.50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39.25764895330112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51.44755244755244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7.333333333333333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72.2600732600732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.56633380884450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1.6048450117218025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1.50357653791130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18.04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1.3037935800952234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16.66368346679227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57.07200929152148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50.50214592274678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7.827468785471055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1.5733401955738548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1.16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1.370318620724070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.5112359550561796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1.838196286472154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24.14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82.892617449664428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5.75675675675675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4.614823133071308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4.47169811320755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.14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1.177700348432055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441.477876106194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.8880866425992779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47.6618004866180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177.57142857142858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37.35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50.92107995846313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.970297029702970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7773585681535472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20747280771237031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5.729475100942126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079.727272727273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5832.333333333333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.389125556892458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3.3396226415094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14.88983050847457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6.84313725490196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6.564296520423600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4.963029218843172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60.53846153846155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22.584905660377359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213.13276231263384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.986105574853368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41.8357249946455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12.77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60.53846153846154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75.9230769230769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70769887576490675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1.83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44.132163034705407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3.8461538461538464E-2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.3780405405405407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5.22858922454064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21642662514597119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3324272827810422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16.094017094017094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.25631768953068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37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6.616146230007616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522.86363636363637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265.66666666666669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99535640109197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.896200185356811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2.2679738562091503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36.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34.18648838845883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3.370858611465636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1.20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1.1126760563380282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5134965473948525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7157505464695744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296779808529155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57832595403752896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5709797260989861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0316260648822907E-2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0278119802533E-5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001293159187897E-2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472669907052102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0522548317823908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7076878105817012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6.8901303538175043E-2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7.831584409200458E-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7818448023426062E-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23077988150933296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1082390953150248E-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1000708038811607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0568070519098921E-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3119266055045871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199687987519500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33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10.713716762328687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1165.66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36.59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69.754716981132077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736842105263158E-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10.14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36.03703703703703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28.69708968521084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.846153846153846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665.6666666666666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.588235294117647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141.85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1469.5882352941176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14.84972116231288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21.22222222222222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5932361813315205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.4041394335511983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12.33333333333333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37.34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9829763866007681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5665.6666666666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177.5714285714285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120.95121951219512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.23976608187134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199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6.05070554060109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1.77683134582623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2598.800000000000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7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4.23809523809524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6.1005917159763312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4.46446428517217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18.86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4.5762081784386615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2126.65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12.86577925679423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199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2438.024390243902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17.82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60.72839506172839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19.1952204644900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627.93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1.424242424242424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33.12969283276450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221.22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195.0784313725490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1.8139361466725845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199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753.71698113207549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2799.806632310105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11.04819277108433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0.28440366972476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41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8619.689655172413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53.54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210.7647058823529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58.8290598290598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51.3809523809524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53.54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5.9541029207232263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149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19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14.51851851851851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.531645569620253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279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159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240.9354838709677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10.32075471698113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204.4794520547945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665.6666666666666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.920634920634920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6.563117453347971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159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14.38461538461538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131.97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65.22516556291390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213.28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4.97402597402597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1713.28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3.829751267809707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4.2246603970741905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60.28702757916241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.647058823529413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587.2352941176470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9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4165.66666666666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5.93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33.188034188034187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14999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17.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7.5106382978723403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12499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22.80952380952381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7041497011175604E-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1593323216995446E-2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3085571517801378E-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9622434419931948E-2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37714107754593584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2164948453608241E-2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25925925925925924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.3191850594227498E-2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65517241379310343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8065136732169852E-2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68967229394240315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25925925925925924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6295066050029384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605200821182291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6162701458173446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2996658002227999E-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0384806767291425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3798173526382738E-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49810282869245748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3952095808383235E-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8618396473137561E-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5417937766931063E-3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304347826086956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0009197516670501E-2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356084996780424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5.6603773584905662E-2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60678685881682171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880316518298714E-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25046497210167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1820917983446202E-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24127465857359637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87278651720269762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31365820178448867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341130604288498E-2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4195420831989680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37173378419920072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6299389656280115E-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0241084287701813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64333481943825233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0798756588728206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.150943396226415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1.727272727272727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24.8131130614352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.412969283276450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109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124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7.6206896551724137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34.87619047619047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4.61797752808988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2.195020746887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9708316909735909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181.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6.096392667060910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6608863198458574E-2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1683991683991684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4529914529914531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18128654970760233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3405433922447903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25124473381846E-2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5003830396695866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68172888015717E-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27355749273557495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.99967087204426641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4971102604518501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505847471586229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52282070794054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66070326958667491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530838750842535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0675364543361472E-2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2023460410557185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345679012345678E-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0264965652600589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5966386554621848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39926062846580407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607056786653781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145102147721323E-3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68172888015717E-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4285714285714285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7.9604425731910317E-2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2831241283124128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68172888015717E-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.6603773584905662E-2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3816425120772944E-2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35473613353761524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3832515799038694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2338226984993475E-2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5.7709039397185039E-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35458246450203557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.7241306187099558E-2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.8383220791523299E-2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.6774193548387094E-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1910257793118325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5261786306562426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.9009900990099011E-3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232169208066895E-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7.6923076923076927E-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5867768595041322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798407167745144E-3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0042643923240938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7.8947368421052627E-2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31365820178448867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.0909090909090912E-2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1845451581349852E-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1803278688524590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223224794036878E-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29166666666666669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8.6966446016891116E-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4433827042522696E-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1935483870967741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25925925925925924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6763990267639901E-2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23230967311745884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1.5235000946312536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.84960862312331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5326524640871661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7.6850790342192115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7.80281690140845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070735305536144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5.45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2.1222680154864495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163.28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.21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87.757396449704146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1.475002475002475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6.44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5.5252854812398047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5.621004566210046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197.80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75.75693636816747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29.1886792452830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0.26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162601626016259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40.152263374485599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87.495575221238937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27.152492668621701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41.906178489702519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121.54901960784314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3.445573478978788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72.16359379572725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.29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4.0607287449392713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772046099332524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1.0250293629257625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.272452068617557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14.07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4212620807276861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463782283133591E-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73526297211436642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3212356282033522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526418786692758E-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379281537176273E-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51028403525954946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3.8923594425756845E-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491976497309041E-2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26546202438666078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2514970059880239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23224568138195778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1848712096511248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45298573258081337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019154030327214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044776119402985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361256544502617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42263279445727481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0624421219738059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8.3409715857011915E-2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571342564720048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595744680851063E-3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0941866973623049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248030806931559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.66576332429991E-2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0765562267403024E-2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5369774919614148E-2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6.6177451634422943E-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19354838709677419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.7709741929340063E-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4722026741731175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4163140230555961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6039391993149219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3907284768211919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50823702975165974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03942652329749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7641509433962264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6.6293183940242764E-2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1801413342915317E-2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52921035737213784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1941054570573336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.4253149451626869E-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54285714285714282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2680695333943275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25820095929451942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31224209078404402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8.346972176759411E-2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.2558983666061703E-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2002815909890883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2960429897410845E-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18122270742358079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062308478038815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.8033550792171479E-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216512955643390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8.8271860754247825E-2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07257993481899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4027303754266211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79859824377668576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8.3913521436423597E-2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103582744333414E-2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59.16597510373443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37.095238095238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799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199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12.88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427.5714285714285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20.87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4.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80.81818181818181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499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13.15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35.666666666666664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60.53846153846155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3.9115913555992141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10.93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21.222222222222221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11.4069478908188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2.13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3.90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0122100122100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9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128.87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.717472118959107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2.33333333333333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14.13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88.1089108910891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6665.66666666666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47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15.66666666666667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.5238095238095237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33.482758620689658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293001305748685E-2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7.8489644527380331E-2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3227990970654627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3872549019607843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780900913533640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3021030256014155E-2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310392770246784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13624678663239E-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7.770228021176373E-2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0085242408098028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6985765445845496E-2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27904025839197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1702346576388197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092636579572446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46997309230065248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8488409121140908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0160812146258198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9153700096804861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27206551410373064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455941709016715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6.6190476190476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9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139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43.666666666666664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415.66666666666669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40.66666666666666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.240223463687150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132.33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10.23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51.6315789473684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399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.994293865905848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39878832724413821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24858858320638E-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3142639640329868E-2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640208125761098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4574307608761241E-2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0233393177737882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53488372093023251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.716460885266702E-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19120848242056979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243974860196984E-2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0548846719059485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82103594620851872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3334166562513019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0821217927044591E-2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3638231682878572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7.9688176699870078E-2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38263983207803431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51306606070443106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2544140173604581E-2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3557046979865772E-2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3787292472849838E-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2803982127407563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198995497055767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51690821256038644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425306411149055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16892502258355918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.4566103141855665E-2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6448443234284361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436875947514243E-3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2583017228591408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43168077388149939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7933969670674765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3110100592531349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76061283115225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24485557862941287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600492858643386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444135630906058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5612472160356347E-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26463072328715953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515837104072398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2999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2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.460207612456747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10.66666666666666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1.9411764705882353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.425742574257426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1.03309692671394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1.21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20.42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29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5.59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148.25373134328359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69.58823529411765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3.7058823529411766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23.28571428571428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6.3313782991202343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1.41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50.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19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39.35874439461883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18.762845849802371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3.3649061545176777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6.69230769230769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180.8181818181818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.25365853658536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118.03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199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752688172043010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332.333333333333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6582278481012656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7.82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.4213098729227762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7332.333333333333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3.8780487804878048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356.14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42.33333333333333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12.62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7.6205644013997334E-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38935108153079E-3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2989113592518562E-4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18104708979233694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8855932203390428E-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.9414256595955763E-3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31086761766935428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345679012345678E-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5492957746478872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6321500827662314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007992007992008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.0909090909090912E-2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778325123152709E-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6290165530671861E-2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237677984665936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0307101727447218E-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31439764936336922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.8223350253807105E-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1504424778761062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1749174917491749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6953982048724888E-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554089709762533E-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5254237288135594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3562231759656652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735639283508339E-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4529914529914531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1652216992816442E-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5369774919614148E-2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6229971724787936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3586043230068629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5990159901599015E-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4.9751243781094526E-3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019154030327214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4334763948497854E-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6608863198458574E-2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.7619047619047616E-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41127987754621459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3806706114398421E-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19807538091419408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.6757990867579904E-2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.7472924187725629E-2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.2558983666061703E-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5072574484339191E-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0166608816383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419864323593015E-3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29353585305545743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441687344913151E-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225165562913907E-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42604734879791362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660348749052312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3000466635557629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381527470658129E-3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7018215293832898E-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2437610284850012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1347517730496454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9202392821535393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445048160039516E-2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5697235415905493E-2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7.407407407407407E-2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18306526981720264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62879693853145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37841869716558924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116856016693716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5697235415905493E-2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2844364937388193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341130604288498E-2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689943232330269E-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145833333333333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193308550185873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50421417947446701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27228270361529955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3294797687861271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044776119402985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55405405405405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4285714285714285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489361702127659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021823185898822E-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3.6052631578947367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.3619702176403202E-2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7777777777777776E-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276.77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2.200000000000000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1.2573363431151241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.93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.9874526986656045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1.09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7142857142857135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1999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7.5409252669039146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3.948535233570863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22.6342592592592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.837298541826553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7.03921568627451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5360983102918587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2669404517453806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9.58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146.05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.523809523809523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59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11.709710218607016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53.54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2.33333333333333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.340501792114695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465.6666666666666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113.28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16.77777777777777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14.38461538461538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170.428571428571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.821428571428571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1.959927140255009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4619883040935672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.0909090909090917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135.363636363636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.705882352941176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249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.7744360902255634E-2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0459770114942528E-2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493775933609959E-3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5579432079815811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229169277032953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32478055367994596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7215752699555365E-2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304614153353649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19020184521171588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50401745858545777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8182701652089408E-2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61563100576553487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7.407407407407407E-2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.5263437998935607E-2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16666666666666666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7512553928849343E-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3793103448275862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2816041848299914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1913696060037521E-2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3955512572533849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35483870967741937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88700564971751417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8725979229699895E-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4.10204081632653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681581170595737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1.18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25.73796791443850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6.00277520814061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7694641051567239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.692737430167597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5.410256410256410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14.982951518380395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.177700348432055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53606200964174311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13.925373134328359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6.3732718894009217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.251256281407038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1.75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.516145265453325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.88143966125617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5.455182589450386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.22074496148570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1.5150905432595574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3.945394601277560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1.09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5.523157208088714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71.36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199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19.17114914425427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7.03738317757009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63601858517112753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74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.02708124373119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.5815969020837175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3.534606205250596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48038490007401924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6.332722273143904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56.281970499785196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.89006342494714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6.218683651804671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.06246317030053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2.2467532467532467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.842993396918561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.7469173483091198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32.840947546531304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.041591320072333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.41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.2105263157894743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29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1349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6.51445086705202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1.0332090816672315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48.11591355599214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91103089499946921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47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14.23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25865520053376828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3686806411837238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22251832111927E-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.807234650166587E-2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.9009900990099011E-3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5813982366819818E-3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5974440894568689E-3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4000599940005999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101772816808929E-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2.9126213592233011E-2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61904761904761907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529013130029648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3.8461538461538464E-2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50084855745233103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67409016838674629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877832030274981E-3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51290793960058456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1632653061224483E-2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199017199017199E-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015968063872255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19358805736169435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3806706114398421E-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2749770409396297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17273328921244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6.861223222601677E-2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222591362126247E-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4993980518769837E-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863950807071484E-4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4505557138785979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404907975460124E-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0795049139768405E-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3508979121909532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345679012345678E-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0442932691114036E-2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2414664981036662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25074925074925075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1.371134020618557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1.331420373027259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27499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199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19.54231717337715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.695290858725762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39305615087869694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3.33962264150943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221.22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6152.846153846154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195.0784313725490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832.33333333333337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.9800796812749004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42090923041732176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8757396449704144E-3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5845272206303724E-2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25980754996299038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4036076662908681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408163265306121E-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0044977511244378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39788053949903662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1913696060037521E-2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308362531001208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2581714827096164E-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267935578330893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3.8461538461538464E-2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266375545851528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6905071521456438E-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19320214669051877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3977866584691053E-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30795847750865052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8.5625669779196931E-2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36.07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82.3333333333333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.1459227467811159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9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594.2380952380951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1.338634237605238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351.9411764705882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56.736720554272516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6.08645474792468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1.538374245953532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68634064080944346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74.35321821036106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10.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61.5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5.0784313725490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90220704792098527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5.15384615384616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1.10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1.32396002788752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2690058479532163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345737775854608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584717607973421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258741258741258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.3655589123867067E-2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4881751396428827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2258064516129031E-2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0418250950570342E-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152647975077881E-3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12598425196850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17081947910879677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5337368702154175E-2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4200657258843997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19106940624494417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7.7490774907749083E-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417792175543911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4659403455365964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37435307648073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.66576332429991E-2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41494149414941495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07094009376398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27766715384004181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9413575722034892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87310538407510641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71265854065019629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33220550262665838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2975890295254447E-3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8750329600567849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.6626912924777367E-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501293312675794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52928771817514264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49615153343401669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5574176796884220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8569278401254456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74911895954614904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659902505384877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4030018262174136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9303413413590723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3619779703753611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518441331847041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9095334713490694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48166385901256964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118798739007798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6147585814685402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6187280768644196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5163078969168932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729824656201874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6490809429896899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8273122884575533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91164516699063436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6198119310372679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85173763491875221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61063861932769048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7336855785414491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52086254324964198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71148297749567224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75144781646906766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9026143318942913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2968672943278942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7181701509384849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18.68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22.25581395348837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3.728877679697352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0.37254901960784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1.3544520547945205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23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4.893909626719056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3.28571428571428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74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11.82051282051282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.816793893129771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130.35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7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73830832988376127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53873308983975676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6794871794871795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5734161110838097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1914624907321387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59651387992253069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357644854514593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458455682436106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67230090641569284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6875517492415318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87798390363656775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57428693060876967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79794459135556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98720210046635248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1504533549000065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89148624989718317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0065482356853262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1942052925574395E-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7937760583283796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4800693240901213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644254713625044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008758400792731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38064771861587154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82916203980524472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5028585632612477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25084138004607021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16839225274222655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0739762219286659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72314507198228128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5579895864245825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16909015371832156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6712559338303943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440327744073070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74148181760421994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52614815191263786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2405159428361666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667195160751393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7621949406973633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26587616211803539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5970525738938421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45013601898477745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19048004533311746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8024532876907716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7.5899457861015276E-2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8779272850206065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17423616845582163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116595171341107E-2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32583797348481092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16798887101913873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7887041223825723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23290823664780899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716752396274727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09701049297169E-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1965188520260583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40268790443006469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3483304225425540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50551890351783746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40575673166202414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3029253897808862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49083503054989819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3387694588584143E-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302608347756507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32455251604187774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47689650875016504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49803008180227282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5425434583714546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11783439490445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4.9645384678839104E-2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2122419506900967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68486785879054801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6437858440494425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.6914352114988694E-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3447104701505789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4390243902439025E-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94041851834637702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815956280013328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3425909893687019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23783392401204223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6529826144289828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8030720756203230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2718204488778054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.692956050571945E-2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1764705882352941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.6923076923076927E-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190501888828926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6.9513406156901684E-3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4127495170637477E-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3427908533699634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1694379752891186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3073996846759231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16990250966141249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67072568701662E-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072869225764477E-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17041953069447738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393442622950821E-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222591362126247E-3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24452279022916143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26829268292682928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169977924944812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2647058823529411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31564589933122139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277992277992277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60629921259842523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6.5817409766454352E-2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1779306247853433E-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6.8142108328479903E-2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1253226942032384E-2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4877927254608871E-3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1032863849765258E-2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632152588555858E-2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4890162368672396E-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5568685376661742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8.9606474790436472E-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3231810490693739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25711866043636844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441687344913151E-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7269203747508232E-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175.05633802816902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257.06451612903226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.565217391304347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69.4225352112676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.4670629024269441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59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7.4745762711864403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93.11764705882354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19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46.32630064505747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61.5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6.69230769230769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46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1676.5005242189138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.5203830176723225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6.81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17.45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891.8571428571428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16.47088186356073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7.8888888888888893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57.48434925864909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2.28587075575027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142.59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49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122.45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380.3559322033898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59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10958.55882352941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124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2.478260869565219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36.508372404554585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.547105561861521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14.17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137.46153846153845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116.6470588235294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3606911447084233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092636579572446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24357034795763993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5686448184233834E-2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2787074437391806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317871759890859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16666666666666666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17750719795436895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4470774091627172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5.7270798962997881E-2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121553179516038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8890507404709879E-2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0647516267259164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85617259288853E-3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2787074437391806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3804213135068153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.7026669975612088E-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34683213585891576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80922098569157397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79561712274327234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6488024162393762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94614883385299708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8.8215181217232735E-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90144311912816588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7573857363656436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80129160457029314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45831907857224313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648106904231625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90751360975768414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7789436453666588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81390848019055773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16892502258355918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215410679550731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89485096754459448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2475120868371051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31962503779860901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815549202250299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7387111332810755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8579911066930566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8.7174806024646279E-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24736578023080782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34210526315789475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6548672566371681E-2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5748031496062992E-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33687002652519893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025353376710792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4887525562372188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2574675797756082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6581216061446942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36046511627906974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362776025236593E-2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764705882352941E-2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18588652886439308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778325123152709E-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299435028248588E-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7.5101738808731042E-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3849938499384993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4820415879017016E-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588731235862636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89416123306397033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7.8025191425019694E-2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3645828241849553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91485666118911191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4153672598368544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060526807397720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9175005708960494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7983057684550222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6988314660884230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91416309012875541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3477497365912397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81381740807234526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7166559100854754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2721979621542940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18912807861611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6305600709324663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87599206349206349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92647586467324106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.99989250201558721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734762081587183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9622217395000046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85617259288853E-3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2641275098323328E-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6.7288474350433045E-2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4074826477061113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8974476778052161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2562251765152662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63272801469087936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1259012756516916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78251413658112223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65115252141658575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55098222637979422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8428018989530606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317406143344709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94644100476675053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694114768138994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8717126363053239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3512875958325142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34548811447034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44454730605443438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6649916247906198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68776019983347214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73720517705801192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341130604288498E-2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94449501565240557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86115893414490563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64675544879720226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92628630399528233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5461971319658740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638795986622073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75476325221656293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4983525535420096E-2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29119412941961309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6305873660879202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34980494148244473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75221552192766206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45945945945945948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4604316546762590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4807942729850198E-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5.8568050623934088E-2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17605053556715189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22251832111927E-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6651077331130448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.99000999000999E-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.8901303538175043E-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.9077514413837285E-2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421296296296296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6.760341443629643E-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.6086956521739135E-2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31544734147129533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015968063872255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329180642069956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.9642147117296221E-3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.8283738341475792E-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7144217039504997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345679012345678E-2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2515216564723916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4140127388535032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8.5574620655238909E-2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6.9546277569422863E-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12886230173975E-2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3307061326624878E-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2421847407959002E-2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2893778881494159E-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2568842600621552E-2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7668126797433073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9487726787620067E-2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2929542645241041E-2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43130247656397508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36293559278843096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341130604288498E-2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.8855854008611829E-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3.8461538461538464E-2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17396332397158434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1494893221912714E-2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7.9698140990244803E-2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1.556174334140435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0.76470588235294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.0833333333333333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3.823151125401929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11.5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37.88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80992001379872081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606995480448025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5891238670694864E-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365543405489846E-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3070653350772189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.9337020732212066E-2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528672427336999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127023050514957E-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215269086357948E-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8079628400413994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.6317493787182767E-2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304089905414759E-2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6601044159234282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4619366122284983E-2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2.33333333333333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1537.461538461538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65.66666666666667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258.2592592592592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7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1399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144.45454545454547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5.811989100817438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2499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.5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.50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73.62686567164179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303.878048780487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29.555555555555557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16999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.1931480403272765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271.7272727272727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53.96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39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21.98850574712643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124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81.487309644670049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5.1988304093567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78.91360691144709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532.3333333333333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799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1999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1665.666666666666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138.30348258706468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229.7692307692307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4.94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.4404973357015987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.41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.95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499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53.34782608695652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164.56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119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1.60869565217391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178.104477611940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3999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499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5.7453018792483004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7499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79.645161290322577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68.82543640897755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141.85714285714286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49999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6999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768.23076923076928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03.2483660130718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2599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29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3044123099740454E-2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0598160524052139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5062092946718254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7.918968692449356E-2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421296296296296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4046910346469818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7659176029962546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6.9767441860465115E-2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7.407407407407407E-2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103712862023295E-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3382416630576008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25093632958801498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353587588881706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3862194016319138E-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45054945054945056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447106524143015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2524436889077772E-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.2394263931748044E-2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004889975550123E-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207073654721609E-3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6608863198458574E-2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.6725630410237115E-2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397849462365591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.9909990999099904E-2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44488501189532115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5611814345991562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.7312086702668486E-2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2023460410557185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066961343104193E-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187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2634074574593253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5998704046712521E-5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5072574484339191E-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.7823085529291286E-2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41634241245136189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156862745098039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2506182399520395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1434669784166282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.99000999000999E-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207034372501998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6189947103883751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1476997578692496E-2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6235884567126724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41008555664521E-4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2792877225866919E-2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2518969755263439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17627677100494235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1007751937984496E-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2299922299922301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.9532697943342449E-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159117639371683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132511317132430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3030303030303032E-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50647748303516349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1764705882352941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38.14590747330960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278.069767441860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165.6666666666666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665.6666666666666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56.142857142857146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.3763440860215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1867572156196946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2306.692307692307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8.6657231226970041E-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36079545454545453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5748031496062992E-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394717169200102E-3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1465250110668437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0807833537331701E-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6.7596894165254412E-2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1073997123221989E-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3.9840637450199202E-3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071357779980178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.6385542168674704E-2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4.7619047619047616E-2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6376776680317996E-2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3793103448275862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.0909090909090912E-2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151821471284956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4937655860349127E-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2882011605415859E-2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6.5670048051254676E-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4482758620689655E-2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36061381074168797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1333068835548507E-3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48796722990271379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0485933503836317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656553398058252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163966617574866E-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7261462205700124E-2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3905415713196041E-3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6618990862137464E-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1032863849765258E-2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3570510072867552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18566775244299674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.8467629250116444E-2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2162849872773538E-2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557223264540337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1557678177810428E-2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0112359550561797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.99000999000999E-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132.33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374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199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43.8275862068965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117.6440677966101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399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721.0216606498195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165.6666666666666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.433962264150944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199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59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59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0.08463434675431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24.75107296137339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99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56.69230769230769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59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7.219178082191780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3.23934108527131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6.647058823529413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.564102564102564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455555555555549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13.42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84880556395524642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6933377628989803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639639639639639E-2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0472854977067235E-2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.9088265978611244E-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.135965636874277E-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75472160902624474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5534219046555766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6708372836777896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2924116314908372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964165879401895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4177966748039285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031678986272439E-2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9607843137254902E-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41095083897556667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268968166657935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886052871467639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1113360323886636E-2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46921443736730362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30387474029173001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3145050726624623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23771191608732772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228070175438596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9275057961381431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8953974895397489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0714285714285714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84536082474226804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.3952483801295894E-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1715985595741349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36668777707409755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2789620220598652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27012278308321963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71800800857255653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.6795131845841784E-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466097170315002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3983152827918171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69971671388102E-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390243902439024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362776025236593E-2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1.9797616673387517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47.70920603994154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.5238095238095237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10.88031673874851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68.44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2.20754716981132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007.06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166.5977653631285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52.50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111.99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7.67937372362151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1959.784313725490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3.754358161648177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7.7438064704167884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4.33676783992542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1075.9230769230769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35.75918979744935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051.63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8182701652089408E-2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3670411985018729E-2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3942779975381527E-2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3149171270718231E-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187935034802784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37223429973677785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.6385542168674704E-2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41417691857059169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007992007992008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14.58637274549098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7.815232722143864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2.01295570955106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.6258158085569252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59134309357097392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12.17870321560358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9848771266540642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4.71010248901903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271.727272727273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02.03030303030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114.94202898550725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144.4545454545454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.5335689045936394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415.6666666666666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86.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674.67567567567562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.3174935942231532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1856.14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139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124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210.26760563380282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16.69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.79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306.57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141.84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.1656050955414012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1.906131938390002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614457831325301E-2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5.59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.4882116158711902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095053938530429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71497354420065573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5712117577166340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5806153179930321E-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35022889811491659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102082275266631E-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23885967340160533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1921988497802584E-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4056859981436282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62210306572037077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665284493011758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16738826350496236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4593724859211583E-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1163859111791734E-2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534319867258135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93160054719562246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60402312504949707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28596929667975723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6631581246041972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3081619592853313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4328809872807228E-2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7972466089495347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50452533527118981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25124473381846E-2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41277552517985927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1257869674986417E-2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5433403805496829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0096152057877212E-2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.99995575808520998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8977645886524146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1863303498779495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5935963794314250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3240502906583750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73964497041420119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2258064516129031E-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227.5714285714285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.41997264021887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8.16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3.568817818389491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.745318352059924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.5714285714285716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3.33962264150943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89.90909090909090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7.7272727272727275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4.263157894736842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92307692307692313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.541984732824428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7.5470085470085468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.523809523809523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137.88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129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436.77777777777777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87.88888888888888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116.64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.986027944111776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399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.6049945971905384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6.017543859649122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2.33333333333333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1.68882175226586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.914590747330960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46.16981132075471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0151975683890578E-2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16666666666666666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2663755458515283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5966386554621848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4707680550248374E-2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5139171758316361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6457811194653299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4390243902439025E-2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532125205930808E-2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0632911392405063E-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4390243902439025E-2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0631970260223054E-2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.5575101182535552E-2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3333333333333333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1095890410958902E-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3419913419913421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5769611562166318E-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3806706114398421E-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4262295644181663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24812030075187969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24924924924924924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003273322422259E-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1844470496287613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304347826086956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.0909090909090912E-2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079393398751115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0634920634920634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384837064952338E-3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34375E-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7.5785582255083181E-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6927296299990027E-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173874669020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161517530206151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1782178217821777E-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5867768595041322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2936190251942547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23076923076923078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.6870696972554938E-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5801526717557252E-2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26470588235294118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19354838709677419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4473684210526316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2258064516129031E-2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1925754060324823E-2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1683991683991684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751677852348995E-3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1209162598573036E-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.6385542168674704E-2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2830937346364521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7.6291481354772497E-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41176470588235292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46552359980545061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2164948453608241E-2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1683991683991684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0256410256410256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3.8461538461538464E-2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17.33333333333333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2.169907016060862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49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24.723472668810288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51.63157894736841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1.398081534772182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1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19.547945205479451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4.0666666666666664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56.14285714285714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14.03759398496240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2.12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229.9090909090909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2499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61.5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110.11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3.9603174603174605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1.3802874117706798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11.99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5.666666666666667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20.41327623126338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.623294858342077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17.45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2856.142857142857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.2307692307692299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46.6190476190476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385.20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3.28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1.97619047619047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4.24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242.24324324324326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.076923076923077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59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.6269702276707532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4.23809523809524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35.63003663003662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1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199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20.739130434782609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3.8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20.818181818181817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22.73417721518987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6152716593245227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124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5999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127.20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9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4.62700964630225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619469026548673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1249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35.363636363636367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899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.7397260273972603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6.1133004926108372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499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6366612111292961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1.758620689655173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3.5766590389016018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.671071953010279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10.76470588235294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.725782414307004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2480620155038761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1007751937984496E-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3875781468780669E-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2356687898089172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274200758062858E-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16131589377725E-3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.6603773584905662E-2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4.8496009821976674E-2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6858699883223043E-2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.407407407407407E-2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779382611158312E-3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1875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563501849568433E-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7946537059538274E-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.7512122342409553E-2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3.895960832313341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9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2.32089552238806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20832.333333333332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39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4.62043795620437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1.46105919003115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660.1570247933884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678321678321678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4.975794251134644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52.57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8.7757708447363622E-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17898193760262726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4108563406644822E-2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0874100669420879E-3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8.2568807339449546E-2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1995071724016546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2219101123595505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5.6603773584905662E-2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38461538461538464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.6603773584905662E-2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00624024960999E-3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0783103939250118E-2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4279176201372997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9607843137254902E-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484394506866417E-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41666666666666669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1945993542706193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2760041194644695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3806706114398421E-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8.3969465648854963E-2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243552452976536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184205369390553E-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3175904991184269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076530612244898E-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17796958487464037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2132701421800945E-2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.4209462250273573E-2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43354009120004533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1890660592255128E-2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3062200956937802E-2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.9910269192422734E-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781538551163671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725609756097561E-2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41841143236955797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5958739034030657E-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2.939948946413146E-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58878504672897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68622518105990127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.8393191695532743E-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532125205930808E-2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135930505695164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17009849208461866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1925754060324823E-2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44444444444444442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532125205930808E-2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6496876983199171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36708860759493672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19137466307277629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4621131270010673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3628950050968399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158579714245296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0786773090079819E-2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5452877780325612E-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5185741893923126E-2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0921985815602835E-3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1751443497387957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681818181818182E-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3809615016280405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7232355273592389E-3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.9126213592233011E-2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59418878337797254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66909331568497687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3023255813953488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23919659160073037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4048327580049994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8.8229036865939275E-2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2667380824852709E-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138364779874213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317561419472247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1139546456245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0771166806573272E-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1093330808319918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53095684803001875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4.9751243781094526E-3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0154423675353331E-2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6.9767441860465115E-2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.4874591057797164E-2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187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.0964183988849159E-2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.5435561313924241E-2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24645740788883744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47602308151489026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3288590604026845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3990384615384615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25E-2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5.6603773584905662E-2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3.232164449818621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665.6666666666666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249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5999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2.2594235033259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655.71641791044772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4961101137043686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4.1107325383304945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7.85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7.3432657926102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3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1427.57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6.0921985815602833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28.94011976047904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67294019238812208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5999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4340.085271317829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1135.36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0.57407407407407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5.640106241699867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08.5238095238095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844.07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17.8015321574915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5318.14893617021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474.511174512601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356.14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7.6361702127659576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39.98360655737705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39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59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514.87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3.270584215920738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18.68159552134359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5.2814070351758797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83.517279557805594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.395604395604395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3999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297.3999999999999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24.157232704402517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4.830903790087463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26.716154721274176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6.194244604316546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5.5681444991789819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7.333333333333333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1.55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371.7272727272727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.3755274261603376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1.3606623586429725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23.3902439024390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4.06008855154965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1922.07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.995175636966681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.7537537537537538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20.1132437619961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22.56526429341963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2.33333333333333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744186046511627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321.580645161290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1999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0155.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7155172413793103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4672739224340313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0768.23076923077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.0384615384615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7.9246209563562708E-2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25.666666666666668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5.356589147286821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7.407407407407407E-2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3.44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3.7962962962962963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1752738654147105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29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17.518518518518519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103.16666666666667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937984496124031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60.11111111111111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3262599469496021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.523809523809523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4911720910444587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237611181702668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3.8461538461538464E-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.9009900990099011E-3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.9840637450199202E-3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6199056199056199E-2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7020114228954557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144845034788108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4695089668899326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7857142857142856E-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.9009900990099011E-3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228070175438596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25083157694958597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101772816808929E-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4.8525214081826834E-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1352732992528509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0034602076124567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3319595354065186E-2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3852459016393442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3758896915343716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391678622668579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19484702093397746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9244023783521419E-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0913140311804009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1003019561507156E-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304347826086956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2.9126213592233011E-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206328279499011E-2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8.7258123402701712E-2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2923923006416133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4821124361158433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4177018633540372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240547090401724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649269311064718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.2568807339449546E-2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779382611158312E-3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8.2568807339449546E-2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6.7245119305856832E-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406727828746176E-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401054803944049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53846153846153844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7.11209439528023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23.834437086092716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7.039215686274517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7.5178875638841571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6908212560386473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1665.6666666666667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7.733624454148471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71.72727272727275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91717791411042948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79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83418928833455608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3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28.3040293040293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1.1568627450980393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3816425120772944E-2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6193971258942991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048767558971640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6488144947532771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079207920792079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5307141668054E-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0887728459530026E-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019787603564616E-3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.9975012493753122E-4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3809615016280405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0568070519098921E-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987913295375088E-3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300277667592224E-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3115784384819921E-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19871794871794871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8.6892488954344621E-2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99281280627246E-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2960429897410845E-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2892238972640984E-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2915218096694948E-2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.9954497724886243E-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3788819875776397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23780487804878048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582491582491582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121350894362481E-3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1070344293004329E-2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5.9642147117296221E-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13890832313727E-3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09697933227344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5883575079964762E-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347364932051707E-3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327415569839812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144799621693549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7592074875410235E-2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853673345476624E-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1271000730460188E-2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0088113648624349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5356130738711505E-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8544853245142623E-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6958932594004507E-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282810776744919E-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.692956050571945E-2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176634214186369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7922906948195434E-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420708778060546E-2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4285714285714285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1911603935655161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.9261802736607319E-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.9558723693143243E-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5.8095058684773028E-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8.4584401318198457E-2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248868778280547E-3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.9512369739877496E-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084674198333903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.9126213592233011E-2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390243902439024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2382886885870255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0568070519098921E-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187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778325123152709E-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393442622950821E-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23076923076923078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35245742407563296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6.8901303538175043E-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053167780961477E-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00831024930748E-3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44161278052491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7.918968692449356E-2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2882011605415859E-2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2492456246228123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.9126213592233011E-2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1776315789473684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5785264216464231E-2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5346062052505964E-2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5748031496062992E-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079586009992862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359973796265967E-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20013384544127E-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24835766149035646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1749174917491749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228070175438596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65051903114186849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41329856584093871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5492957746478872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7791280676657256E-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30587690883850072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674418604651162E-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005799665781973E-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394148020654044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2656058751529987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25074925074925075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281519861830743E-2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37104506232023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321479827778664E-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9848076451850036E-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42965779467680609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2617172853393285E-2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1822429906542056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3727598566308243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863950807071484E-4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8.9584850691915519E-2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.9984006397441024E-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383024558380008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5255041518386713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.0909090909090912E-2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659096055396198E-4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5.829596412556054E-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0382165605095542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7.407407407407407E-2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.9009900990099011E-3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.8901303538175043E-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4925373134328358E-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057188244638601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393442622950821E-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111111111111111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563501849568433E-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345679012345678E-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31688804554079697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4383561643835616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5.8971141781681308E-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3245311902028322E-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3715846994535519E-2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27860603801714501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189792663476874E-3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.2558983666061703E-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334899197494619E-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1686631528509821E-2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2762364294330518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393442622950821E-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41666666666666669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238773274917854E-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23076923076923078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.0909090909090912E-2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6282963583089158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06526468455403E-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3481095176010430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240766073871409E-2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880316518298714E-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6.9940476190476192E-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68253968253968256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896664486592544E-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0814479638009051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3806706114398421E-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.9009900990099011E-3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031944849014467E-2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5.8823529411764705E-2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590530469092503E-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1863211704565485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5412844036697247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3994910941475827E-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6010069225928258E-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.8461538461538464E-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54751131221719462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5730337078651685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3977055449330782E-2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7536092396535131E-2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5062287655719139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27797833935018051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3816425120772944E-2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4937655860349127E-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1662198391420911E-2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498437695288088E-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390895596239486E-2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0945945945945943E-2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5214664737095995E-2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2451324609000959E-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004889975550123E-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3737946681792397E-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0485933503836317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8790133082935E-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4.7619047619047616E-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443240159726183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6608863198458574E-2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2663755458515283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34375E-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55156950672645744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4820415879017016E-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2975734355044699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45652173913043476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1533546325878593E-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0714285714285714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.9707404906594646E-2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614457831325301E-2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0832586395777313E-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280297901150981E-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8.8976617066504712E-2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180327868852459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27310488058151611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04196989333067E-3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6.6293183940242764E-2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52606635071090047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19093851132686085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.8341013824884786E-2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4438364982298034E-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23076923076923078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3816425120772944E-2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638795986622073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183392985369E-6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6741016109045856E-3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1433447098976107E-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27536231884057971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369253583786456E-2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8.3409715857011915E-2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2857142857142857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4593724859211583E-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8846496240017304E-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7.52157829839704E-2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6763990267639901E-2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23076923076923078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7.8761302447270504E-2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8.8007295941632466E-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246719160104987E-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2581714827096164E-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0714285714285714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5712936732766762E-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.9009900990099011E-3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0307101727447218E-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25749006892967197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4.9595888171650601E-2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341130604288498E-2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46091644204851751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6539792387543252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.5785582255083181E-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2356215213358069E-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8.8937093275488072E-2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41391941391941389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34210526315789475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158054711246201E-2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3472584856396867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2077922077922077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0921985815602835E-3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580228514654744E-3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47726084683742814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28673323823109842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19572368421052633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076069730586371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47368421052631576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2805755395683453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5049504950495049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2694911975236988E-2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2708348807117865E-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.9126213592233011E-2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1348314606741572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.9009900990099011E-3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1788471013302676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18110236220472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3333333333333333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53401677539608572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088192062714356E-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.9009900990099011E-3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1764705882352941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.8461538461538464E-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3294797687861271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1386796632698272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179353493222106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29906542056074764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582491582491582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2771084337349397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37476670399402762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24649859943977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24096385542169E-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355670103092783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17221135029354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1749174917491749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126885536823425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1568627450980393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36788874841972186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0052247126408003E-2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4196144488115295E-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19614147909967847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0071174377224205E-2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3668639053254437E-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2132701421800945E-2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5.9266227657572904E-2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225165562913907E-3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1233396584440226E-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0286351803644481E-2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6237471087124135E-2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778325123152709E-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2145593869731802E-2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4444444444444444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5.9561128526645767E-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248618784530384E-3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1857707509881422E-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5535444947209653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.0909090909090912E-2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5974025974025976E-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.128909728658928E-2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320177602368031E-2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441687344913151E-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40978077571669475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201055873295204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36037810161481E-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.6603773584905662E-2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9607843137254902E-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446899501069137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384062312762133E-2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24242424242424243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187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5936952714535901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076069730586371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35979513444302175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0538051381483276E-2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3478260869565217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4458128078817734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2148695990657843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6434540389972144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18699186991869918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.7619047619047616E-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1874444246843323E-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4585987261146494E-2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.9840637450199202E-3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222222222222223E-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259450718910178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8691588785046728E-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9607843137254902E-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5801526717557252E-2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003273322422259E-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.9024807527801537E-2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183383852543857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248868778280547E-3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5987044663920986E-4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30555555555555558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3816425120772944E-2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.7809798270893377E-2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34375E-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32835820895522388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20428476632857E-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4.9751243781094526E-3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2340425531914893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5346062052505964E-2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0882352941176475E-2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.90990990990991E-2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770700636942673E-3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2549191080017491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18077553249590389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7237354085603113E-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.7676685621445976E-2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125431757623606E-2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23076923076923078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1555792564024E-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2195121951219512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65156794425087106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7.8341013824884786E-2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3419913419913421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604938271604938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.6145972949920796E-2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101105845181674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4.9751243781094526E-3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1568627450980393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64021587047766E-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4285714285714285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1414538310412573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.6113287134679121E-2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0595533498759305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5611814345991562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1729957805907171E-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341130604288498E-2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.1734786557674836E-2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50495049504950495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23076923076923078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1686631528509821E-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.9975012493753122E-4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414062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137370753323486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4565217391304347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2323439099283521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1724137931034482E-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3477537437603993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3838570548367221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26470588235294118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3074792243767313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7.9365079365079361E-3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3670411985018729E-2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19871794871794871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590909090909090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.9009900990099011E-3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1504424778761062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4.934359438660027E-2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.8699878493317133E-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8902086933936304E-4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16666666666666666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7013977128335452E-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5974025974025976E-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7922906948195434E-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499999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9598853868194842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1.83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22.54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1.7429467084639498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.2397408207343412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14.27777777777777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17.181818181818183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45.66666666666666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5.090133982947624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19.79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15.66666666666666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104251239010783E-3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.8461538461538464E-2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.8461538461538464E-2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60106382978723405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4.9751243781094526E-3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42660550458715596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398589368656459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4999054999054997E-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.7065462753950338E-2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225165562913907E-3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99281280627246E-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.90990990990991E-2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049790485580478E-2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.8461538461538464E-2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.5714285714285715E-2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3165266106442577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0729117866570212E-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3816425120772944E-2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2764109985528219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8.7136929460580909E-2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4985835694051E-3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101772816808929E-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1991199119911991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857142857142857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2330097087378642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8222051261286796E-2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4390243902439025E-2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.1734786557674836E-2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1321312444575821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063449508489723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28160919540229884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.7938144329896906E-2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2809204218600192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392620624408704E-2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084507042253521E-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40121701830514E-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.3969465648854963E-2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5492957746478872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16666666666666666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1850578305720539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0634920634920634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255813953488372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.9148936170212769E-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484394506866417E-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35483870967741937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.407407407407407E-2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.5186391603329715E-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7.9365079365079361E-3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1749174917491749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222591362126247E-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8.3969465648854963E-2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1898148148148148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26652160093885235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3504273504273506E-2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1758241758241758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46236559139784944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6666666666666666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7.6212471131639717E-2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2915531335149863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228070175438596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3495229835212489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778325123152709E-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2960429897410845E-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069637883008356E-2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3579454253611557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441687344913151E-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58228905597326652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52380952380952384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3200927805160917E-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7.9365079365079361E-3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0071942446043165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034843205574911E-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4843804923404923E-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12598425196850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70475859673497743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441687344913151E-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7411385606874337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12.81215469613259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7.870967741935484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5.488549618320610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.51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6.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3.6666666666666665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4.55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.968944099378882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4.5865921787709496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41.07920792079207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4003091190108192E-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4.7619047619047616E-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798407167745144E-3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245852187028657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1504424778761062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2320495451906329E-2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16666666666666666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28611500701262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98901098901099E-2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.8462348604528706E-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2801302931596091E-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.2923213682346337E-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051932675611924E-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5.8734939759036146E-2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186099219340216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5816828234945726E-2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434689507494646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1087361911330568E-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3150684931506849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.2558983666061703E-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7.5785582255083181E-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4937655860349127E-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2902659013705051E-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301675977653631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4.7996826656088856E-2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8276591652240816E-2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16666666666666666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8.8145896656534953E-2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199017199017199E-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2430510665804784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304347826086956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33665008291873966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.8828477020126163E-2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490028490028491E-3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149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29.60344827586206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356.14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6762452107279693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152416356877323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7.29268292682927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23.8756218905472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3.97162315550510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10.73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4.089058524173028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49999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1499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2.296703296703296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345679012345678E-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1785323110624315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69696969696969702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8.7174806024646279E-2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4292897608006573E-3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2863939105613701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000009908953E-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6134118317985874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6.75990675990676E-2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56140350877192979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0150375939849621E-2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30232558139534882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3454495763869908E-2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.1074350118160341E-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.6603773584905662E-2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7.407407407407407E-2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1413394042876114E-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6083916083916083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344978165938864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996007984031936E-3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55555555555555558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.6799532172567981E-2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4585987261146494E-2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4285714285714285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8.2849281565270563E-2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37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111111111111111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0568070519098921E-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1726573038165516E-3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345679012345678E-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9846153846153846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10.467889908256881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.55788514129443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.6948356807511735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1.410231185440236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46.505938242280287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36.03703703703703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5.187389510901590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5.106153123532174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13.19782300047326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25.315789473684209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.93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499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3845.153846153846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5.152125279642057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39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18.23076923076923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.660377358490565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82.33333333333332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.712307692307692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80.8181818181818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6.9681274900398407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28.00663716814159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5.66666666666666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36.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8941233608547838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19.14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.653061224489795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1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56.142857142857146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.690036900369003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66.79661016949153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4.94294770206022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2.07692307692307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.6403712296983759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27.8461538461538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19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.411764705882353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4.681818181818181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2.071253071253071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79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17.518518518518519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11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.047781569965870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3332.333333333333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7.67052023121387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4851485148514851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5.535947712418300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10.53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443.4444444444444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1.43243243243243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1.672903441363180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.7502750275027503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29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499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54.55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17.518518518518519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11.295081967213115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7.309248554913295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5.55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332.3333333333333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6.680491551459293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43.150110375275936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.352087114337567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.0909090909090917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.281368821292775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609657947686116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7.1989924433249373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9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53.54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109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1.805836139169472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399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29.76923076923077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.70297029702970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5.341154090044388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159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1039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3.117647058823529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3999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2.1201248049921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3.109589041095890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65.66666666666667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237.095238095238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0.11111111111111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4.87301587301587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6.017543859649122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165.6666666666666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3.146341463414634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.487666034155598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12.38862559241706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362.6363636363637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01.94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3.739336492890995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8040973111395645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2.12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1.096774193548387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67.96551724137931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.345794392523364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3.545454545454547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4.55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3.48979591836734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1.8733556873871551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.78947368421052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2.1201248049921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2459016393442628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1.6490066225165563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45.87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22.91304347826087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17.48428835489833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16665.666666666668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399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.85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5.0362173038229372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7482517482517482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.055363321799307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1.6490066225165563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53.34782608695652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.9502487562189046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74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14999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399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15.66666666666666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24.73333333333333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3.1331802525832377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12.15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75.923076923076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6.142857142857143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4.23809523809524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0.53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119.68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19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4375848574395016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19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12.953488372093023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.5650623885918002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5.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13.64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.8912469737007065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66.5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1.7137042062415198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1.125398512221041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7.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7.30564784053156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66666666666666663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2.2000000000000002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237.095238095238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475.1904761904762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1.6666666666666667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11.17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4.4545454545454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4.6647784071976011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249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.6642984014209592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.5454545454545454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.67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88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3.5161290322580645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8.47368421052631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39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34.0877192982456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39.81632653061224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69.37037037037036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4.194805194805194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147.1481481481481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59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64203612479474548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1.9069767441860466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5.060606060606060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249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3.594594594594597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.7414965986394559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.47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0.23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59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5.3542857142857141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49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3.611330698287220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20.276595744680851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.2592592592592595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19.83333333333333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0.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6.84313725490196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5499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40.66666666666666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.7397260273972603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36.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7.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89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.649635036496350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3.680187207488299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13.34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4164305949008498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47.78048780487804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49.847457627118644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.488372093023255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0.91489361702127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499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m/>
    <m/>
    <m/>
    <m/>
    <x v="4"/>
    <x v="21"/>
    <m/>
    <m/>
    <m/>
    <m/>
    <m/>
    <m/>
    <m/>
    <x v="2880"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26932003782343333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2987784071521190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4.7619047619047616E-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7536092396535131E-2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1869359830350496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.9066059225512528E-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0922643502758542E-2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074643249176729E-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0971920765787E-4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0633660851759553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4.9751243781094526E-3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17012448132780084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3950149229652335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3748883729237363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247027741083224E-3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1913696060037521E-2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0840468866905E-3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225165562913907E-3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5.9452921386253577E-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3117408906882591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996007984031936E-3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8.3704804358593357E-2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46341463414634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5611814345991562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0947275520715636E-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2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355670103092783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04945177892145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4877927254608871E-3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1891891891891892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830732553634087E-2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544179523141654E-3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522388059701493E-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2334905660377358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39939939939939939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29651776292648613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4548653269569095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.1239549254816435E-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2365246602534738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320177602368031E-2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29506545820745217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67601892049504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16666666666666666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0726970291141278E-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3645206113941639E-2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1886095725039056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3948885638069014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8.7868653086044385E-2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.9009900990099011E-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245266005410279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.7707726372217697E-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8645731108930325E-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8277135360995045E-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54219346281434E-3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1910385019996414E-2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32569116655428187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3537268418785006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190863163272946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4230769230769230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0014614056064836E-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5682967959527824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3978494623655913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136304062909567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.8630549393693798E-2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1383647798742139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19318691169878979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7.7568134171907763E-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145113873835581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3366336633663367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3478260869565217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7452229299363056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9629903774981495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125984251968504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6.75990675990676E-2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49494949494949497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498437695288088E-4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4390243902439025E-2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031872509960159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0738885410144022E-2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3977055449330782E-2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7777777777777776E-2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309385863267670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.9840637450199202E-3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16666666666666666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4.9429657794676805E-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.5840867992766726E-2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3.8461538461538464E-2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2391304347826087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279069767441860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.8823529411764705E-2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.8823529411764705E-2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5.6775808185928332E-2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172211350293542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.9012435991221653E-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16666666666666666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6.8980110029623357E-2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4.9751243781094526E-3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072869225764477E-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5945945945945946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54441913439635536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2352941176470588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3530499075785582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3.8461538461538464E-2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2907801418439716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2258064516129031E-2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28797468354430378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2016088486676722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135159280177107E-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152916529536872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3583178835231426E-2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363.23841059602648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6.142857142857143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17.024513338139869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41.10526315789474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52.561863952865558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4506858262573488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6.4441687344913152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0.83361629881154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.28074245939675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.623188405797101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12.313609467455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72.91304347826087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1249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107.69565217391305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3.3172157279489904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1784.71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12665.666666666666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138.27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36.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6665.666666666668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18.607843137254903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373.37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99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5.436781609195402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86.5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66666666666666663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99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23.615384615384617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3.46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29.76923076923077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4.42020046260601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1.5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4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1.9925187032418952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3.7409972299168976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1.78893351182507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28.41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17.18181818181818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5.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1448.275362318840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23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19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58822.529411764706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832.3333333333333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1.38907849829351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.541984732824428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88.605734767025083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.81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710526315789473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.3512064343163539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9715440475799297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5.153846153846154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5.57276995305164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.960396039603960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1.242152466367713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2499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79538242004623461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7.373105584861424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.67214974475326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137.88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6.692307692307692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115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249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5.363636363636367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1.49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299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3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0926694877461477E-2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1219512195121951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186440677966101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265127885215222E-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2093432123571518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5865792518318548E-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67262489360309041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25428784489187173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154075673667468E-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1441728657456607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288082083662194E-2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0364050056882821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45817078456870397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2799470549305099E-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4491362558760468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308484001002497E-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2810927390366642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3025458669115922E-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4768232709009103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24206763141688281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0150375939849621E-2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6.8901303538175043E-2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58333333333333337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531242769798514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5397631133671744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.9909990999099904E-2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3127147766323024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2402880272478219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0233393177737882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320807991264503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34472934472934474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4707680550248374E-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4364090993629544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214792188970065E-2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35897435897435898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7.7448221781447488E-2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3224932249322493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.4051402129676082E-2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334877075429866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36434601861867905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35956552925504665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17072758853613815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749203909080927E-2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2489881642564918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421600144896852E-2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56298495013814354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8.3857570390276678E-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43278502552467385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1107457740298387E-2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5983590917763786E-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2656223962672924E-2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16680553241126478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4845619740917495E-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657056145675266E-2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2487366755936782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577259273858676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3593004769475362E-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1999585588384327E-2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44119249521521076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6934676488931072E-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5778835221291107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789368903045987E-3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27255092143549953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5683087861858812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23273657289002558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65858654831000341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0167415271539404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2731291443006E-2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5927136851938348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.9652738430216335E-2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3.9400432173745649E-2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061452513966480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5212019095759615E-2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7403608983512917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326169405815424E-2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2105941638345248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7.969313184087827E-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64704221375123538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1253106141285055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1737661850253332E-2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5937882667260381E-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3319000667210324E-2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1874811916942521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5748031496062992E-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2108893061036823E-2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1449361431828409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26686217008797652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4883182260380834E-2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2132701421800945E-2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7957351290684626E-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1957694292012568E-2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1516170419855772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0145335489409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760055341436901E-2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6903262736119062E-2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441222768538482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548409416648879E-2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.2011883748465542E-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.4787972243639173E-2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0014625896978838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2918340026773767E-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506241132489977E-3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9882980561992569E-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410550324580386E-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1888111888111888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41276231907207056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0386636855287855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2.9126213592233011E-2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2227767052713483E-2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286162425932380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147080561714708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4207275223061083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7.9343928743977721E-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7932930181418363E-2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3983779798476284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218103773989154E-2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42528735632183906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2.9954989911531896E-2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6305418719211823E-2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563501849568433E-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.9723615149850939E-2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19458333333333333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157894736842105E-2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.2241256338101249E-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8214926904334444E-2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2987012987012988E-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2415062975265647E-2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3.9495927462732443E-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.2193985575660733E-2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18046221930831011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2410293542302908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0212765957446807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25E-2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23459624952162267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16666666666666666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6240369799691832E-2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258741258741258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0527885475693409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38525155065472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2932862190812720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5163754416117634E-2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60912052117263848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5162227602905569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07979126711565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644354701741805E-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38935108153079E-3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53268729401347825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0735573874445148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44914346669570004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0630156048106553E-3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8.946268816628274E-3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.4580156818716843E-2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0629397223806808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7.4455432715223882E-2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25E-2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7538623364670329E-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0102269095557687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3714245587753376E-2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0954787293248147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6720225022155432E-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2940345923049770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4.9971499144974348E-2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2.9987251261016572E-2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1146245059288543E-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1534918576928314E-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263417035942885E-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172907499843946E-2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26900584795321636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2057677318784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390895596239486E-2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116051718700725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4.8397888632815404E-2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7748581038469625E-2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020097058864626E-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1681708909721587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00741022230669E-3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2993523201135661E-3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559427504667085E-3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226.58620689655172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48.833887043189371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2.023255813953483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29.718954248366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13.713094654242274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8332.3333333333339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74.18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6.75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40.66666666666666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6.228915662650602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2631578947368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19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36665.66666666666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660980810234541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9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.5407263488267822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19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29999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12.70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5999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9.484087306426041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43.44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125.26262626262626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56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3648.038461538461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120.9512195121951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1443.4444444444443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144.70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11.18026796589524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1559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339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43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.71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130.5789473684210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3.63499420625724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7.039215686274517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7.40850022932273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4.6737588652482271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33.84320557491289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43.837657110131474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2.0712530712530715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4.1519835136527563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15.3934426229508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99203187250996017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535.91275167785238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3.564756987664476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10999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347.82325581395349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644.16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148.33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20.74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4712041884816749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29.23255813953488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85.956521739130437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56.01754385964912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72.13432835820896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229.76923076923077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799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0.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124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2.33333333333333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26.27272727272725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6.18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29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.93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72.17073170731707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3.3703568827385286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0568070519098921E-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4342507645259939E-2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279069767441860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17081260364842454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7.9807022386980633E-2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228070175438596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4283589489340602E-3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353383458646616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23322683706070288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2207084468664848E-2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1886409736308316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996007984031936E-3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4585987261146494E-2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4390243902439025E-2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5438821268417682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17012448132780084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6693340387540506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3987917809308591E-3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179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313.28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82.33333333333332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.6517674554484372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1152.84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1110.11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35.76470588235294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141.85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18.836022216344883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02.2520325203252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1.733050847457627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39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08.80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4799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8332.3333333333339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271.7272727272727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1101.94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124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597.59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34.849056603773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255.90173410404626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38.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230.66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8927.571428571429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67.57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177.57142857142858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10.00917431192660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28.90033222591362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21.421524663677129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1638.34426229508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29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.347826086956522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60.53846153846155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233.7417840375586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3332.3333333333335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374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.9411764705882353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1611.9032258064517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70.42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24.42286702145689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37.16793893129771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01.66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155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3.680917459822125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2.33333333333333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4.78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16.59530791788856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4.753739930955120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999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570.42857142857144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.90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71.46376811594203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7.032128514056225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12499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499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1110.111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0693069306930693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6080981852512324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93152959462096496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4891879631029789E-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66679763740865594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6411912450663795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241713348688638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6.5857076132648296E-2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1149860322609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2855101457559302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103202846975089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522680248289037E-3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449900464499002E-3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29301641615881679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625876851130163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31920687601055231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5317475182618467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0445505171042164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2714650230307849E-2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347364932051707E-3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1.70111183780248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104.26315789473684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249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284.71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2.274336283185841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4.364806866952789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24999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.980039920159681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20.9298245614035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3.6495408578402881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.415689399977228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.5363544132566791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.6236360273719255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486.8048780487804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3332.333333333333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.73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66.98096532970768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.908692933083176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5.173285198555956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5.457460065707488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.85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42.3962264150943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116.44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12.362284950726574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.616636528028933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27.16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37005069187559941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7346429887898696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7.1037277147487847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191.3076923076923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4.313935681470138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1.829814930103571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253.23728813559322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3.33962264150943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1.156101768003449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5.497725795971409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21326671690213056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36.2208436724565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.7593984962406015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2.24534131254584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6.921146953405017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113.34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101.3541453428863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669878853599550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.526422994228810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244.90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1.95936787902104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60.9047619047619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124.62814070351759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5.669630947087594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18.798416126709864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.7902097902097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326.8688524590164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32.33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76.31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3053016453382084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18106461599920104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24256195843180028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8.5756079722069847E-2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1877215390470854E-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4877927254608871E-3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3806706114398421E-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35697225794598569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2725309285186497E-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23459624952162267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24351312504728043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0634920634920634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37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16998671978751659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03373945641986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2592289524092912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68267959453503746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18300653594771241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3085571517801378E-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3684210526315789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6.8901303538175043E-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100528065714792E-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.6774193548387094E-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32432432432432434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2673964034401875E-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4416498993963782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.9758890898131405E-2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38783378552052E-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4937655860349127E-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267146646456991E-2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224830006580389E-2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5611814345991562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0474485228290063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187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614457831325301E-2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8718917921725191E-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504854368932038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57983193277310929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9607843137254902E-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8838304552590265E-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20.276595744680851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857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1.776675922253074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27.24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1.41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29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116.46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42450142450142453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57.82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94552529182879375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141.85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249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36.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.8461538461538464E-2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24898848136083288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3249324932493249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4390243902439025E-2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44637597714640032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29971988795518206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2408759124087591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50861158202501167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.6021505376344093E-2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3073573883494741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7227214377406934E-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243382408576792E-3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041179155330167E-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0445103857566766E-2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054313099041533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320177602368031E-2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0055796652200866E-2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2956975876647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9996000799840031E-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342681858019281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033119174329612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157894736842105E-2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18871252204585537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4.7619047619047616E-2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2489527229204072E-2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.8751486325802618E-2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6376776680317996E-2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.7619047619047616E-2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3.8461538461538464E-2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34138309549945117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37498437460936523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1445404556166536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6.5420560747663545E-2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3135737818838378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27066214153044249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3577981651376147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0459770114942528E-2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25400969787392763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6083916083916083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4428969359331476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2558485651830146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014178747809466E-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336917562724014E-2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2258064516129031E-2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6.5420560747663545E-2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.8461538461538464E-2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2642967542503864E-2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571428571428571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340360451816835E-3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393442622950821E-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2367471551484873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4712153518123666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2182335550043265E-3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17898193760262726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31224209078404402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424891482001704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16954971324551599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028030003947888E-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1411042944785273E-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62565510356875464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48489010989010989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16929860558463936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18033397664696985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6597164303586323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35556629611728696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23342276734380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7359825802939577E-2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5412304162749169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3333333333333333E-2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5412844036697247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305583685846059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4662049199904463E-2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4.511811023622047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.55445544554455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293.1176470588235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21.222222222222221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1.407407407407407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47.8888888888888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4.46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.1631973355537051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899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.46153846153846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321.580645161290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17.46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122.07692307692308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76.77777777777777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3.109589041095890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.4510108864696734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48038490007401924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75.9230769230769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2.260869565217391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2.45132743362832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124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3.966887417218543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1.49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33333333333333331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1.439024390243902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12.88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5917841648590016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3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29.76923076923077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1.45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.55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40.025641025641029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1.5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34.714285714285715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1.678571428571428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237.095238095238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332.3333333333333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0.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330.1258278145695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2.16326530612244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29.76923076923077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3.471544715447154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115.66666666666667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14.13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16.33333333333333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165.6666666666666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18.89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2.2362459546925568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3.7535211267605635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44.4545454545454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.174311926605504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36.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.206349206349205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1.60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4.26717557251908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5.879073135409123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5.66666666666666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2.289473684210526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69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86.5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279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67.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4.829015544041451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2.06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10.22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3806228373702414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6.50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39.25764895330112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51.44755244755244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7.333333333333333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72.260073260073256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.56633380884450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1.6048450117218025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1.503576537911302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18.04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1.3037935800952234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16.663683466792275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57.07200929152148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50.50214592274678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7.827468785471055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1.5733401955738548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1.16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1.370318620724070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.5112359550561796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1.838196286472154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24.14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82.892617449664428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5.75675675675675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4.614823133071308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4.47169811320755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.14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1.177700348432055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441.477876106194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.8880866425992779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47.6618004866180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177.57142857142858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37.35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50.92107995846313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.9702970297029703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7773585681535472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20747280771237031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5.729475100942126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079.727272727273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5832.333333333333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.389125556892458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3.33962264150943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14.88983050847457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6.843137254901960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6.564296520423600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4.963029218843172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60.53846153846155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22.58490566037735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213.13276231263384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.986105574853368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41.8357249946455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12.77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60.53846153846154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75.9230769230769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70769887576490675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1.83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44.13216303470540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3.8461538461538464E-2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.37804054054054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5.22858922454064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21642662514597119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3324272827810422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16.094017094017094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.25631768953068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37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6.616146230007616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522.86363636363637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265.66666666666669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99535640109197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.896200185356811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2.2679738562091503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36.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34.18648838845883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3.3708586114656365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1.20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1.11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5134965473948525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7157505464695744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2967798085291557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57832595403752896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570979726098986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0316260648822907E-2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0278119802533E-5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001293159187897E-2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472669907052102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0522548317823908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7076878105817012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6.8901303538175043E-2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7.831584409200458E-2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7818448023426062E-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2307798815093329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1082390953150248E-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1000708038811607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0568070519098921E-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31192660550458717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199687987519500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339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10.713716762328687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1165.66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36.59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69.754716981132077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736842105263158E-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10.14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36.03703703703703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28.69708968521084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.846153846153846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665.6666666666666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.58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141.85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1469.5882352941176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14.84972116231288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21.222222222222221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5932361813315205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.4041394335511983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12.333333333333334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37.34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9829763866007681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5665.666666666667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177.57142857142858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120.9512195121951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.239766081871345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199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6.05070554060109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1.776831345826235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2598.800000000000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7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4.23809523809524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6.100591715976331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4.46446428517217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18.86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4.5762081784386615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2126.65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12.86577925679423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199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2438.024390243902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17.82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60.72839506172839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19.1952204644900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627.93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1.4242424242424243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33.12969283276450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221.22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195.0784313725490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1.8139361466725845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199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753.7169811320754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2799.806632310105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11.04819277108433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0.28440366972476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419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8619.689655172413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53.54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210.7647058823529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58.829059829059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51.3809523809524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53.54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5.9541029207232263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149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19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14.518518518518519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.5316455696202531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279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1599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240.9354838709677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10.32075471698113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204.4794520547945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665.6666666666666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.9206349206349209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6.563117453347971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159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14.38461538461538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131.97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65.22516556291390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213.28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4.97402597402597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1713.28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3.829751267809707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4.2246603970741905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60.28702757916241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.647058823529413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587.2352941176470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9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4165.66666666666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5.93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33.188034188034187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14999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17.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7.5106382978723403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12499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22.80952380952381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7041497011175604E-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1593323216995446E-2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3085571517801378E-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9622434419931948E-2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37714107754593584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2164948453608241E-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25925925925925924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.3191850594227498E-2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65517241379310343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8065136732169852E-2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68967229394240315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25925925925925924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6295066050029384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605200821182291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6162701458173446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2996658002227999E-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0384806767291425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3798173526382738E-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49810282869245748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3952095808383235E-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8618396473137561E-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5417937766931063E-3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304347826086956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0009197516670501E-2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356084996780424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5.6603773584905662E-2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60678685881682171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880316518298714E-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25046497210167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1820917983446202E-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24127465857359637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87278651720269762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31365820178448867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341130604288498E-2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4195420831989680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37173378419920072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6299389656280115E-2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0241084287701813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64333481943825233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0798756588728206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.150943396226415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1.72727272727272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24.8131130614352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.412969283276450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109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124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7.6206896551724137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34.87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4.61797752808988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2.195020746887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9708316909735909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181.2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6.0963926670609103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6608863198458574E-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1683991683991684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4529914529914531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18128654970760233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3405433922447903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25124473381846E-2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5003830396695866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68172888015717E-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27355749273557495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.99967087204426641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4971102604518501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505847471586229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5228207079405451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66070326958667491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530838750842535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0675364543361472E-2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202346041055718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345679012345678E-2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0264965652600589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5966386554621848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39926062846580407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6070567866537816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145102147721323E-3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68172888015717E-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4285714285714285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7.9604425731910317E-2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2831241283124128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68172888015717E-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.6603773584905662E-2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3816425120772944E-2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35473613353761524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38325157990386943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2338226984993475E-2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5.7709039397185039E-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35458246450203557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.7241306187099558E-2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.8383220791523299E-2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.6774193548387094E-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19102577931183259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5261786306562426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.9009900990099011E-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232169208066895E-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7.6923076923076927E-2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5867768595041322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798407167745144E-3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0042643923240938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7.8947368421052627E-2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31365820178448867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.0909090909090912E-2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1845451581349852E-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180327868852459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223224794036878E-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29166666666666669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8.6966446016891116E-2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4433827042522696E-2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19354838709677419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25925925925925924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6763990267639901E-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2323096731174588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1.5235000946312536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.84960862312331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5326524640871661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7.6850790342192115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7.80281690140845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070735305536144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5.45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2.1222680154864495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163.28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.21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87.757396449704146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1.475002475002475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6.44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5.525285481239804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5.621004566210046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197.80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75.75693636816747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29.1886792452830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0.26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1626016260162597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40.152263374485599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87.495575221238937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27.152492668621701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41.90617848970251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121.54901960784314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3.445573478978788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72.16359379572725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.29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4.0607287449392713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772046099332524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1.0250293629257625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.27245206861755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14.07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42126208072768617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463782283133591E-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73526297211436642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3212356282033522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526418786692758E-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379281537176273E-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51028403525954946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3.8923594425756845E-2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491976497309041E-2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26546202438666078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2514970059880239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23224568138195778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1848712096511248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4529857325808133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019154030327214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044776119402985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3612565445026178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42263279445727481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0624421219738059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8.3409715857011915E-2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5713425647200482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595744680851063E-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0941866973623049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248030806931559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.66576332429991E-2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0765562267403024E-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5369774919614148E-2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6.6177451634422943E-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19354838709677419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.7709741929340063E-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47220267417311751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41631402305559612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6039391993149219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3907284768211919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50823702975165974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03942652329749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76415094339622647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6.6293183940242764E-2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1801413342915317E-2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52921035737213784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1941054570573336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.4253149451626869E-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54285714285714282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26806953339432754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25820095929451942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31224209078404402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8.346972176759411E-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.2558983666061703E-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2002815909890883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2960429897410845E-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18122270742358079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062308478038815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.8033550792171479E-2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216512955643390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8.8271860754247825E-2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072579934818990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4027303754266211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79859824377668576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8.3913521436423597E-2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103582744333414E-2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59.16597510373443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37.095238095238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799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199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12.88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427.5714285714285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20.87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4.5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80.81818181818181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499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13.15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35.66666666666666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9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60.53846153846155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3.9115913555992141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10.93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21.222222222222221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11.4069478908188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2.13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3.90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012210012210012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9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128.87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.7174721189591078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2.33333333333333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14.13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88.1089108910891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6665.666666666667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47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15.66666666666667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.523809523809523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33.482758620689658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293001305748685E-2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7.8489644527380331E-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3227990970654627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3872549019607843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780900913533640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3021030256014155E-2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310392770246784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13624678663239E-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7.770228021176373E-2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0085242408098028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6985765445845496E-2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27904025839197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1702346576388197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0926365795724466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46997309230065248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8488409121140908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016081214625819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9153700096804861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2720655141037306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455941709016715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6.6190476190476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9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139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43.666666666666664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415.66666666666669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40.66666666666666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.240223463687150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132.33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10.23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51.631578947368418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399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.9942938659058487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39878832724413821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24858858320638E-2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3142639640329868E-2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640208125761098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4574307608761241E-2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0233393177737882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53488372093023251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.716460885266702E-2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19120848242056979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243974860196984E-2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0548846719059485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82103594620851872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3334166562513019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0821217927044591E-2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3638231682878572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7.9688176699870078E-2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38263983207803431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51306606070443106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2544140173604581E-2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3557046979865772E-2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3787292472849838E-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2803982127407563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198995497055767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5169082125603864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425306411149055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16892502258355918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.4566103141855665E-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6448443234284361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436875947514243E-3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2583017228591408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43168077388149939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7933969670674765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3110100592531349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7606128311522502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24485557862941287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60049285864338697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444135630906058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5612472160356347E-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26463072328715953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5158371040723981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2999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2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.460207612456747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10.666666666666666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1.9411764705882353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.425742574257426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1.03309692671394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1.21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20.42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299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5.59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148.25373134328359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69.58823529411765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3.7058823529411766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23.28571428571428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6.3313782991202343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1.41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50.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19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39.35874439461883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18.762845849802371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3.3649061545176777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6.692307692307692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180.8181818181818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.253658536585366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118.03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199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752688172043010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332.333333333333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658227848101265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7.82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.4213098729227762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7332.333333333333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3.8780487804878048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356.14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42.33333333333333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12.62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7.6205644013997334E-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38935108153079E-3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2989113592518562E-4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18104708979233694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8855932203390428E-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.9414256595955763E-3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31086761766935428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345679012345678E-2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5492957746478872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6321500827662314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007992007992008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.0909090909090912E-2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778325123152709E-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6290165530671861E-2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237677984665936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0307101727447218E-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3143976493633692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.8223350253807105E-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2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1504424778761062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1749174917491749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6953982048724888E-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554089709762533E-2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5254237288135594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3562231759656652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735639283508339E-2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4529914529914531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1652216992816442E-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5369774919614148E-2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6229971724787936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3586043230068629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5990159901599015E-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4.9751243781094526E-3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019154030327214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4334763948497854E-2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6608863198458574E-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.7619047619047616E-2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41127987754621459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3806706114398421E-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19807538091419408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.6757990867579904E-2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.7472924187725629E-2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.2558983666061703E-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5072574484339191E-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01666088163832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419864323593015E-3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29353585305545743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441687344913151E-3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225165562913907E-3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42604734879791362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660348749052312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3000466635557629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381527470658129E-3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7018215293832898E-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2437610284850012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1347517730496454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9202392821535393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445048160039516E-2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5697235415905493E-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7.407407407407407E-2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18306526981720264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62879693853145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37841869716558924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116856016693716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5697235415905493E-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2844364937388193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341130604288498E-2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689943232330269E-3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145833333333333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193308550185873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50421417947446701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27228270361529955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3294797687861271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044776119402985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55405405405405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4285714285714285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489361702127659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021823185898822E-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3.605263157894736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.3619702176403202E-2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7777777777777776E-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276.77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2.200000000000000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1.2573363431151241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.93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.9874526986656045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1.09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7142857142857135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1999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7.5409252669039146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3.948535233570863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22.63425925925926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.8372985418265539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7.039215686274517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53609831029185873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2669404517453806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9.58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146.05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.523809523809523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59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11.709710218607016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53.54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2.333333333333334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.34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465.66666666666669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113.28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16.777777777777779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14.38461538461538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170.42857142857142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.821428571428571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1.9599271402550091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4619883040935672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.090909090909091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135.36363636363637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.7058823529411766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249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.7744360902255634E-2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0459770114942528E-2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493775933609959E-3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5579432079815811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229169277032953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32478055367994596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7215752699555365E-2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304614153353649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19020184521171588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50401745858545777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8182701652089408E-2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61563100576553487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7.407407407407407E-2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.5263437998935607E-2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16666666666666666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7512553928849343E-2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3793103448275862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2816041848299914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1913696060037521E-2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3955512572533849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35483870967741937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88700564971751417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8725979229699895E-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4.102040816326530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681581170595737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1.18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25.73796791443850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6.00277520814061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7694641051567239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.6927374301675977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5.410256410256410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14.982951518380395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.177700348432055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53606200964174311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13.92537313432835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6.3732718894009217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.251256281407038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1.75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.516145265453325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.88143966125617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5.455182589450386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.22074496148570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1.5150905432595574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3.945394601277560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1.09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5.523157208088714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71.36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199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19.171149144254279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7.03738317757009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63601858517112753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74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.027081243731194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.5815969020837175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3.534606205250596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48038490007401924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6.332722273143904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56.281970499785196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.89006342494714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6.218683651804671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.06246317030053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2.246753246753246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.8429933969185619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.7469173483091198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32.840947546531304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.0415913200723335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.41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.2105263157894743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29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1349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6.51445086705202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1.0332090816672315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48.11591355599214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91103089499946921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47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14.23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25865520053376828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3686806411837238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22251832111927E-4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.807234650166587E-2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.9009900990099011E-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5813982366819818E-3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5974440894568689E-3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4000599940005999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101772816808929E-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2.9126213592233011E-2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61904761904761907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5290131300296483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3.8461538461538464E-2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50084855745233103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6740901683867462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877832030274981E-3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51290793960058456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1632653061224483E-2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199017199017199E-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015968063872255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19358805736169435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3806706114398421E-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27497704093962977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17273328921244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6.861223222601677E-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222591362126247E-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4993980518769837E-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863950807071484E-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4505557138785979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404907975460124E-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0795049139768405E-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3508979121909532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345679012345678E-2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0442932691114036E-2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2414664981036662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25074925074925075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1.371134020618557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1.331420373027259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27499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199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19.54231717337715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.695290858725762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39305615087869694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3.33962264150943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221.22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6152.846153846154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195.0784313725490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832.33333333333337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.9800796812749004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42090923041732176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8757396449704144E-3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5845272206303724E-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25980754996299038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4036076662908681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408163265306121E-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0044977511244378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39788053949903662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1913696060037521E-2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308362531001208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2581714827096164E-2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267935578330893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3.8461538461538464E-2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2663755458515283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6905071521456438E-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1932021466905187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3977866584691053E-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30795847750865052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2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8.5625669779196931E-2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36.07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82.33333333333332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.1459227467811159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9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594.2380952380951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1.3386342376052385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351.9411764705882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56.736720554272516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6.08645474792468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1.5383742459535328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68634064080944346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74.35321821036106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10.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61.5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5.0784313725490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90220704792098527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5.15384615384616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1.10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1.32396002788752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26900584795321636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345737775854608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584717607973421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258741258741258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.3655589123867067E-2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4881751396428827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2258064516129031E-2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0418250950570342E-2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152647975077881E-3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125984251968504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17081947910879677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5337368702154175E-2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42006572588439978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1910694062449441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7.7490774907749083E-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4177921755439118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4659403455365964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37435307648073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.66576332429991E-2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41494149414941495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0709400937639882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27766715384004181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94135757220348926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87310538407510641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71265854065019629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33220550262665838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2975890295254447E-3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87503296005678499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.6626912924777367E-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5012933126757941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52928771817514264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49615153343401669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55741767968842204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85692784012544565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74911895954614904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65990250538487705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4030018262174136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9303413413590723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3619779703753611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518441331847041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9095334713490694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48166385901256964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1187987390077984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6147585814685402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61872807686441966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5163078969168932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729824656201874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64908094298968999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8273122884575533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91164516699063436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6198119310372679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85173763491875221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61063861932769048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7336855785414491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52086254324964198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71148297749567224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75144781646906766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9026143318942913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2968672943278942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7181701509384849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18.68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22.25581395348837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3.728877679697352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0.37254901960784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1.3544520547945205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23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4.89390962671905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3.285714285714286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749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11.820512820512821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.816793893129771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130.35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7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7383083298837612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53873308983975676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6794871794871795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5734161110838097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1914624907321387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59651387992253069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357644854514593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458455682436106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67230090641569284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6875517492415318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87798390363656775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57428693060876967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797944591355564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9872021004663524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1504533549000065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8914862498971831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0065482356853262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1942052925574395E-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7937760583283796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4800693240901213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644254713625044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0087584007927312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38064771861587154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82916203980524472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5028585632612477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25084138004607021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16839225274222655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073976221928665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72314507198228128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55798958642458252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16909015371832156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6712559338303943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440327744073070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74148181760421994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52614815191263786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2405159428361666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667195160751393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7621949406973633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26587616211803539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5970525738938421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45013601898477745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1904800453331174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8024532876907716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7.5899457861015276E-2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8779272850206065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17423616845582163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116595171341107E-2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32583797348481092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1679888710191387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7887041223825723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23290823664780899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716752396274727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09701049297169E-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1965188520260583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40268790443006469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3483304225425540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50551890351783746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40575673166202414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3029253897808862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49083503054989819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3387694588584143E-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302608347756507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32455251604187774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47689650875016504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4980300818022728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5425434583714546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117834394904458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4.9645384678839104E-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2122419506900967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68486785879054801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6437858440494425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.6914352114988694E-2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3447104701505789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4390243902439025E-2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94041851834637702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81595628001332809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342590989368701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23783392401204223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6529826144289828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80307207562032301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271820448877805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.692956050571945E-2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1764705882352941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.6923076923076927E-2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19050188882892607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6.9513406156901684E-3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4127495170637477E-2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3427908533699634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16943797528911869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307399684675923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16990250966141249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67072568701662E-2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072869225764477E-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17041953069447738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393442622950821E-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222591362126247E-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24452279022916143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26829268292682928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1699779249448124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26470588235294118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31564589933122139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277992277992277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60629921259842523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6.5817409766454352E-2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1779306247853433E-2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6.8142108328479903E-2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1253226942032384E-2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4877927254608871E-3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1032863849765258E-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632152588555858E-2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4890162368672396E-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5568685376661742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8.9606474790436472E-3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3231810490693739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2571186604363684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441687344913151E-3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7269203747508232E-3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175.05633802816902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257.06451612903226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.5652173913043477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69.4225352112676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.4670629024269441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59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7.4745762711864403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93.11764705882354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19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46.32630064505747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61.5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6.69230769230769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46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1676.5005242189138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.5203830176723225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6.81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17.45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891.8571428571428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16.470881863560731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7.8888888888888893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57.484349258649097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2.28587075575027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142.59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49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122.45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380.3559322033898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59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10958.55882352941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124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2.478260869565219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36.508372404554585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.547105561861521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14.17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137.46153846153845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116.64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3606911447084233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0926365795724466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24357034795763993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5686448184233834E-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2787074437391806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317871759890859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16666666666666666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17750719795436895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4470774091627172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5.7270798962997881E-2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121553179516038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8890507404709879E-2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6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0647516267259164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85617259288853E-3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2787074437391806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38042131350681535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.7026669975612088E-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34683213585891576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80922098569157397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79561712274327234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6488024162393762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94614883385299708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8.8215181217232735E-2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90144311912816588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7573857363656436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80129160457029314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45831907857224313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6481069042316257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90751360975768414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7789436453666588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81390848019055773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16892502258355918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2154106795507311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89485096754459448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2475120868371051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31962503779860901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8155492022502997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7387111332810755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85799110669305667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8.7174806024646279E-2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24736578023080782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34210526315789475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6548672566371681E-2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5748031496062992E-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33687002652519893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025353376710792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4887525562372188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2574675797756082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65812160614469428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36046511627906974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362776025236593E-2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764705882352941E-2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18588652886439308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778325123152709E-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299435028248588E-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7.5101738808731042E-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3849938499384993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4820415879017016E-2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588731235862636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89416123306397033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7.8025191425019694E-2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3645828241849553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91485666118911191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4153672598368544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060526807397720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9175005708960494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79830576845502221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6988314660884230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91416309012875541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3477497365912397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81381740807234526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7166559100854754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2721979621542940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18912807861611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6305600709324663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87599206349206349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92647586467324106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.99989250201558721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734762081587183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9622217395000046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85617259288853E-3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2641275098323328E-2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6.7288474350433045E-2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4074826477061113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8974476778052161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25622517651526622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63272801469087936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1259012756516916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78251413658112223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65115252141658575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5509822263797942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84280189895306068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3174061433447099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94644100476675053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694114768138994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87171263630532392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35128759583251423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345488114470344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44454730605443438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6649916247906198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68776019983347214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73720517705801192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341130604288498E-2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94449501565240557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86115893414490563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64675544879720226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92628630399528233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5461971319658740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638795986622073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75476325221656293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4983525535420096E-2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29119412941961309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6305873660879202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34980494148244473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75221552192766206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45945945945945948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46043165467625902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4807942729850198E-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5.8568050623934088E-2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1760505355671518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22251832111927E-4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66510773311304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.99000999000999E-4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.8901303538175043E-2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.9077514413837285E-2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421296296296296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6.760341443629643E-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.6086956521739135E-2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31544734147129533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015968063872255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329180642069956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.9642147117296221E-3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.8283738341475792E-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7144217039504997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345679012345678E-2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25152165647239166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4140127388535032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8.5574620655238909E-2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6.9546277569422863E-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12886230173975E-2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3307061326624878E-2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2421847407959002E-2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2893778881494159E-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2568842600621552E-2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76681267974330736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9487726787620067E-2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2929542645241041E-2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43130247656397508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36293559278843096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341130604288498E-2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.8855854008611829E-2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3.8461538461538464E-2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17396332397158434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1494893221912714E-2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7.9698140990244803E-2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1.556174334140435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0.76470588235294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.0833333333333333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3.8231511254019295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11.5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37.88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80992001379872081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606995480448025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5891238670694864E-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365543405489846E-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3070653350772189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.9337020732212066E-2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5286724273369992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127023050514957E-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215269086357948E-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8079628400413994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.6317493787182767E-2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304089905414759E-2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6601044159234282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4619366122284983E-2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2.33333333333333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1537.4615384615386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65.666666666666671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258.25925925925924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7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1399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144.45454545454547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5.811989100817438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2499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.5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.50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73.626865671641795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303.878048780487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29.55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16999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.1931480403272765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271.7272727272727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53.96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39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21.98850574712643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124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81.487309644670049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5.1988304093567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78.9136069114470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532.33333333333337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799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1999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1665.666666666666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138.30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229.76923076923077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4.94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.4404973357015987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.41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.95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499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53.34782608695652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164.56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119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1.60869565217391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178.104477611940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3999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4999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5.7453018792483004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7499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79.645161290322577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68.82543640897755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141.85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49999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6999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768.23076923076928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03.2483660130718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2599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299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3044123099740454E-2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0598160524052139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5062092946718254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7.918968692449356E-2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421296296296296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40469103464698181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7659176029962546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6.9767441860465115E-2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7.407407407407407E-2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103712862023295E-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3382416630576008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25093632958801498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353587588881706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3862194016319138E-3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45054945054945056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447106524143015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2524436889077772E-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.2394263931748044E-2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004889975550123E-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207073654721609E-3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6608863198458574E-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.6725630410237115E-2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3978494623655913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.9909990999099904E-2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44488501189532115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5611814345991562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.7312086702668486E-2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202346041055718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066961343104193E-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187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2634074574593253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5998704046712521E-5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5072574484339191E-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.7823085529291286E-2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41634241245136189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156862745098039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2506182399520395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1434669784166282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.99000999000999E-4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207034372501998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6189947103883751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1476997578692496E-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6235884567126724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41008555664521E-4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2792877225866919E-2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2518969755263439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17627677100494235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1007751937984496E-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2299922299922301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.9532697943342449E-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159117639371683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1325113171324308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3030303030303032E-2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50647748303516349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1764705882352941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38.14590747330960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278.069767441860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165.6666666666666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665.6666666666666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56.142857142857146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.3763440860215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1867572156196946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2306.6923076923076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8.6657231226970041E-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36079545454545453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5748031496062992E-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394717169200102E-3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1465250110668437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0807833537331701E-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6.7596894165254412E-2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1073997123221989E-2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3.9840637450199202E-3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0713577799801783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.6385542168674704E-2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4.7619047619047616E-2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6376776680317996E-2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3793103448275862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.0909090909090912E-2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151821471284956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4937655860349127E-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2882011605415859E-2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6.5670048051254676E-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4482758620689655E-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36061381074168797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1333068835548507E-3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48796722990271379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0485933503836317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656553398058252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163966617574866E-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7261462205700124E-2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3905415713196041E-3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6618990862137464E-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1032863849765258E-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3570510072867552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18566775244299674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.8467629250116444E-2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2162849872773538E-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557223264540337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1557678177810428E-2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0112359550561797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.99000999000999E-4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132.33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374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199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43.8275862068965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117.6440677966101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399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721.02166064981952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165.6666666666666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.43396226415094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199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59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59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0.084634346754314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24.75107296137339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99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56.69230769230769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59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7.219178082191780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3.23934108527131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6.647058823529413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.56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455555555555549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13.42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84880556395524642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693337762898980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639639639639639E-2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0472854977067235E-2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.9088265978611244E-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.135965636874277E-2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75472160902624474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5534219046555766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67083728367778961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2924116314908372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964165879401895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4177966748039285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031678986272439E-2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9607843137254902E-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41095083897556667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268968166657935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88605287146763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1113360323886636E-2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46921443736730362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30387474029173001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3145050726624623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23771191608732772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228070175438596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9275057961381431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8953974895397489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0714285714285714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84536082474226804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.3952483801295894E-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1715985595741349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36668777707409755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2789620220598652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2701227830832196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71800800857255653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.6795131845841784E-2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466097170315002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3983152827918171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69971671388102E-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390243902439024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362776025236593E-2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1.9797616673387517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47.70920603994154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.523809523809523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10.88031673874851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68.44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2.20754716981132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007.06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166.5977653631285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52.50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111.99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7.67937372362151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1959.784313725490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3.754358161648177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7.7438064704167884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4.336767839925427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1075.92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35.759189797449359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051.63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8182701652089408E-2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3670411985018729E-2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3942779975381527E-2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3149171270718231E-2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187935034802784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37223429973677785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.6385542168674704E-2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41417691857059169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007992007992008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14.58637274549098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7.815232722143864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2.01295570955106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.6258158085569252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59134309357097392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12.178703215603585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98487712665406424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4.71010248901903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271.727272727273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02.03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114.94202898550725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144.45454545454547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.533568904593639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415.66666666666669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86.5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674.67567567567562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.317493594223153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1856.14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139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124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210.26760563380282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16.69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.79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306.57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141.84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.165605095541401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1.9061319383900028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614457831325301E-2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5.59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.488211615871190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095053938530429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71497354420065573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57121175771663402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5806153179930321E-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35022889811491659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102082275266631E-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23885967340160533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1921988497802584E-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4056859981436282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62210306572037077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665284493011758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1673882635049623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4593724859211583E-2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1163859111791734E-2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534319867258135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93160054719562246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6040231250494970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28596929667975723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6631581246041972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3081619592853313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4328809872807228E-2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7972466089495347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50452533527118981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25124473381846E-2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41277552517985927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1257869674986417E-2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5433403805496829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0096152057877212E-2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.99995575808520998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8977645886524146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18633034987794955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5935963794314250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32405029065837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73964497041420119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2258064516129031E-2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227.57142857142858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.41997264021887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8.16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3.568817818389491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.745318352059924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.5714285714285716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3.33962264150943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89.909090909090907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7.7272727272727275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4.263157894736842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92307692307692313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.541984732824428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7.5470085470085468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.523809523809523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137.88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129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436.77777777777777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87.88888888888888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116.64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.986027944111776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399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.604994597190538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6.017543859649122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2.33333333333333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1.68882175226586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.914590747330960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46.169811320754718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0151975683890578E-2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16666666666666666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2663755458515283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5966386554621848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4707680550248374E-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5139171758316361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6457811194653299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4390243902439025E-2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532125205930808E-2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0632911392405063E-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4390243902439025E-2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0631970260223054E-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.5575101182535552E-2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33333333333333331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1095890410958902E-2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3419913419913421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5769611562166318E-2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3806706114398421E-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4262295644181663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24812030075187969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24924924924924924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003273322422259E-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1844470496287613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304347826086956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.0909090909090912E-2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079393398751115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0634920634920634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384837064952338E-3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34375E-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7.5785582255083181E-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6927296299990027E-3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173874669020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161517530206151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1782178217821777E-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5867768595041322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2936190251942547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23076923076923078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.6870696972554938E-2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5801526717557252E-2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26470588235294118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19354838709677419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4473684210526316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2258064516129031E-2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1925754060324823E-2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1683991683991684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751677852348995E-3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1209162598573036E-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.6385542168674704E-2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2830937346364521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7.6291481354772497E-2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41176470588235292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46552359980545061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2164948453608241E-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1683991683991684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0256410256410256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3.8461538461538464E-2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17.33333333333333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2.169907016060862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499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24.72347266881028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51.631578947368418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1.398081534772182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1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19.547945205479451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4.0666666666666664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56.142857142857146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14.037593984962406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2.12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229.9090909090909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2499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61.5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110.11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3.9603174603174605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1.3802874117706798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11.99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5.66666666666666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20.41327623126338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.623294858342077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17.45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2856.142857142857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.230769230769229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46.6190476190476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385.20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3.28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1.9761904761904763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4.24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242.24324324324326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.076923076923077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59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.6269702276707532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4.23809523809524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35.630036630036628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1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199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20.739130434782609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3.8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20.818181818181817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22.73417721518987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6152716593245227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12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5999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127.20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9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4.62700964630225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619469026548673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1249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35.363636363636367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8999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.73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6.113300492610837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4999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6366612111292961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1.758620689655173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3.5766590389016018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.671071953010279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10.76470588235294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.725782414307004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2480620155038761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1007751937984496E-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3875781468780669E-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2356687898089172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274200758062858E-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16131589377725E-3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.6603773584905662E-2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4.8496009821976674E-2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6858699883223043E-2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.407407407407407E-2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779382611158312E-3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187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2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563501849568433E-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7946537059538274E-2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.7512122342409553E-2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3.895960832313341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9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2.32089552238806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20832.333333333332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39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4.62043795620437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1.46105919003115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660.15702479338847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678321678321678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4.975794251134644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52.57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8.7757708447363622E-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17898193760262726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4108563406644822E-2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0874100669420879E-3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8.2568807339449546E-2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1995071724016546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2219101123595505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5.6603773584905662E-2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3846153846153846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.6603773584905662E-2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00624024960999E-3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0783103939250118E-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4279176201372997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9607843137254902E-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484394506866417E-3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41666666666666669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1945993542706193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2760041194644695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3806706114398421E-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8.3969465648854963E-2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243552452976536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184205369390553E-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31759049911842696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076530612244898E-3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17796958487464037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2132701421800945E-2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.4209462250273573E-2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43354009120004533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1890660592255128E-2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3062200956937802E-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.9910269192422734E-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78153855116367132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725609756097561E-2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41841143236955797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5958739034030657E-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2.939948946413146E-2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58878504672897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68622518105990127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.8393191695532743E-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532125205930808E-2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135930505695164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17009849208461866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1925754060324823E-2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44444444444444442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532125205930808E-2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6496876983199171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3670886075949367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19137466307277629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4621131270010673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3628950050968399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158579714245296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0786773090079819E-2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5452877780325612E-2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5185741893923126E-2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0921985815602835E-3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1751443497387957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681818181818182E-3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3809615016280405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7232355273592389E-3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.9126213592233011E-2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59418878337797254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66909331568497687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3023255813953488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23919659160073037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4048327580049994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8.8229036865939275E-2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2667380824852709E-2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1383647798742139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317561419472247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1139546456245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0771166806573272E-2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1093330808319918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53095684803001875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4.9751243781094526E-3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0154423675353331E-2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6.9767441860465115E-2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.4874591057797164E-2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187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.0964183988849159E-2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.5435561313924241E-2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24645740788883744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47602308151489026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3288590604026845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3990384615384615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25E-2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5.6603773584905662E-2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3.2321644498186215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665.6666666666666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249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5999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2.25942350332594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655.71641791044772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4961101137043686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4.1107325383304945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7.85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7.3432657926102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39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1427.57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6.0921985815602833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28.94011976047904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67294019238812208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5999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4340.085271317829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1135.36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0.57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5.640106241699867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08.52380952380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844.07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17.8015321574915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5318.14893617021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474.5111745126010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356.14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7.6361702127659576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39.983606557377051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399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59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514.87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3.270584215920738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18.68159552134359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5.2814070351758797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83.517279557805594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.395604395604395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3999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297.39999999999998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24.157232704402517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4.830903790087463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26.716154721274176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6.194244604316546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5.5681444991789819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7.333333333333333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1.55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371.72727272727275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.3755274261603376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1.36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23.39024390243902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4.06008855154965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1922.07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.995175636966681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.7537537537537538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20.1132437619961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22.56526429341963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2.33333333333333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744186046511627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321.580645161290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1999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0155.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7155172413793103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4672739224340313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0768.23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.0384615384615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7.9246209563562708E-2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25.666666666666668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5.356589147286821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7.407407407407407E-2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3.44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3.7962962962962963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1752738654147105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29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17.51851851851851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103.16666666666667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937984496124031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60.11111111111111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3262599469496021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.523809523809523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4911720910444587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23761118170266837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3.8461538461538464E-2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.9009900990099011E-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.9840637450199202E-3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6199056199056199E-2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7020114228954557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144845034788108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4695089668899326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7857142857142856E-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.9009900990099011E-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228070175438596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25083157694958597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101772816808929E-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4.8525214081826834E-2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1352732992528509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0034602076124567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3319595354065186E-2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38524590163934425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3758896915343716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391678622668579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19484702093397746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9244023783521419E-2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0913140311804009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1003019561507156E-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304347826086956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2.9126213592233011E-2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206328279499011E-2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8.7258123402701712E-2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2923923006416133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4821124361158433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4177018633540372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240547090401724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649269311064718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.2568807339449546E-2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779382611158312E-3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8.2568807339449546E-2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6.7245119305856832E-2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406727828746176E-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401054803944049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53846153846153844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7.11209439528023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23.834437086092716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7.039215686274517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7.517887563884157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6908212560386473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1665.6666666666667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7.733624454148471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71.7272727272727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91717791411042948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79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83418928833455608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3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28.3040293040293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1.1568627450980393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3816425120772944E-2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6193971258942991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048767558971640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6488144947532771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0792079207920791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5307141668054E-3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0887728459530026E-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019787603564616E-3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.9975012493753122E-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3809615016280405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0568070519098921E-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987913295375088E-3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300277667592224E-3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3115784384819921E-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19871794871794871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8.6892488954344621E-2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99281280627246E-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2960429897410845E-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2892238972640984E-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2915218096694948E-2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.9954497724886243E-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37888198757763975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23780487804878048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5824915824915825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121350894362481E-3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1070344293004329E-2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5.9642147117296221E-3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13890832313727E-3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0969793322734499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5883575079964762E-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347364932051707E-3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327415569839812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144799621693549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7592074875410235E-2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853673345476624E-2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1271000730460188E-2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0088113648624349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5356130738711505E-2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8544853245142623E-3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6958932594004507E-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282810776744919E-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.692956050571945E-2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176634214186369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7922906948195434E-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420708778060546E-2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4285714285714285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1911603935655161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.9261802736607319E-2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.9558723693143243E-2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5.8095058684773028E-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8.4584401318198457E-2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248868778280547E-3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.9512369739877496E-2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084674198333903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.9126213592233011E-2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390243902439024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2382886885870255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0568070519098921E-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187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778325123152709E-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393442622950821E-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23076923076923078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35245742407563296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6.8901303538175043E-2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053167780961477E-2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00831024930748E-3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44161278052491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7.918968692449356E-2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2882011605415859E-2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2492456246228123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.9126213592233011E-2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1776315789473684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5785264216464231E-2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5346062052505964E-2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5748031496062992E-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079586009992862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359973796265967E-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20013384544127E-3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24835766149035646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1749174917491749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228070175438596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65051903114186849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41329856584093871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5492957746478872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7791280676657256E-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30587690883850072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674418604651162E-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005799665781973E-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394148020654044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2656058751529987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25074925074925075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281519861830743E-2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37104506232023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321479827778664E-2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9848076451850036E-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42965779467680609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2617172853393285E-2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1822429906542056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3727598566308243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863950807071484E-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8.9584850691915519E-2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.9984006397441024E-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383024558380008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5255041518386713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.0909090909090912E-2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659096055396198E-4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5.829596412556054E-2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0382165605095542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7.407407407407407E-2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.9009900990099011E-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.8901303538175043E-2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4925373134328358E-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057188244638601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393442622950821E-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111111111111111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563501849568433E-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345679012345678E-2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31688804554079697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4383561643835616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5.8971141781681308E-2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3245311902028322E-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3715846994535519E-2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27860603801714501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189792663476874E-3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.2558983666061703E-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334899197494619E-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1686631528509821E-2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2762364294330518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393442622950821E-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41666666666666669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238773274917854E-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23076923076923078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.0909090909090912E-2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6282963583089158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06526468455403E-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3481095176010430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240766073871409E-2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880316518298714E-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6.9940476190476192E-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68253968253968256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896664486592544E-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0814479638009051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3806706114398421E-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.9009900990099011E-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031944849014467E-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5.8823529411764705E-2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590530469092503E-2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1863211704565485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54128440366972475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3994910941475827E-2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6010069225928258E-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.8461538461538464E-2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54751131221719462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5730337078651685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3977055449330782E-2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7536092396535131E-2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5062287655719139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27797833935018051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3816425120772944E-2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4937655860349127E-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1662198391420911E-2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498437695288088E-4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390895596239486E-2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0945945945945943E-2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5214664737095995E-2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2451324609000959E-2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004889975550123E-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3737946681792397E-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0485933503836317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8790133082935E-4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4.7619047619047616E-2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443240159726183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6608863198458574E-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2663755458515283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34375E-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55156950672645744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4820415879017016E-2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29757343550446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45652173913043476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1533546325878593E-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0714285714285714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.9707404906594646E-2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614457831325301E-2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0832586395777313E-3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280297901150981E-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8.8976617066504712E-2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180327868852459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27310488058151611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04196989333067E-3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6.6293183940242764E-2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52606635071090047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19093851132686085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.8341013824884786E-2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4438364982298034E-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23076923076923078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3816425120772944E-2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638795986622073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183392985369E-6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6741016109045856E-3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1433447098976107E-2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2753623188405797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369253583786456E-2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8.3409715857011915E-2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2857142857142857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4593724859211583E-2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8846496240017304E-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7.52157829839704E-2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6763990267639901E-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23076923076923078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7.8761302447270504E-2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8.8007295941632466E-2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246719160104987E-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2581714827096164E-2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0714285714285714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5712936732766762E-2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.9009900990099011E-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0307101727447218E-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25749006892967197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4.9595888171650601E-2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341130604288498E-2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46091644204851751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6539792387543252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.5785582255083181E-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2356215213358069E-2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8.8937093275488072E-2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41391941391941389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34210526315789475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158054711246201E-2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3472584856396867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2077922077922077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0921985815602835E-3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580228514654744E-3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47726084683742814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28673323823109842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19572368421052633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076069730586371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47368421052631576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2805755395683453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5049504950495049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2694911975236988E-2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2708348807117865E-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.9126213592233011E-2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1348314606741572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.9009900990099011E-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1788471013302676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181102362204724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33333333333333331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53401677539608572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088192062714356E-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.9009900990099011E-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1764705882352941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.8461538461538464E-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3294797687861271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1386796632698272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1793534932221065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29906542056074764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5824915824915825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27710843373493976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37476670399402762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2464985994397759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24096385542169E-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355670103092783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172211350293542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1749174917491749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126885536823425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156862745098039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36788874841972186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0052247126408003E-2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4196144488115295E-2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19614147909967847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0071174377224205E-2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3668639053254437E-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2132701421800945E-2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5.9266227657572904E-2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225165562913907E-3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1233396584440226E-2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0286351803644481E-2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6237471087124135E-2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778325123152709E-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2145593869731802E-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44444444444444442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5.9561128526645767E-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248618784530384E-3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1857707509881422E-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5535444947209653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.0909090909090912E-2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5974025974025976E-2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.128909728658928E-2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320177602368031E-2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441687344913151E-3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40978077571669475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201055873295204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36037810161481E-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.6603773584905662E-2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9607843137254902E-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446899501069137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384062312762133E-2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24242424242424243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187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5936952714535901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076069730586371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35979513444302175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0538051381483276E-2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3478260869565217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44581280788177341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2148695990657843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6434540389972144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1869918699186991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.7619047619047616E-2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1874444246843323E-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4585987261146494E-2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.9840637450199202E-3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222222222222223E-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259450718910178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8691588785046728E-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9607843137254902E-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5801526717557252E-2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003273322422259E-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.9024807527801537E-2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183383852543857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248868778280547E-3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5987044663920986E-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30555555555555558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3816425120772944E-2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.7809798270893377E-2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34375E-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32835820895522388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20428476632857E-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4.9751243781094526E-3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2340425531914893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5346062052505964E-2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0882352941176475E-2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.90990990990991E-2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770700636942673E-3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2549191080017491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18077553249590389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7237354085603113E-2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.7676685621445976E-2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125431757623606E-2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23076923076923078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1555792564024E-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2195121951219512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65156794425087106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7.8341013824884786E-2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3419913419913421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604938271604938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.6145972949920796E-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101105845181674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4.9751243781094526E-3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156862745098039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64021587047766E-4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4285714285714285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1414538310412573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.6113287134679121E-2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059553349875930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5611814345991562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1729957805907171E-2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341130604288498E-2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.1734786557674836E-2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50495049504950495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23076923076923078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1686631528509821E-2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.9975012493753122E-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414062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137370753323486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45652173913043476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2323439099283521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1724137931034482E-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3477537437603993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3838570548367221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26470588235294118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30747922437673131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7.9365079365079361E-3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3670411985018729E-2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19871794871794871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590909090909090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.9009900990099011E-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1504424778761062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4.934359438660027E-2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.8699878493317133E-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8902086933936304E-4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16666666666666666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7013977128335452E-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5974025974025976E-2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7922906948195434E-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499999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9598853868194842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1.83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22.54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1.74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.2397408207343412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14.27777777777777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17.181818181818183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45.66666666666666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5.090133982947624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19.79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15.66666666666666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104251239010783E-3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.8461538461538464E-2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.8461538461538464E-2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6010638297872340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4.9751243781094526E-3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42660550458715596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398589368656459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4999054999054997E-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.7065462753950338E-2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225165562913907E-3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99281280627246E-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.90990990990991E-2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049790485580478E-2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.8461538461538464E-2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.5714285714285715E-2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316526610644257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0729117866570212E-2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3816425120772944E-2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27641099855282197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8.7136929460580909E-2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4985835694051E-3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101772816808929E-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1991199119911991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857142857142857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2330097087378642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8222051261286796E-2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4390243902439025E-2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.1734786557674836E-2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1321312444575821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063449508489723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28160919540229884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.7938144329896906E-2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2809204218600192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392620624408704E-2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084507042253521E-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40121701830514E-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.3969465648854963E-2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5492957746478872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16666666666666666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1850578305720539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0634920634920634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255813953488372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.9148936170212769E-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484394506866417E-3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35483870967741937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.407407407407407E-2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.5186391603329715E-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7.9365079365079361E-3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1749174917491749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222591362126247E-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8.3969465648854963E-2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1898148148148148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26652160093885235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3504273504273506E-2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1758241758241758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46236559139784944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6666666666666666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7.6212471131639717E-2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2915531335149863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228070175438596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3495229835212489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778325123152709E-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2960429897410845E-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069637883008356E-2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3579454253611557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441687344913151E-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58228905597326652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52380952380952384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3200927805160917E-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7.9365079365079361E-3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0071942446043165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034843205574911E-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4843804923404923E-2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125984251968504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70475859673497743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441687344913151E-3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7411385606874337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12.812154696132596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7.870967741935484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5.488549618320610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.51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6.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3.6666666666666665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4.55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.968944099378882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4.586592178770949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41.079207920792079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4003091190108192E-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4.7619047619047616E-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798407167745144E-3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245852187028657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1504424778761062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2320495451906329E-2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16666666666666666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2861150070126227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98901098901099E-2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.8462348604528706E-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2801302931596091E-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.2923213682346337E-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051932675611924E-2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5.8734939759036146E-2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186099219340216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5816828234945726E-2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434689507494646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1087361911330568E-2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31506849315068491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.2558983666061703E-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7.5785582255083181E-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4937655860349127E-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2902659013705051E-2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301675977653631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4.7996826656088856E-2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8276591652240816E-2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16666666666666666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8.8145896656534953E-2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199017199017199E-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2430510665804784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304347826086956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33665008291873966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.8828477020126163E-2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490028490028491E-3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149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29.603448275862068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356.14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67624521072796939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152416356877323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7.29268292682927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23.8756218905472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3.97162315550510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10.73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4.089058524173028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49999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1499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2.296703296703296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345679012345678E-2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1785323110624315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69696969696969702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8.7174806024646279E-2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4292897608006573E-3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2863939105613701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000009908953E-6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613411831798587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6.75990675990676E-2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56140350877192979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0150375939849621E-2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3023255813953488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3454495763869908E-2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.1074350118160341E-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.6603773584905662E-2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7.407407407407407E-2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1413394042876114E-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6083916083916083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344978165938864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996007984031936E-3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55555555555555558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.6799532172567981E-2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4585987261146494E-2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4285714285714285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8.2849281565270563E-2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37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111111111111111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0568070519098921E-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1726573038165516E-3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345679012345678E-2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98461538461538467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10.467889908256881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.55788514129443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.6948356807511735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1.410231185440236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46.505938242280287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36.03703703703703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5.1873895109015908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5.106153123532174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13.1978230004732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25.315789473684209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.93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499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3845.15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5.1521252796420578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39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18.23076923076923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.6603773584905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82.33333333333332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.7123076923076921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80.8181818181818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6.968127490039840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28.00663716814159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5.66666666666666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36.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8941233608547838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19.14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.653061224489795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19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56.142857142857146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.690036900369003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66.7966101694915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4.94294770206022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2.076923076923077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.6403712296983759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27.8461538461538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19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.411764705882353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4.6818181818181817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2.0712530712530715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79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17.51851851851851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119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.047781569965870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3332.3333333333335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7.67052023121387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4851485148514851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5.535947712418300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10.53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443.44444444444446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1.43243243243243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1.672903441363180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.7502750275027503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299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499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54.55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17.51851851851851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11.295081967213115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7.3092485549132951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5.55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332.3333333333333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6.680491551459293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43.15011037527593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.3520871143375679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.090909090909091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.28136882129277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609657947686116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7.1989924433249373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9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53.54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109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1.805836139169472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399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29.76923076923077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.70297029702970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5.341154090044388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159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1039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3.117647058823529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3999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2.1201248049921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3.109589041095890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65.666666666666671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237.095238095238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0.11111111111111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4.87301587301587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6.017543859649122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165.6666666666666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3.146341463414634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.487666034155598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12.38862559241706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362.6363636363637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01.94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3.7393364928909953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8040973111395645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2.12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1.096774193548387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67.965517241379317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.345794392523364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3.545454545454547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4.55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3.489795918367346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4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1.8733556873871551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.78947368421052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2.1201248049921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2459016393442628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1.6490066225165563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45.87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22.91304347826087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17.48428835489833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16665.666666666668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399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.85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5.0362173038229372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7482517482517482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.0553633217993079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1.6490066225165563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53.34782608695652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.950248756218904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74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14999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399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15.66666666666666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24.73333333333333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3.1331802525832377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12.15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75.9230769230769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6.142857142857143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4.23809523809524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0.53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119.68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19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43758485743950165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19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12.95348837209302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.565062388591800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5.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13.64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.8912469737007065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66.5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1.7137042062415198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1.125398512221041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7.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7.30564784053156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66666666666666663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2.200000000000000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237.095238095238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475.1904761904762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1.6666666666666667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11.17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4.4545454545454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4.664778407197601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249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.6642984014209592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.5454545454545454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.67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88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3.5161290322580645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8.47368421052631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39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34.087719298245617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39.816326530612244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69.37037037037036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4.194805194805194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147.14814814814815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59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64203612479474548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1.9069767441860466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5.0606060606060606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249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3.594594594594597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.7414965986394559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.47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0.23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59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5.3542857142857141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49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3.611330698287220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20.276595744680851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.2592592592592595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19.83333333333333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0.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6.843137254901960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5499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40.66666666666666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.73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36.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7.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89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.649635036496350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3.6801872074882995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13.34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41643059490084988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47.78048780487804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49.847457627118644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.488372093023255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0.91489361702127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499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  <r>
    <m/>
    <m/>
    <m/>
    <m/>
    <m/>
    <x v="4"/>
    <m/>
    <m/>
    <m/>
    <m/>
    <m/>
    <m/>
    <m/>
    <m/>
    <m/>
    <m/>
    <x v="9"/>
    <m/>
    <x v="291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ABCA-B90C-564A-B76F-B7A3EE995607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7F35F-01D0-8B4D-A295-67CF03F9FE9B}" name="PivotTable9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2882"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109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2AFFA3-3F8B-BD4F-B4D4-205E20C5065E}" name="PivotTable10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762D-D644-E24F-AD60-E84445B00F66}">
  <dimension ref="A1:T4141"/>
  <sheetViews>
    <sheetView tabSelected="1" topLeftCell="A2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5" style="7" customWidth="1"/>
    <col min="16" max="16" width="16.1640625" customWidth="1"/>
    <col min="17" max="17" width="20.83203125" customWidth="1"/>
    <col min="18" max="18" width="17.33203125" customWidth="1"/>
    <col min="19" max="19" width="23.6640625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11" t="s">
        <v>8365</v>
      </c>
      <c r="R1" t="s">
        <v>8308</v>
      </c>
      <c r="S1" t="s">
        <v>8367</v>
      </c>
      <c r="T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(E2-D2)/E2</f>
        <v>0.26932003782343333</v>
      </c>
      <c r="P2">
        <f>E:E/L:L</f>
        <v>63.917582417582416</v>
      </c>
      <c r="Q2" s="12" t="s">
        <v>8315</v>
      </c>
      <c r="R2" t="s">
        <v>8316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(E3-D3)/E3</f>
        <v>0.29877840715211901</v>
      </c>
      <c r="P3">
        <f t="shared" ref="P3:P66" si="1">E:E/L:L</f>
        <v>185.48101265822785</v>
      </c>
      <c r="Q3" s="12" t="s">
        <v>8315</v>
      </c>
      <c r="R3" t="s">
        <v>8316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4.7619047619047616E-2</v>
      </c>
      <c r="P4">
        <f t="shared" si="1"/>
        <v>15</v>
      </c>
      <c r="Q4" s="12" t="s">
        <v>8315</v>
      </c>
      <c r="R4" t="s">
        <v>8316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3.7536092396535131E-2</v>
      </c>
      <c r="P5">
        <f t="shared" si="1"/>
        <v>69.266666666666666</v>
      </c>
      <c r="Q5" s="12" t="s">
        <v>8315</v>
      </c>
      <c r="R5" t="s">
        <v>8316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0.18693598303504969</v>
      </c>
      <c r="P6">
        <f t="shared" si="1"/>
        <v>190.55028169014085</v>
      </c>
      <c r="Q6" s="12" t="s">
        <v>8315</v>
      </c>
      <c r="R6" t="s">
        <v>8316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8.9066059225512528E-2</v>
      </c>
      <c r="P7">
        <f t="shared" si="1"/>
        <v>93.40425531914893</v>
      </c>
      <c r="Q7" s="12" t="s">
        <v>8315</v>
      </c>
      <c r="R7" t="s">
        <v>8316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6.0922643502758542E-2</v>
      </c>
      <c r="P8">
        <f t="shared" si="1"/>
        <v>146.87931034482759</v>
      </c>
      <c r="Q8" s="12" t="s">
        <v>8315</v>
      </c>
      <c r="R8" t="s">
        <v>8316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1.2074643249176729E-2</v>
      </c>
      <c r="P9">
        <f t="shared" si="1"/>
        <v>159.82456140350877</v>
      </c>
      <c r="Q9" s="12" t="s">
        <v>8315</v>
      </c>
      <c r="R9" t="s">
        <v>8316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4.340971920765787E-4</v>
      </c>
      <c r="P10">
        <f t="shared" si="1"/>
        <v>291.79333333333335</v>
      </c>
      <c r="Q10" s="12" t="s">
        <v>8315</v>
      </c>
      <c r="R10" t="s">
        <v>8316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0.20633660851759553</v>
      </c>
      <c r="P11">
        <f t="shared" si="1"/>
        <v>31.499500000000001</v>
      </c>
      <c r="Q11" s="12" t="s">
        <v>8315</v>
      </c>
      <c r="R11" t="s">
        <v>8316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4.9751243781094526E-3</v>
      </c>
      <c r="P12">
        <f t="shared" si="1"/>
        <v>158.68421052631578</v>
      </c>
      <c r="Q12" s="12" t="s">
        <v>8315</v>
      </c>
      <c r="R12" t="s">
        <v>8316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0.17012448132780084</v>
      </c>
      <c r="P13">
        <f t="shared" si="1"/>
        <v>80.333333333333329</v>
      </c>
      <c r="Q13" s="12" t="s">
        <v>8315</v>
      </c>
      <c r="R13" t="s">
        <v>8316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0.39501492296523355</v>
      </c>
      <c r="P14">
        <f t="shared" si="1"/>
        <v>59.961305925030231</v>
      </c>
      <c r="Q14" s="12" t="s">
        <v>8315</v>
      </c>
      <c r="R14" t="s">
        <v>8316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0.37488837292373639</v>
      </c>
      <c r="P15">
        <f t="shared" si="1"/>
        <v>109.78431372549019</v>
      </c>
      <c r="Q15" s="12" t="s">
        <v>8315</v>
      </c>
      <c r="R15" t="s">
        <v>8316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9.247027741083224E-3</v>
      </c>
      <c r="P16">
        <f t="shared" si="1"/>
        <v>147.70731707317074</v>
      </c>
      <c r="Q16" s="12" t="s">
        <v>8315</v>
      </c>
      <c r="R16" t="s">
        <v>8316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6.1913696060037521E-2</v>
      </c>
      <c r="P17">
        <f t="shared" si="1"/>
        <v>21.755102040816325</v>
      </c>
      <c r="Q17" s="12" t="s">
        <v>8315</v>
      </c>
      <c r="R17" t="s">
        <v>8316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2.410840468866905E-3</v>
      </c>
      <c r="P18">
        <f t="shared" si="1"/>
        <v>171.84285714285716</v>
      </c>
      <c r="Q18" s="12" t="s">
        <v>8315</v>
      </c>
      <c r="R18" t="s">
        <v>8316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6.6225165562913907E-3</v>
      </c>
      <c r="P19">
        <f t="shared" si="1"/>
        <v>41.944444444444443</v>
      </c>
      <c r="Q19" s="12" t="s">
        <v>8315</v>
      </c>
      <c r="R19" t="s">
        <v>8316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5.9452921386253577E-2</v>
      </c>
      <c r="P20">
        <f t="shared" si="1"/>
        <v>93.264122807017543</v>
      </c>
      <c r="Q20" s="12" t="s">
        <v>8315</v>
      </c>
      <c r="R20" t="s">
        <v>8316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0.31174089068825911</v>
      </c>
      <c r="P21">
        <f t="shared" si="1"/>
        <v>56.136363636363633</v>
      </c>
      <c r="Q21" s="12" t="s">
        <v>8315</v>
      </c>
      <c r="R21" t="s">
        <v>8316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1.996007984031936E-3</v>
      </c>
      <c r="P22">
        <f t="shared" si="1"/>
        <v>80.16</v>
      </c>
      <c r="Q22" s="12" t="s">
        <v>8315</v>
      </c>
      <c r="R22" t="s">
        <v>8316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8.3704804358593357E-2</v>
      </c>
      <c r="P23">
        <f t="shared" si="1"/>
        <v>199.9009900990099</v>
      </c>
      <c r="Q23" s="12" t="s">
        <v>8315</v>
      </c>
      <c r="R23" t="s">
        <v>8316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0.14634146341463414</v>
      </c>
      <c r="P24">
        <f t="shared" si="1"/>
        <v>51.25</v>
      </c>
      <c r="Q24" s="12" t="s">
        <v>8315</v>
      </c>
      <c r="R24" t="s">
        <v>8316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0.15611814345991562</v>
      </c>
      <c r="P25">
        <f t="shared" si="1"/>
        <v>103.04347826086956</v>
      </c>
      <c r="Q25" s="12" t="s">
        <v>8315</v>
      </c>
      <c r="R25" t="s">
        <v>8316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8.0947275520715636E-2</v>
      </c>
      <c r="P26">
        <f t="shared" si="1"/>
        <v>66.346149825783982</v>
      </c>
      <c r="Q26" s="12" t="s">
        <v>8315</v>
      </c>
      <c r="R26" t="s">
        <v>8316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0.25</v>
      </c>
      <c r="P27">
        <f t="shared" si="1"/>
        <v>57.142857142857146</v>
      </c>
      <c r="Q27" s="12" t="s">
        <v>8315</v>
      </c>
      <c r="R27" t="s">
        <v>8316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0.35567010309278352</v>
      </c>
      <c r="P28">
        <f t="shared" si="1"/>
        <v>102.10526315789474</v>
      </c>
      <c r="Q28" s="12" t="s">
        <v>8315</v>
      </c>
      <c r="R28" t="s">
        <v>8316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0.1049451778921459</v>
      </c>
      <c r="P29">
        <f t="shared" si="1"/>
        <v>148.96666666666667</v>
      </c>
      <c r="Q29" s="12" t="s">
        <v>8315</v>
      </c>
      <c r="R29" t="s">
        <v>8316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3.4877927254608871E-3</v>
      </c>
      <c r="P30">
        <f t="shared" si="1"/>
        <v>169.6056338028169</v>
      </c>
      <c r="Q30" s="12" t="s">
        <v>8315</v>
      </c>
      <c r="R30" t="s">
        <v>8316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0.1891891891891892</v>
      </c>
      <c r="P31">
        <f t="shared" si="1"/>
        <v>31.623931623931625</v>
      </c>
      <c r="Q31" s="12" t="s">
        <v>8315</v>
      </c>
      <c r="R31" t="s">
        <v>8316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1.2830732553634087E-2</v>
      </c>
      <c r="P32">
        <f t="shared" si="1"/>
        <v>76.45264150943396</v>
      </c>
      <c r="Q32" s="12" t="s">
        <v>8315</v>
      </c>
      <c r="R32" t="s">
        <v>8316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0</v>
      </c>
      <c r="P33">
        <f t="shared" si="1"/>
        <v>13</v>
      </c>
      <c r="Q33" s="12" t="s">
        <v>8315</v>
      </c>
      <c r="R33" t="s">
        <v>8316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2.4544179523141654E-3</v>
      </c>
      <c r="P34">
        <f t="shared" si="1"/>
        <v>320.44943820224717</v>
      </c>
      <c r="Q34" s="12" t="s">
        <v>8315</v>
      </c>
      <c r="R34" t="s">
        <v>8316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2.0522388059701493E-2</v>
      </c>
      <c r="P35">
        <f t="shared" si="1"/>
        <v>83.75</v>
      </c>
      <c r="Q35" s="12" t="s">
        <v>8315</v>
      </c>
      <c r="R35" t="s">
        <v>8316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0.23349056603773585</v>
      </c>
      <c r="P36">
        <f t="shared" si="1"/>
        <v>49.882352941176471</v>
      </c>
      <c r="Q36" s="12" t="s">
        <v>8315</v>
      </c>
      <c r="R36" t="s">
        <v>8316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0.39939939939939939</v>
      </c>
      <c r="P37">
        <f t="shared" si="1"/>
        <v>59.464285714285715</v>
      </c>
      <c r="Q37" s="12" t="s">
        <v>8315</v>
      </c>
      <c r="R37" t="s">
        <v>8316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0.29651776292648613</v>
      </c>
      <c r="P38">
        <f t="shared" si="1"/>
        <v>193.84090909090909</v>
      </c>
      <c r="Q38" s="12" t="s">
        <v>8315</v>
      </c>
      <c r="R38" t="s">
        <v>8316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0.45486532695690957</v>
      </c>
      <c r="P39">
        <f t="shared" si="1"/>
        <v>159.51383399209487</v>
      </c>
      <c r="Q39" s="12" t="s">
        <v>8315</v>
      </c>
      <c r="R39" t="s">
        <v>8316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9.1239549254816435E-2</v>
      </c>
      <c r="P40">
        <f t="shared" si="1"/>
        <v>41.68181818181818</v>
      </c>
      <c r="Q40" s="12" t="s">
        <v>8315</v>
      </c>
      <c r="R40" t="s">
        <v>8316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0.23652466025347382</v>
      </c>
      <c r="P41">
        <f t="shared" si="1"/>
        <v>150.89861751152074</v>
      </c>
      <c r="Q41" s="12" t="s">
        <v>8315</v>
      </c>
      <c r="R41" t="s">
        <v>8316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1.3320177602368031E-2</v>
      </c>
      <c r="P42">
        <f t="shared" si="1"/>
        <v>126.6875</v>
      </c>
      <c r="Q42" s="12" t="s">
        <v>8315</v>
      </c>
      <c r="R42" t="s">
        <v>8316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0</v>
      </c>
      <c r="P43">
        <f t="shared" si="1"/>
        <v>105.26315789473684</v>
      </c>
      <c r="Q43" s="12" t="s">
        <v>8315</v>
      </c>
      <c r="R43" t="s">
        <v>8316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0.29506545820745217</v>
      </c>
      <c r="P44">
        <f t="shared" si="1"/>
        <v>117.51479289940828</v>
      </c>
      <c r="Q44" s="12" t="s">
        <v>8315</v>
      </c>
      <c r="R44" t="s">
        <v>8316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0.67601892049504309</v>
      </c>
      <c r="P45">
        <f t="shared" si="1"/>
        <v>117.36121673003802</v>
      </c>
      <c r="Q45" s="12" t="s">
        <v>8315</v>
      </c>
      <c r="R45" t="s">
        <v>8316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0</v>
      </c>
      <c r="P46">
        <f t="shared" si="1"/>
        <v>133.33333333333334</v>
      </c>
      <c r="Q46" s="12" t="s">
        <v>8315</v>
      </c>
      <c r="R46" t="s">
        <v>8316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0.16666666666666666</v>
      </c>
      <c r="P47">
        <f t="shared" si="1"/>
        <v>98.360655737704917</v>
      </c>
      <c r="Q47" s="12" t="s">
        <v>8315</v>
      </c>
      <c r="R47" t="s">
        <v>8316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0.04</v>
      </c>
      <c r="P48">
        <f t="shared" si="1"/>
        <v>194.44444444444446</v>
      </c>
      <c r="Q48" s="12" t="s">
        <v>8315</v>
      </c>
      <c r="R48" t="s">
        <v>8316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7.0726970291141278E-2</v>
      </c>
      <c r="P49">
        <f t="shared" si="1"/>
        <v>76.865000000000009</v>
      </c>
      <c r="Q49" s="12" t="s">
        <v>8315</v>
      </c>
      <c r="R49" t="s">
        <v>8316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7.3645206113941639E-2</v>
      </c>
      <c r="P50">
        <f t="shared" si="1"/>
        <v>56.815789473684212</v>
      </c>
      <c r="Q50" s="12" t="s">
        <v>8315</v>
      </c>
      <c r="R50" t="s">
        <v>8316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0</v>
      </c>
      <c r="P51">
        <f t="shared" si="1"/>
        <v>137.93103448275863</v>
      </c>
      <c r="Q51" s="12" t="s">
        <v>8315</v>
      </c>
      <c r="R51" t="s">
        <v>8316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0</v>
      </c>
      <c r="P52">
        <f t="shared" si="1"/>
        <v>27.272727272727273</v>
      </c>
      <c r="Q52" s="12" t="s">
        <v>8315</v>
      </c>
      <c r="R52" t="s">
        <v>8316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0.21886095725039056</v>
      </c>
      <c r="P53">
        <f t="shared" si="1"/>
        <v>118.33613445378151</v>
      </c>
      <c r="Q53" s="12" t="s">
        <v>8315</v>
      </c>
      <c r="R53" t="s">
        <v>8316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0.13948885638069014</v>
      </c>
      <c r="P54">
        <f t="shared" si="1"/>
        <v>223.48076923076923</v>
      </c>
      <c r="Q54" s="12" t="s">
        <v>8315</v>
      </c>
      <c r="R54" t="s">
        <v>8316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8.7868653086044385E-2</v>
      </c>
      <c r="P55">
        <f t="shared" si="1"/>
        <v>28.111111111111111</v>
      </c>
      <c r="Q55" s="12" t="s">
        <v>8315</v>
      </c>
      <c r="R55" t="s">
        <v>8316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9.9009900990099011E-3</v>
      </c>
      <c r="P56">
        <f t="shared" si="1"/>
        <v>194.23076923076923</v>
      </c>
      <c r="Q56" s="12" t="s">
        <v>8315</v>
      </c>
      <c r="R56" t="s">
        <v>8316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0.22452660054102797</v>
      </c>
      <c r="P57">
        <f t="shared" si="1"/>
        <v>128.95348837209303</v>
      </c>
      <c r="Q57" s="12" t="s">
        <v>8315</v>
      </c>
      <c r="R57" t="s">
        <v>8316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6.7707726372217697E-2</v>
      </c>
      <c r="P58">
        <f t="shared" si="1"/>
        <v>49.316091954022987</v>
      </c>
      <c r="Q58" s="12" t="s">
        <v>8315</v>
      </c>
      <c r="R58" t="s">
        <v>8316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1.8645731108930325E-2</v>
      </c>
      <c r="P59">
        <f t="shared" si="1"/>
        <v>221.52173913043478</v>
      </c>
      <c r="Q59" s="12" t="s">
        <v>8315</v>
      </c>
      <c r="R59" t="s">
        <v>8316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2.8277135360995045E-2</v>
      </c>
      <c r="P60">
        <f t="shared" si="1"/>
        <v>137.21333333333334</v>
      </c>
      <c r="Q60" s="12" t="s">
        <v>8315</v>
      </c>
      <c r="R60" t="s">
        <v>8316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1.2554219346281434E-3</v>
      </c>
      <c r="P61">
        <f t="shared" si="1"/>
        <v>606.82242424242418</v>
      </c>
      <c r="Q61" s="12" t="s">
        <v>8315</v>
      </c>
      <c r="R61" t="s">
        <v>8316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3.1910385019996414E-2</v>
      </c>
      <c r="P62">
        <f t="shared" si="1"/>
        <v>43.040092592592593</v>
      </c>
      <c r="Q62" s="12" t="s">
        <v>8315</v>
      </c>
      <c r="R62" t="s">
        <v>8317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0.32569116655428187</v>
      </c>
      <c r="P63">
        <f t="shared" si="1"/>
        <v>322.39130434782606</v>
      </c>
      <c r="Q63" s="12" t="s">
        <v>8315</v>
      </c>
      <c r="R63" t="s">
        <v>8317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0.35372684187850062</v>
      </c>
      <c r="P64">
        <f t="shared" si="1"/>
        <v>96.708333333333329</v>
      </c>
      <c r="Q64" s="12" t="s">
        <v>8315</v>
      </c>
      <c r="R64" t="s">
        <v>8317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0.11908631632729463</v>
      </c>
      <c r="P65">
        <f t="shared" si="1"/>
        <v>35.474531249999998</v>
      </c>
      <c r="Q65" s="12" t="s">
        <v>8315</v>
      </c>
      <c r="R65" t="s">
        <v>8317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0.42307692307692307</v>
      </c>
      <c r="P66">
        <f t="shared" si="1"/>
        <v>86.666666666666671</v>
      </c>
      <c r="Q66" s="12" t="s">
        <v>8315</v>
      </c>
      <c r="R66" t="s">
        <v>8317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(E67-D67)/E67</f>
        <v>7.0014614056064836E-2</v>
      </c>
      <c r="P67">
        <f t="shared" ref="P67:P130" si="5">E:E/L:L</f>
        <v>132.05263157894737</v>
      </c>
      <c r="Q67" s="12" t="s">
        <v>8315</v>
      </c>
      <c r="R67" t="s">
        <v>8317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0.15682967959527824</v>
      </c>
      <c r="P68">
        <f t="shared" si="5"/>
        <v>91.230769230769226</v>
      </c>
      <c r="Q68" s="12" t="s">
        <v>8315</v>
      </c>
      <c r="R68" t="s">
        <v>8317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0.13978494623655913</v>
      </c>
      <c r="P69">
        <f t="shared" si="5"/>
        <v>116.25</v>
      </c>
      <c r="Q69" s="12" t="s">
        <v>8315</v>
      </c>
      <c r="R69" t="s">
        <v>8317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0.21363040629095675</v>
      </c>
      <c r="P70">
        <f t="shared" si="5"/>
        <v>21.194444444444443</v>
      </c>
      <c r="Q70" s="12" t="s">
        <v>8315</v>
      </c>
      <c r="R70" t="s">
        <v>8317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9.8630549393693798E-2</v>
      </c>
      <c r="P71">
        <f t="shared" si="5"/>
        <v>62.327134831460668</v>
      </c>
      <c r="Q71" s="12" t="s">
        <v>8315</v>
      </c>
      <c r="R71" t="s">
        <v>8317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0.21383647798742139</v>
      </c>
      <c r="P72">
        <f t="shared" si="5"/>
        <v>37.411764705882355</v>
      </c>
      <c r="Q72" s="12" t="s">
        <v>8315</v>
      </c>
      <c r="R72" t="s">
        <v>8317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0.19318691169878979</v>
      </c>
      <c r="P73">
        <f t="shared" si="5"/>
        <v>69.71875</v>
      </c>
      <c r="Q73" s="12" t="s">
        <v>8315</v>
      </c>
      <c r="R73" t="s">
        <v>8317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7.7568134171907763E-2</v>
      </c>
      <c r="P74">
        <f t="shared" si="5"/>
        <v>58.170731707317074</v>
      </c>
      <c r="Q74" s="12" t="s">
        <v>8315</v>
      </c>
      <c r="R74" t="s">
        <v>8317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0</v>
      </c>
      <c r="P75">
        <f t="shared" si="5"/>
        <v>50</v>
      </c>
      <c r="Q75" s="12" t="s">
        <v>8315</v>
      </c>
      <c r="R75" t="s">
        <v>8317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0.11451138738355819</v>
      </c>
      <c r="P76">
        <f t="shared" si="5"/>
        <v>19.471034482758618</v>
      </c>
      <c r="Q76" s="12" t="s">
        <v>8315</v>
      </c>
      <c r="R76" t="s">
        <v>8317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0.13366336633663367</v>
      </c>
      <c r="P77">
        <f t="shared" si="5"/>
        <v>85.957446808510639</v>
      </c>
      <c r="Q77" s="12" t="s">
        <v>8315</v>
      </c>
      <c r="R77" t="s">
        <v>8317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0.34782608695652173</v>
      </c>
      <c r="P78">
        <f t="shared" si="5"/>
        <v>30.666666666666668</v>
      </c>
      <c r="Q78" s="12" t="s">
        <v>8315</v>
      </c>
      <c r="R78" t="s">
        <v>8317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0.74522292993630568</v>
      </c>
      <c r="P79">
        <f t="shared" si="5"/>
        <v>60.384615384615387</v>
      </c>
      <c r="Q79" s="12" t="s">
        <v>8315</v>
      </c>
      <c r="R79" t="s">
        <v>8317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0.96299037749814953</v>
      </c>
      <c r="P80">
        <f t="shared" si="5"/>
        <v>38.6</v>
      </c>
      <c r="Q80" s="12" t="s">
        <v>8315</v>
      </c>
      <c r="R80" t="s">
        <v>8317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0.2125984251968504</v>
      </c>
      <c r="P81">
        <f t="shared" si="5"/>
        <v>40.268292682926827</v>
      </c>
      <c r="Q81" s="12" t="s">
        <v>8315</v>
      </c>
      <c r="R81" t="s">
        <v>8317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6.75990675990676E-2</v>
      </c>
      <c r="P82">
        <f t="shared" si="5"/>
        <v>273.82978723404256</v>
      </c>
      <c r="Q82" s="12" t="s">
        <v>8315</v>
      </c>
      <c r="R82" t="s">
        <v>8317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0.49494949494949497</v>
      </c>
      <c r="P83">
        <f t="shared" si="5"/>
        <v>53.035714285714285</v>
      </c>
      <c r="Q83" s="12" t="s">
        <v>8315</v>
      </c>
      <c r="R83" t="s">
        <v>8317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1.2498437695288088E-4</v>
      </c>
      <c r="P84">
        <f t="shared" si="5"/>
        <v>40.005000000000003</v>
      </c>
      <c r="Q84" s="12" t="s">
        <v>8315</v>
      </c>
      <c r="R84" t="s">
        <v>8317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2.4390243902439025E-2</v>
      </c>
      <c r="P85">
        <f t="shared" si="5"/>
        <v>15.76923076923077</v>
      </c>
      <c r="Q85" s="12" t="s">
        <v>8315</v>
      </c>
      <c r="R85" t="s">
        <v>8317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0</v>
      </c>
      <c r="P86">
        <f t="shared" si="5"/>
        <v>71.428571428571431</v>
      </c>
      <c r="Q86" s="12" t="s">
        <v>8315</v>
      </c>
      <c r="R86" t="s">
        <v>8317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0.20318725099601595</v>
      </c>
      <c r="P87">
        <f t="shared" si="5"/>
        <v>71.714285714285708</v>
      </c>
      <c r="Q87" s="12" t="s">
        <v>8315</v>
      </c>
      <c r="R87" t="s">
        <v>8317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6.0738885410144022E-2</v>
      </c>
      <c r="P88">
        <f t="shared" si="5"/>
        <v>375.76470588235293</v>
      </c>
      <c r="Q88" s="12" t="s">
        <v>8315</v>
      </c>
      <c r="R88" t="s">
        <v>8317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4.3977055449330782E-2</v>
      </c>
      <c r="P89">
        <f t="shared" si="5"/>
        <v>104.6</v>
      </c>
      <c r="Q89" s="12" t="s">
        <v>8315</v>
      </c>
      <c r="R89" t="s">
        <v>8317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2.7777777777777776E-2</v>
      </c>
      <c r="P90">
        <f t="shared" si="5"/>
        <v>60</v>
      </c>
      <c r="Q90" s="12" t="s">
        <v>8315</v>
      </c>
      <c r="R90" t="s">
        <v>8317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0.13093858632676708</v>
      </c>
      <c r="P91">
        <f t="shared" si="5"/>
        <v>123.28571428571429</v>
      </c>
      <c r="Q91" s="12" t="s">
        <v>8315</v>
      </c>
      <c r="R91" t="s">
        <v>8317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3.9840637450199202E-3</v>
      </c>
      <c r="P92">
        <f t="shared" si="5"/>
        <v>31.375</v>
      </c>
      <c r="Q92" s="12" t="s">
        <v>8315</v>
      </c>
      <c r="R92" t="s">
        <v>8317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0.16666666666666666</v>
      </c>
      <c r="P93">
        <f t="shared" si="5"/>
        <v>78.260869565217391</v>
      </c>
      <c r="Q93" s="12" t="s">
        <v>8315</v>
      </c>
      <c r="R93" t="s">
        <v>8317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4.9429657794676805E-2</v>
      </c>
      <c r="P94">
        <f t="shared" si="5"/>
        <v>122.32558139534883</v>
      </c>
      <c r="Q94" s="12" t="s">
        <v>8315</v>
      </c>
      <c r="R94" t="s">
        <v>8317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9.5840867992766726E-2</v>
      </c>
      <c r="P95">
        <f t="shared" si="5"/>
        <v>73.733333333333334</v>
      </c>
      <c r="Q95" s="12" t="s">
        <v>8315</v>
      </c>
      <c r="R95" t="s">
        <v>8317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3.8461538461538464E-2</v>
      </c>
      <c r="P96">
        <f t="shared" si="5"/>
        <v>21.666666666666668</v>
      </c>
      <c r="Q96" s="12" t="s">
        <v>8315</v>
      </c>
      <c r="R96" t="s">
        <v>8317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0.2391304347826087</v>
      </c>
      <c r="P97">
        <f t="shared" si="5"/>
        <v>21.904761904761905</v>
      </c>
      <c r="Q97" s="12" t="s">
        <v>8315</v>
      </c>
      <c r="R97" t="s">
        <v>8317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0.12790697674418605</v>
      </c>
      <c r="P98">
        <f t="shared" si="5"/>
        <v>50.588235294117645</v>
      </c>
      <c r="Q98" s="12" t="s">
        <v>8315</v>
      </c>
      <c r="R98" t="s">
        <v>8317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5.8823529411764705E-2</v>
      </c>
      <c r="P99">
        <f t="shared" si="5"/>
        <v>53.125</v>
      </c>
      <c r="Q99" s="12" t="s">
        <v>8315</v>
      </c>
      <c r="R99" t="s">
        <v>8317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5.8823529411764705E-2</v>
      </c>
      <c r="P100">
        <f t="shared" si="5"/>
        <v>56.666666666666664</v>
      </c>
      <c r="Q100" s="12" t="s">
        <v>8315</v>
      </c>
      <c r="R100" t="s">
        <v>8317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5.6775808185928332E-2</v>
      </c>
      <c r="P101">
        <f t="shared" si="5"/>
        <v>40.776666666666664</v>
      </c>
      <c r="Q101" s="12" t="s">
        <v>8315</v>
      </c>
      <c r="R101" t="s">
        <v>8317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0</v>
      </c>
      <c r="P102">
        <f t="shared" si="5"/>
        <v>192.30769230769232</v>
      </c>
      <c r="Q102" s="12" t="s">
        <v>8315</v>
      </c>
      <c r="R102" t="s">
        <v>8317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0</v>
      </c>
      <c r="P103">
        <f t="shared" si="5"/>
        <v>100</v>
      </c>
      <c r="Q103" s="12" t="s">
        <v>8315</v>
      </c>
      <c r="R103" t="s">
        <v>8317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0.2172211350293542</v>
      </c>
      <c r="P104">
        <f t="shared" si="5"/>
        <v>117.92307692307692</v>
      </c>
      <c r="Q104" s="12" t="s">
        <v>8315</v>
      </c>
      <c r="R104" t="s">
        <v>8317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4.9012435991221653E-2</v>
      </c>
      <c r="P105">
        <f t="shared" si="5"/>
        <v>27.897959183673468</v>
      </c>
      <c r="Q105" s="12" t="s">
        <v>8315</v>
      </c>
      <c r="R105" t="s">
        <v>8317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0.16666666666666666</v>
      </c>
      <c r="P106">
        <f t="shared" si="5"/>
        <v>60</v>
      </c>
      <c r="Q106" s="12" t="s">
        <v>8315</v>
      </c>
      <c r="R106" t="s">
        <v>8317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6.8980110029623357E-2</v>
      </c>
      <c r="P107">
        <f t="shared" si="5"/>
        <v>39.383333333333333</v>
      </c>
      <c r="Q107" s="12" t="s">
        <v>8315</v>
      </c>
      <c r="R107" t="s">
        <v>8317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4.9751243781094526E-3</v>
      </c>
      <c r="P108">
        <f t="shared" si="5"/>
        <v>186.11111111111111</v>
      </c>
      <c r="Q108" s="12" t="s">
        <v>8315</v>
      </c>
      <c r="R108" t="s">
        <v>8317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2.4072869225764477E-2</v>
      </c>
      <c r="P109">
        <f t="shared" si="5"/>
        <v>111.37681159420291</v>
      </c>
      <c r="Q109" s="12" t="s">
        <v>8315</v>
      </c>
      <c r="R109" t="s">
        <v>8317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0.59459459459459463</v>
      </c>
      <c r="P110">
        <f t="shared" si="5"/>
        <v>78.723404255319153</v>
      </c>
      <c r="Q110" s="12" t="s">
        <v>8315</v>
      </c>
      <c r="R110" t="s">
        <v>8317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0.54441913439635536</v>
      </c>
      <c r="P111">
        <f t="shared" si="5"/>
        <v>46.702127659574465</v>
      </c>
      <c r="Q111" s="12" t="s">
        <v>8315</v>
      </c>
      <c r="R111" t="s">
        <v>8317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0.23529411764705882</v>
      </c>
      <c r="P112">
        <f t="shared" si="5"/>
        <v>65.384615384615387</v>
      </c>
      <c r="Q112" s="12" t="s">
        <v>8315</v>
      </c>
      <c r="R112" t="s">
        <v>8317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0.35304990757855825</v>
      </c>
      <c r="P113">
        <f t="shared" si="5"/>
        <v>102.0754716981132</v>
      </c>
      <c r="Q113" s="12" t="s">
        <v>8315</v>
      </c>
      <c r="R113" t="s">
        <v>8317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3.8461538461538464E-2</v>
      </c>
      <c r="P114">
        <f t="shared" si="5"/>
        <v>64.197530864197532</v>
      </c>
      <c r="Q114" s="12" t="s">
        <v>8315</v>
      </c>
      <c r="R114" t="s">
        <v>8317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0.29078014184397161</v>
      </c>
      <c r="P115">
        <f t="shared" si="5"/>
        <v>90.384615384615387</v>
      </c>
      <c r="Q115" s="12" t="s">
        <v>8315</v>
      </c>
      <c r="R115" t="s">
        <v>8317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3.2258064516129031E-2</v>
      </c>
      <c r="P116">
        <f t="shared" si="5"/>
        <v>88.571428571428569</v>
      </c>
      <c r="Q116" s="12" t="s">
        <v>8315</v>
      </c>
      <c r="R116" t="s">
        <v>8317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0.28797468354430378</v>
      </c>
      <c r="P117">
        <f t="shared" si="5"/>
        <v>28.727272727272727</v>
      </c>
      <c r="Q117" s="12" t="s">
        <v>8315</v>
      </c>
      <c r="R117" t="s">
        <v>8317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0.12016088486676722</v>
      </c>
      <c r="P118">
        <f t="shared" si="5"/>
        <v>69.78947368421052</v>
      </c>
      <c r="Q118" s="12" t="s">
        <v>8315</v>
      </c>
      <c r="R118" t="s">
        <v>8317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4.9135159280177107E-3</v>
      </c>
      <c r="P119">
        <f t="shared" si="5"/>
        <v>167.48962962962963</v>
      </c>
      <c r="Q119" s="12" t="s">
        <v>8315</v>
      </c>
      <c r="R119" t="s">
        <v>8317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0.11529165295368728</v>
      </c>
      <c r="P120">
        <f t="shared" si="5"/>
        <v>144.91230769230768</v>
      </c>
      <c r="Q120" s="12" t="s">
        <v>8315</v>
      </c>
      <c r="R120" t="s">
        <v>8317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4.3583178835231426E-2</v>
      </c>
      <c r="P121">
        <f t="shared" si="5"/>
        <v>91.840540540540545</v>
      </c>
      <c r="Q121" s="12" t="s">
        <v>8315</v>
      </c>
      <c r="R121" t="s">
        <v>8317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-6999</v>
      </c>
      <c r="P122">
        <f t="shared" si="5"/>
        <v>10</v>
      </c>
      <c r="Q122" s="12" t="s">
        <v>8315</v>
      </c>
      <c r="R122" t="s">
        <v>8318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-2999</v>
      </c>
      <c r="P123">
        <f t="shared" si="5"/>
        <v>1</v>
      </c>
      <c r="Q123" s="12" t="s">
        <v>8315</v>
      </c>
      <c r="R123" t="s">
        <v>8318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 t="e">
        <f t="shared" si="4"/>
        <v>#DIV/0!</v>
      </c>
      <c r="P124" t="e">
        <f t="shared" si="5"/>
        <v>#DIV/0!</v>
      </c>
      <c r="Q124" s="12" t="s">
        <v>8315</v>
      </c>
      <c r="R124" t="s">
        <v>8318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-363.23841059602648</v>
      </c>
      <c r="P125">
        <f t="shared" si="5"/>
        <v>25.166666666666668</v>
      </c>
      <c r="Q125" s="12" t="s">
        <v>8315</v>
      </c>
      <c r="R125" t="s">
        <v>8318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 t="e">
        <f t="shared" si="4"/>
        <v>#DIV/0!</v>
      </c>
      <c r="P126" t="e">
        <f t="shared" si="5"/>
        <v>#DIV/0!</v>
      </c>
      <c r="Q126" s="12" t="s">
        <v>8315</v>
      </c>
      <c r="R126" t="s">
        <v>8318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-6.1428571428571432</v>
      </c>
      <c r="P127">
        <f t="shared" si="5"/>
        <v>11.666666666666666</v>
      </c>
      <c r="Q127" s="12" t="s">
        <v>8315</v>
      </c>
      <c r="R127" t="s">
        <v>8318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-17.024513338139869</v>
      </c>
      <c r="P128">
        <f t="shared" si="5"/>
        <v>106.69230769230769</v>
      </c>
      <c r="Q128" s="12" t="s">
        <v>8315</v>
      </c>
      <c r="R128" t="s">
        <v>8318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-41.10526315789474</v>
      </c>
      <c r="P129">
        <f t="shared" si="5"/>
        <v>47.5</v>
      </c>
      <c r="Q129" s="12" t="s">
        <v>8315</v>
      </c>
      <c r="R129" t="s">
        <v>8318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-52.561863952865558</v>
      </c>
      <c r="P130">
        <f t="shared" si="5"/>
        <v>311.16666666666669</v>
      </c>
      <c r="Q130" s="12" t="s">
        <v>8315</v>
      </c>
      <c r="R130" t="s">
        <v>8318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 t="e">
        <f t="shared" ref="O131:O194" si="8">(E131-D131)/E131</f>
        <v>#DIV/0!</v>
      </c>
      <c r="P131" t="e">
        <f t="shared" ref="P131:P194" si="9">E:E/L:L</f>
        <v>#DIV/0!</v>
      </c>
      <c r="Q131" s="12" t="s">
        <v>8315</v>
      </c>
      <c r="R131" t="s">
        <v>8318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 t="e">
        <f t="shared" si="8"/>
        <v>#DIV/0!</v>
      </c>
      <c r="P132" t="e">
        <f t="shared" si="9"/>
        <v>#DIV/0!</v>
      </c>
      <c r="Q132" s="12" t="s">
        <v>8315</v>
      </c>
      <c r="R132" t="s">
        <v>8318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 t="e">
        <f t="shared" si="8"/>
        <v>#DIV/0!</v>
      </c>
      <c r="P133" t="e">
        <f t="shared" si="9"/>
        <v>#DIV/0!</v>
      </c>
      <c r="Q133" s="12" t="s">
        <v>8315</v>
      </c>
      <c r="R133" t="s">
        <v>8318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-9.4506858262573488</v>
      </c>
      <c r="P134">
        <f t="shared" si="9"/>
        <v>94.506172839506178</v>
      </c>
      <c r="Q134" s="12" t="s">
        <v>8315</v>
      </c>
      <c r="R134" t="s">
        <v>8318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 t="e">
        <f t="shared" si="8"/>
        <v>#DIV/0!</v>
      </c>
      <c r="P135" t="e">
        <f t="shared" si="9"/>
        <v>#DIV/0!</v>
      </c>
      <c r="Q135" s="12" t="s">
        <v>8315</v>
      </c>
      <c r="R135" t="s">
        <v>8318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 t="e">
        <f t="shared" si="8"/>
        <v>#DIV/0!</v>
      </c>
      <c r="P136" t="e">
        <f t="shared" si="9"/>
        <v>#DIV/0!</v>
      </c>
      <c r="Q136" s="12" t="s">
        <v>8315</v>
      </c>
      <c r="R136" t="s">
        <v>8318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-6.4441687344913152</v>
      </c>
      <c r="P137">
        <f t="shared" si="9"/>
        <v>80.599999999999994</v>
      </c>
      <c r="Q137" s="12" t="s">
        <v>8315</v>
      </c>
      <c r="R137" t="s">
        <v>8318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 t="e">
        <f t="shared" si="8"/>
        <v>#DIV/0!</v>
      </c>
      <c r="P138" t="e">
        <f t="shared" si="9"/>
        <v>#DIV/0!</v>
      </c>
      <c r="Q138" s="12" t="s">
        <v>8315</v>
      </c>
      <c r="R138" t="s">
        <v>8318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 t="e">
        <f t="shared" si="8"/>
        <v>#DIV/0!</v>
      </c>
      <c r="P139" t="e">
        <f t="shared" si="9"/>
        <v>#DIV/0!</v>
      </c>
      <c r="Q139" s="12" t="s">
        <v>8315</v>
      </c>
      <c r="R139" t="s">
        <v>8318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-30.833616298811545</v>
      </c>
      <c r="P140">
        <f t="shared" si="9"/>
        <v>81.241379310344826</v>
      </c>
      <c r="Q140" s="12" t="s">
        <v>8315</v>
      </c>
      <c r="R140" t="s">
        <v>8318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0</v>
      </c>
      <c r="P141">
        <f t="shared" si="9"/>
        <v>500</v>
      </c>
      <c r="Q141" s="12" t="s">
        <v>8315</v>
      </c>
      <c r="R141" t="s">
        <v>8318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 t="e">
        <f t="shared" si="8"/>
        <v>#DIV/0!</v>
      </c>
      <c r="P142" t="e">
        <f t="shared" si="9"/>
        <v>#DIV/0!</v>
      </c>
      <c r="Q142" s="12" t="s">
        <v>8315</v>
      </c>
      <c r="R142" t="s">
        <v>8318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-8.2807424593967518</v>
      </c>
      <c r="P143">
        <f t="shared" si="9"/>
        <v>46.178571428571431</v>
      </c>
      <c r="Q143" s="12" t="s">
        <v>8315</v>
      </c>
      <c r="R143" t="s">
        <v>8318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-299</v>
      </c>
      <c r="P144">
        <f t="shared" si="9"/>
        <v>10</v>
      </c>
      <c r="Q144" s="12" t="s">
        <v>8315</v>
      </c>
      <c r="R144" t="s">
        <v>8318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 t="e">
        <f t="shared" si="8"/>
        <v>#DIV/0!</v>
      </c>
      <c r="P145" t="e">
        <f t="shared" si="9"/>
        <v>#DIV/0!</v>
      </c>
      <c r="Q145" s="12" t="s">
        <v>8315</v>
      </c>
      <c r="R145" t="s">
        <v>8318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-2.6231884057971016</v>
      </c>
      <c r="P146">
        <f t="shared" si="9"/>
        <v>55.945945945945944</v>
      </c>
      <c r="Q146" s="12" t="s">
        <v>8315</v>
      </c>
      <c r="R146" t="s">
        <v>8318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-12.31360946745562</v>
      </c>
      <c r="P147">
        <f t="shared" si="9"/>
        <v>37.555555555555557</v>
      </c>
      <c r="Q147" s="12" t="s">
        <v>8315</v>
      </c>
      <c r="R147" t="s">
        <v>8318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-172.91304347826087</v>
      </c>
      <c r="P148">
        <f t="shared" si="9"/>
        <v>38.333333333333336</v>
      </c>
      <c r="Q148" s="12" t="s">
        <v>8315</v>
      </c>
      <c r="R148" t="s">
        <v>8318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 t="e">
        <f t="shared" si="8"/>
        <v>#DIV/0!</v>
      </c>
      <c r="P149" t="e">
        <f t="shared" si="9"/>
        <v>#DIV/0!</v>
      </c>
      <c r="Q149" s="12" t="s">
        <v>8315</v>
      </c>
      <c r="R149" t="s">
        <v>8318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-1249</v>
      </c>
      <c r="P150">
        <f t="shared" si="9"/>
        <v>20</v>
      </c>
      <c r="Q150" s="12" t="s">
        <v>8315</v>
      </c>
      <c r="R150" t="s">
        <v>8318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-107.69565217391305</v>
      </c>
      <c r="P151">
        <f t="shared" si="9"/>
        <v>15.333333333333334</v>
      </c>
      <c r="Q151" s="12" t="s">
        <v>8315</v>
      </c>
      <c r="R151" t="s">
        <v>8318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-3.3172157279489904</v>
      </c>
      <c r="P152">
        <f t="shared" si="9"/>
        <v>449.43283582089555</v>
      </c>
      <c r="Q152" s="12" t="s">
        <v>8315</v>
      </c>
      <c r="R152" t="s">
        <v>8318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-1784.7142857142858</v>
      </c>
      <c r="P153">
        <f t="shared" si="9"/>
        <v>28</v>
      </c>
      <c r="Q153" s="12" t="s">
        <v>8315</v>
      </c>
      <c r="R153" t="s">
        <v>8318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-12665.666666666666</v>
      </c>
      <c r="P154">
        <f t="shared" si="9"/>
        <v>15</v>
      </c>
      <c r="Q154" s="12" t="s">
        <v>8315</v>
      </c>
      <c r="R154" t="s">
        <v>8318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-138.27576601671308</v>
      </c>
      <c r="P155">
        <f t="shared" si="9"/>
        <v>35.9</v>
      </c>
      <c r="Q155" s="12" t="s">
        <v>8315</v>
      </c>
      <c r="R155" t="s">
        <v>8318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-36.5</v>
      </c>
      <c r="P156">
        <f t="shared" si="9"/>
        <v>13.333333333333334</v>
      </c>
      <c r="Q156" s="12" t="s">
        <v>8315</v>
      </c>
      <c r="R156" t="s">
        <v>8318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-16665.666666666668</v>
      </c>
      <c r="P157">
        <f t="shared" si="9"/>
        <v>20.25</v>
      </c>
      <c r="Q157" s="12" t="s">
        <v>8315</v>
      </c>
      <c r="R157" t="s">
        <v>8318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-18.607843137254903</v>
      </c>
      <c r="P158">
        <f t="shared" si="9"/>
        <v>119</v>
      </c>
      <c r="Q158" s="12" t="s">
        <v>8315</v>
      </c>
      <c r="R158" t="s">
        <v>8318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-373.375</v>
      </c>
      <c r="P159">
        <f t="shared" si="9"/>
        <v>4</v>
      </c>
      <c r="Q159" s="12" t="s">
        <v>8315</v>
      </c>
      <c r="R159" t="s">
        <v>8318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 t="e">
        <f t="shared" si="8"/>
        <v>#DIV/0!</v>
      </c>
      <c r="P160" t="e">
        <f t="shared" si="9"/>
        <v>#DIV/0!</v>
      </c>
      <c r="Q160" s="12" t="s">
        <v>8315</v>
      </c>
      <c r="R160" t="s">
        <v>8318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-49999</v>
      </c>
      <c r="P161">
        <f t="shared" si="9"/>
        <v>10</v>
      </c>
      <c r="Q161" s="12" t="s">
        <v>8315</v>
      </c>
      <c r="R161" t="s">
        <v>8318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 t="e">
        <f t="shared" si="8"/>
        <v>#DIV/0!</v>
      </c>
      <c r="P162" t="e">
        <f t="shared" si="9"/>
        <v>#DIV/0!</v>
      </c>
      <c r="Q162" s="12" t="s">
        <v>8315</v>
      </c>
      <c r="R162" t="s">
        <v>8319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-9999</v>
      </c>
      <c r="P163">
        <f t="shared" si="9"/>
        <v>5</v>
      </c>
      <c r="Q163" s="12" t="s">
        <v>8315</v>
      </c>
      <c r="R163" t="s">
        <v>8319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-5.4367816091954024</v>
      </c>
      <c r="P164">
        <f t="shared" si="9"/>
        <v>43.5</v>
      </c>
      <c r="Q164" s="12" t="s">
        <v>8315</v>
      </c>
      <c r="R164" t="s">
        <v>8319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 t="e">
        <f t="shared" si="8"/>
        <v>#DIV/0!</v>
      </c>
      <c r="P165" t="e">
        <f t="shared" si="9"/>
        <v>#DIV/0!</v>
      </c>
      <c r="Q165" s="12" t="s">
        <v>8315</v>
      </c>
      <c r="R165" t="s">
        <v>8319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-186.5</v>
      </c>
      <c r="P166">
        <f t="shared" si="9"/>
        <v>91.428571428571431</v>
      </c>
      <c r="Q166" s="12" t="s">
        <v>8315</v>
      </c>
      <c r="R166" t="s">
        <v>8319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 t="e">
        <f t="shared" si="8"/>
        <v>#DIV/0!</v>
      </c>
      <c r="P167" t="e">
        <f t="shared" si="9"/>
        <v>#DIV/0!</v>
      </c>
      <c r="Q167" s="12" t="s">
        <v>8315</v>
      </c>
      <c r="R167" t="s">
        <v>8319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-0.66666666666666663</v>
      </c>
      <c r="P168">
        <f t="shared" si="9"/>
        <v>3000</v>
      </c>
      <c r="Q168" s="12" t="s">
        <v>8315</v>
      </c>
      <c r="R168" t="s">
        <v>8319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-9999</v>
      </c>
      <c r="P169">
        <f t="shared" si="9"/>
        <v>5.5</v>
      </c>
      <c r="Q169" s="12" t="s">
        <v>8315</v>
      </c>
      <c r="R169" t="s">
        <v>8319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-23.615384615384617</v>
      </c>
      <c r="P170">
        <f t="shared" si="9"/>
        <v>108.33333333333333</v>
      </c>
      <c r="Q170" s="12" t="s">
        <v>8315</v>
      </c>
      <c r="R170" t="s">
        <v>8319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-3.4642857142857144</v>
      </c>
      <c r="P171">
        <f t="shared" si="9"/>
        <v>56</v>
      </c>
      <c r="Q171" s="12" t="s">
        <v>8315</v>
      </c>
      <c r="R171" t="s">
        <v>8319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-29.76923076923077</v>
      </c>
      <c r="P172">
        <f t="shared" si="9"/>
        <v>32.5</v>
      </c>
      <c r="Q172" s="12" t="s">
        <v>8315</v>
      </c>
      <c r="R172" t="s">
        <v>8319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-49999</v>
      </c>
      <c r="P173">
        <f t="shared" si="9"/>
        <v>1</v>
      </c>
      <c r="Q173" s="12" t="s">
        <v>8315</v>
      </c>
      <c r="R173" t="s">
        <v>8319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 t="e">
        <f t="shared" si="8"/>
        <v>#DIV/0!</v>
      </c>
      <c r="P174" t="e">
        <f t="shared" si="9"/>
        <v>#DIV/0!</v>
      </c>
      <c r="Q174" s="12" t="s">
        <v>8315</v>
      </c>
      <c r="R174" t="s">
        <v>8319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 t="e">
        <f t="shared" si="8"/>
        <v>#DIV/0!</v>
      </c>
      <c r="P175" t="e">
        <f t="shared" si="9"/>
        <v>#DIV/0!</v>
      </c>
      <c r="Q175" s="12" t="s">
        <v>8315</v>
      </c>
      <c r="R175" t="s">
        <v>8319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 t="e">
        <f t="shared" si="8"/>
        <v>#DIV/0!</v>
      </c>
      <c r="P176" t="e">
        <f t="shared" si="9"/>
        <v>#DIV/0!</v>
      </c>
      <c r="Q176" s="12" t="s">
        <v>8315</v>
      </c>
      <c r="R176" t="s">
        <v>8319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-14.420200462606013</v>
      </c>
      <c r="P177">
        <f t="shared" si="9"/>
        <v>49.884615384615387</v>
      </c>
      <c r="Q177" s="12" t="s">
        <v>8315</v>
      </c>
      <c r="R177" t="s">
        <v>8319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 t="e">
        <f t="shared" si="8"/>
        <v>#DIV/0!</v>
      </c>
      <c r="P178" t="e">
        <f t="shared" si="9"/>
        <v>#DIV/0!</v>
      </c>
      <c r="Q178" s="12" t="s">
        <v>8315</v>
      </c>
      <c r="R178" t="s">
        <v>8319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-1.5</v>
      </c>
      <c r="P179">
        <f t="shared" si="9"/>
        <v>25.714285714285715</v>
      </c>
      <c r="Q179" s="12" t="s">
        <v>8315</v>
      </c>
      <c r="R179" t="s">
        <v>8319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 t="e">
        <f t="shared" si="8"/>
        <v>#DIV/0!</v>
      </c>
      <c r="P180" t="e">
        <f t="shared" si="9"/>
        <v>#DIV/0!</v>
      </c>
      <c r="Q180" s="12" t="s">
        <v>8315</v>
      </c>
      <c r="R180" t="s">
        <v>8319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-4</v>
      </c>
      <c r="P181">
        <f t="shared" si="9"/>
        <v>100</v>
      </c>
      <c r="Q181" s="12" t="s">
        <v>8315</v>
      </c>
      <c r="R181" t="s">
        <v>8319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-1.9925187032418952</v>
      </c>
      <c r="P182">
        <f t="shared" si="9"/>
        <v>30.846153846153847</v>
      </c>
      <c r="Q182" s="12" t="s">
        <v>8315</v>
      </c>
      <c r="R182" t="s">
        <v>8319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-3.7409972299168976</v>
      </c>
      <c r="P183">
        <f t="shared" si="9"/>
        <v>180.5</v>
      </c>
      <c r="Q183" s="12" t="s">
        <v>8315</v>
      </c>
      <c r="R183" t="s">
        <v>8319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 t="e">
        <f t="shared" si="8"/>
        <v>#DIV/0!</v>
      </c>
      <c r="P184" t="e">
        <f t="shared" si="9"/>
        <v>#DIV/0!</v>
      </c>
      <c r="Q184" s="12" t="s">
        <v>8315</v>
      </c>
      <c r="R184" t="s">
        <v>8319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-1.788933511825078</v>
      </c>
      <c r="P185">
        <f t="shared" si="9"/>
        <v>373.5</v>
      </c>
      <c r="Q185" s="12" t="s">
        <v>8315</v>
      </c>
      <c r="R185" t="s">
        <v>8319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-28.411764705882351</v>
      </c>
      <c r="P186">
        <f t="shared" si="9"/>
        <v>25.5</v>
      </c>
      <c r="Q186" s="12" t="s">
        <v>8315</v>
      </c>
      <c r="R186" t="s">
        <v>8319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-17.181818181818183</v>
      </c>
      <c r="P187">
        <f t="shared" si="9"/>
        <v>220</v>
      </c>
      <c r="Q187" s="12" t="s">
        <v>8315</v>
      </c>
      <c r="R187" t="s">
        <v>8319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 t="e">
        <f t="shared" si="8"/>
        <v>#DIV/0!</v>
      </c>
      <c r="P188" t="e">
        <f t="shared" si="9"/>
        <v>#DIV/0!</v>
      </c>
      <c r="Q188" s="12" t="s">
        <v>8315</v>
      </c>
      <c r="R188" t="s">
        <v>8319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-5.25</v>
      </c>
      <c r="P189">
        <f t="shared" si="9"/>
        <v>160</v>
      </c>
      <c r="Q189" s="12" t="s">
        <v>8315</v>
      </c>
      <c r="R189" t="s">
        <v>8319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 t="e">
        <f t="shared" si="8"/>
        <v>#DIV/0!</v>
      </c>
      <c r="P190" t="e">
        <f t="shared" si="9"/>
        <v>#DIV/0!</v>
      </c>
      <c r="Q190" s="12" t="s">
        <v>8315</v>
      </c>
      <c r="R190" t="s">
        <v>8319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-1448.2753623188405</v>
      </c>
      <c r="P191">
        <f t="shared" si="9"/>
        <v>69</v>
      </c>
      <c r="Q191" s="12" t="s">
        <v>8315</v>
      </c>
      <c r="R191" t="s">
        <v>8319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-239</v>
      </c>
      <c r="P192">
        <f t="shared" si="9"/>
        <v>50</v>
      </c>
      <c r="Q192" s="12" t="s">
        <v>8315</v>
      </c>
      <c r="R192" t="s">
        <v>8319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-19</v>
      </c>
      <c r="P193">
        <f t="shared" si="9"/>
        <v>83.333333333333329</v>
      </c>
      <c r="Q193" s="12" t="s">
        <v>8315</v>
      </c>
      <c r="R193" t="s">
        <v>8319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-58822.529411764706</v>
      </c>
      <c r="P194">
        <f t="shared" si="9"/>
        <v>5.666666666666667</v>
      </c>
      <c r="Q194" s="12" t="s">
        <v>8315</v>
      </c>
      <c r="R194" t="s">
        <v>8319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 t="e">
        <f t="shared" ref="O195:O258" si="12">(E195-D195)/E195</f>
        <v>#DIV/0!</v>
      </c>
      <c r="P195" t="e">
        <f t="shared" ref="P195:P258" si="13">E:E/L:L</f>
        <v>#DIV/0!</v>
      </c>
      <c r="Q195" s="12" t="s">
        <v>8315</v>
      </c>
      <c r="R195" t="s">
        <v>8319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-832.33333333333337</v>
      </c>
      <c r="P196">
        <f t="shared" si="13"/>
        <v>1</v>
      </c>
      <c r="Q196" s="12" t="s">
        <v>8315</v>
      </c>
      <c r="R196" t="s">
        <v>8319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 t="e">
        <f t="shared" si="12"/>
        <v>#DIV/0!</v>
      </c>
      <c r="P197" t="e">
        <f t="shared" si="13"/>
        <v>#DIV/0!</v>
      </c>
      <c r="Q197" s="12" t="s">
        <v>8315</v>
      </c>
      <c r="R197" t="s">
        <v>8319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-1.3890784982935154</v>
      </c>
      <c r="P198">
        <f t="shared" si="13"/>
        <v>77.10526315789474</v>
      </c>
      <c r="Q198" s="12" t="s">
        <v>8315</v>
      </c>
      <c r="R198" t="s">
        <v>8319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-8.5419847328244281</v>
      </c>
      <c r="P199">
        <f t="shared" si="13"/>
        <v>32.75</v>
      </c>
      <c r="Q199" s="12" t="s">
        <v>8315</v>
      </c>
      <c r="R199" t="s">
        <v>8319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-88.605734767025083</v>
      </c>
      <c r="P200">
        <f t="shared" si="13"/>
        <v>46.5</v>
      </c>
      <c r="Q200" s="12" t="s">
        <v>8315</v>
      </c>
      <c r="R200" t="s">
        <v>8319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 t="e">
        <f t="shared" si="12"/>
        <v>#DIV/0!</v>
      </c>
      <c r="P201" t="e">
        <f t="shared" si="13"/>
        <v>#DIV/0!</v>
      </c>
      <c r="Q201" s="12" t="s">
        <v>8315</v>
      </c>
      <c r="R201" t="s">
        <v>8319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-2.8178867996563901</v>
      </c>
      <c r="P202">
        <f t="shared" si="13"/>
        <v>87.308333333333337</v>
      </c>
      <c r="Q202" s="12" t="s">
        <v>8315</v>
      </c>
      <c r="R202" t="s">
        <v>8319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-0.71052631578947367</v>
      </c>
      <c r="P203">
        <f t="shared" si="13"/>
        <v>54.285714285714285</v>
      </c>
      <c r="Q203" s="12" t="s">
        <v>8315</v>
      </c>
      <c r="R203" t="s">
        <v>8319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 t="e">
        <f t="shared" si="12"/>
        <v>#DIV/0!</v>
      </c>
      <c r="P204" t="e">
        <f t="shared" si="13"/>
        <v>#DIV/0!</v>
      </c>
      <c r="Q204" s="12" t="s">
        <v>8315</v>
      </c>
      <c r="R204" t="s">
        <v>8319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-2.3512064343163539</v>
      </c>
      <c r="P205">
        <f t="shared" si="13"/>
        <v>93.25</v>
      </c>
      <c r="Q205" s="12" t="s">
        <v>8315</v>
      </c>
      <c r="R205" t="s">
        <v>8319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-0.97154404757992974</v>
      </c>
      <c r="P206">
        <f t="shared" si="13"/>
        <v>117.68368136117556</v>
      </c>
      <c r="Q206" s="12" t="s">
        <v>8315</v>
      </c>
      <c r="R206" t="s">
        <v>8319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-5.1538461538461542</v>
      </c>
      <c r="P207">
        <f t="shared" si="13"/>
        <v>76.470588235294116</v>
      </c>
      <c r="Q207" s="12" t="s">
        <v>8315</v>
      </c>
      <c r="R207" t="s">
        <v>8319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 t="e">
        <f t="shared" si="12"/>
        <v>#DIV/0!</v>
      </c>
      <c r="P208" t="e">
        <f t="shared" si="13"/>
        <v>#DIV/0!</v>
      </c>
      <c r="Q208" s="12" t="s">
        <v>8315</v>
      </c>
      <c r="R208" t="s">
        <v>8319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-5.572769953051643</v>
      </c>
      <c r="P209">
        <f t="shared" si="13"/>
        <v>163.84615384615384</v>
      </c>
      <c r="Q209" s="12" t="s">
        <v>8315</v>
      </c>
      <c r="R209" t="s">
        <v>8319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 t="e">
        <f t="shared" si="12"/>
        <v>#DIV/0!</v>
      </c>
      <c r="P210" t="e">
        <f t="shared" si="13"/>
        <v>#DIV/0!</v>
      </c>
      <c r="Q210" s="12" t="s">
        <v>8315</v>
      </c>
      <c r="R210" t="s">
        <v>8319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 t="e">
        <f t="shared" si="12"/>
        <v>#DIV/0!</v>
      </c>
      <c r="P211" t="e">
        <f t="shared" si="13"/>
        <v>#DIV/0!</v>
      </c>
      <c r="Q211" s="12" t="s">
        <v>8315</v>
      </c>
      <c r="R211" t="s">
        <v>8319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-2.9603960396039604</v>
      </c>
      <c r="P212">
        <f t="shared" si="13"/>
        <v>91.818181818181813</v>
      </c>
      <c r="Q212" s="12" t="s">
        <v>8315</v>
      </c>
      <c r="R212" t="s">
        <v>8319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-1.242152466367713</v>
      </c>
      <c r="P213">
        <f t="shared" si="13"/>
        <v>185.83333333333334</v>
      </c>
      <c r="Q213" s="12" t="s">
        <v>8315</v>
      </c>
      <c r="R213" t="s">
        <v>8319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-6299</v>
      </c>
      <c r="P214">
        <f t="shared" si="13"/>
        <v>1</v>
      </c>
      <c r="Q214" s="12" t="s">
        <v>8315</v>
      </c>
      <c r="R214" t="s">
        <v>8319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-2499</v>
      </c>
      <c r="P215">
        <f t="shared" si="13"/>
        <v>20</v>
      </c>
      <c r="Q215" s="12" t="s">
        <v>8315</v>
      </c>
      <c r="R215" t="s">
        <v>8319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-12499</v>
      </c>
      <c r="P216">
        <f t="shared" si="13"/>
        <v>1</v>
      </c>
      <c r="Q216" s="12" t="s">
        <v>8315</v>
      </c>
      <c r="R216" t="s">
        <v>8319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-439</v>
      </c>
      <c r="P217">
        <f t="shared" si="13"/>
        <v>10</v>
      </c>
      <c r="Q217" s="12" t="s">
        <v>8315</v>
      </c>
      <c r="R217" t="s">
        <v>8319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-0.79538242004623461</v>
      </c>
      <c r="P218">
        <f t="shared" si="13"/>
        <v>331.53833333333336</v>
      </c>
      <c r="Q218" s="12" t="s">
        <v>8315</v>
      </c>
      <c r="R218" t="s">
        <v>8319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-7.3731055848614249</v>
      </c>
      <c r="P219">
        <f t="shared" si="13"/>
        <v>314.28947368421052</v>
      </c>
      <c r="Q219" s="12" t="s">
        <v>8315</v>
      </c>
      <c r="R219" t="s">
        <v>8319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-49</v>
      </c>
      <c r="P220">
        <f t="shared" si="13"/>
        <v>100</v>
      </c>
      <c r="Q220" s="12" t="s">
        <v>8315</v>
      </c>
      <c r="R220" t="s">
        <v>8319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-4.6721497447532618</v>
      </c>
      <c r="P221">
        <f t="shared" si="13"/>
        <v>115.98684210526316</v>
      </c>
      <c r="Q221" s="12" t="s">
        <v>8315</v>
      </c>
      <c r="R221" t="s">
        <v>8319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-137.88888888888889</v>
      </c>
      <c r="P222">
        <f t="shared" si="13"/>
        <v>120</v>
      </c>
      <c r="Q222" s="12" t="s">
        <v>8315</v>
      </c>
      <c r="R222" t="s">
        <v>8319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 t="e">
        <f t="shared" si="12"/>
        <v>#DIV/0!</v>
      </c>
      <c r="P223" t="e">
        <f t="shared" si="13"/>
        <v>#DIV/0!</v>
      </c>
      <c r="Q223" s="12" t="s">
        <v>8315</v>
      </c>
      <c r="R223" t="s">
        <v>8319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-6.6923076923076925</v>
      </c>
      <c r="P224">
        <f t="shared" si="13"/>
        <v>65</v>
      </c>
      <c r="Q224" s="12" t="s">
        <v>8315</v>
      </c>
      <c r="R224" t="s">
        <v>8319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 t="e">
        <f t="shared" si="12"/>
        <v>#DIV/0!</v>
      </c>
      <c r="P225" t="e">
        <f t="shared" si="13"/>
        <v>#DIV/0!</v>
      </c>
      <c r="Q225" s="12" t="s">
        <v>8315</v>
      </c>
      <c r="R225" t="s">
        <v>8319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 t="e">
        <f t="shared" si="12"/>
        <v>#DIV/0!</v>
      </c>
      <c r="P226" t="e">
        <f t="shared" si="13"/>
        <v>#DIV/0!</v>
      </c>
      <c r="Q226" s="12" t="s">
        <v>8315</v>
      </c>
      <c r="R226" t="s">
        <v>8319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 t="e">
        <f t="shared" si="12"/>
        <v>#DIV/0!</v>
      </c>
      <c r="P227" t="e">
        <f t="shared" si="13"/>
        <v>#DIV/0!</v>
      </c>
      <c r="Q227" s="12" t="s">
        <v>8315</v>
      </c>
      <c r="R227" t="s">
        <v>8319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-115</v>
      </c>
      <c r="P228">
        <f t="shared" si="13"/>
        <v>125</v>
      </c>
      <c r="Q228" s="12" t="s">
        <v>8315</v>
      </c>
      <c r="R228" t="s">
        <v>8319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 t="e">
        <f t="shared" si="12"/>
        <v>#DIV/0!</v>
      </c>
      <c r="P229" t="e">
        <f t="shared" si="13"/>
        <v>#DIV/0!</v>
      </c>
      <c r="Q229" s="12" t="s">
        <v>8315</v>
      </c>
      <c r="R229" t="s">
        <v>8319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 t="e">
        <f t="shared" si="12"/>
        <v>#DIV/0!</v>
      </c>
      <c r="P230" t="e">
        <f t="shared" si="13"/>
        <v>#DIV/0!</v>
      </c>
      <c r="Q230" s="12" t="s">
        <v>8315</v>
      </c>
      <c r="R230" t="s">
        <v>8319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 t="e">
        <f t="shared" si="12"/>
        <v>#DIV/0!</v>
      </c>
      <c r="P231" t="e">
        <f t="shared" si="13"/>
        <v>#DIV/0!</v>
      </c>
      <c r="Q231" s="12" t="s">
        <v>8315</v>
      </c>
      <c r="R231" t="s">
        <v>8319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-249</v>
      </c>
      <c r="P232">
        <f t="shared" si="13"/>
        <v>30</v>
      </c>
      <c r="Q232" s="12" t="s">
        <v>8315</v>
      </c>
      <c r="R232" t="s">
        <v>8319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 t="e">
        <f t="shared" si="12"/>
        <v>#DIV/0!</v>
      </c>
      <c r="P233" t="e">
        <f t="shared" si="13"/>
        <v>#DIV/0!</v>
      </c>
      <c r="Q233" s="12" t="s">
        <v>8315</v>
      </c>
      <c r="R233" t="s">
        <v>8319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-35.363636363636367</v>
      </c>
      <c r="P234">
        <f t="shared" si="13"/>
        <v>15.714285714285714</v>
      </c>
      <c r="Q234" s="12" t="s">
        <v>8315</v>
      </c>
      <c r="R234" t="s">
        <v>8319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 t="e">
        <f t="shared" si="12"/>
        <v>#DIV/0!</v>
      </c>
      <c r="P235" t="e">
        <f t="shared" si="13"/>
        <v>#DIV/0!</v>
      </c>
      <c r="Q235" s="12" t="s">
        <v>8315</v>
      </c>
      <c r="R235" t="s">
        <v>8319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-1.4937655860349128</v>
      </c>
      <c r="P236">
        <f t="shared" si="13"/>
        <v>80.2</v>
      </c>
      <c r="Q236" s="12" t="s">
        <v>8315</v>
      </c>
      <c r="R236" t="s">
        <v>8319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 t="e">
        <f t="shared" si="12"/>
        <v>#DIV/0!</v>
      </c>
      <c r="P237" t="e">
        <f t="shared" si="13"/>
        <v>#DIV/0!</v>
      </c>
      <c r="Q237" s="12" t="s">
        <v>8315</v>
      </c>
      <c r="R237" t="s">
        <v>8319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 t="e">
        <f t="shared" si="12"/>
        <v>#DIV/0!</v>
      </c>
      <c r="P238" t="e">
        <f t="shared" si="13"/>
        <v>#DIV/0!</v>
      </c>
      <c r="Q238" s="12" t="s">
        <v>8315</v>
      </c>
      <c r="R238" t="s">
        <v>8319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-299</v>
      </c>
      <c r="P239">
        <f t="shared" si="13"/>
        <v>50</v>
      </c>
      <c r="Q239" s="12" t="s">
        <v>8315</v>
      </c>
      <c r="R239" t="s">
        <v>8319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 t="e">
        <f t="shared" si="12"/>
        <v>#DIV/0!</v>
      </c>
      <c r="P240" t="e">
        <f t="shared" si="13"/>
        <v>#DIV/0!</v>
      </c>
      <c r="Q240" s="12" t="s">
        <v>8315</v>
      </c>
      <c r="R240" t="s">
        <v>8319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-3</v>
      </c>
      <c r="P241">
        <f t="shared" si="13"/>
        <v>50</v>
      </c>
      <c r="Q241" s="12" t="s">
        <v>8315</v>
      </c>
      <c r="R241" t="s">
        <v>8319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7.0926694877461477E-2</v>
      </c>
      <c r="P242">
        <f t="shared" si="13"/>
        <v>117.84759124087591</v>
      </c>
      <c r="Q242" s="12" t="s">
        <v>8315</v>
      </c>
      <c r="R242" t="s">
        <v>8320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0.11219512195121951</v>
      </c>
      <c r="P243">
        <f t="shared" si="13"/>
        <v>109.04255319148936</v>
      </c>
      <c r="Q243" s="12" t="s">
        <v>8315</v>
      </c>
      <c r="R243" t="s">
        <v>8320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0.11864406779661017</v>
      </c>
      <c r="P244">
        <f t="shared" si="13"/>
        <v>73.019801980198025</v>
      </c>
      <c r="Q244" s="12" t="s">
        <v>8315</v>
      </c>
      <c r="R244" t="s">
        <v>8320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2.5265127885215222E-2</v>
      </c>
      <c r="P245">
        <f t="shared" si="13"/>
        <v>78.195121951219505</v>
      </c>
      <c r="Q245" s="12" t="s">
        <v>8315</v>
      </c>
      <c r="R245" t="s">
        <v>8320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0.12093432123571518</v>
      </c>
      <c r="P246">
        <f t="shared" si="13"/>
        <v>47.398809523809526</v>
      </c>
      <c r="Q246" s="12" t="s">
        <v>8315</v>
      </c>
      <c r="R246" t="s">
        <v>8320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3.5865792518318548E-2</v>
      </c>
      <c r="P247">
        <f t="shared" si="13"/>
        <v>54.020833333333336</v>
      </c>
      <c r="Q247" s="12" t="s">
        <v>8315</v>
      </c>
      <c r="R247" t="s">
        <v>8320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0.67262489360309041</v>
      </c>
      <c r="P248">
        <f t="shared" si="13"/>
        <v>68.488789237668158</v>
      </c>
      <c r="Q248" s="12" t="s">
        <v>8315</v>
      </c>
      <c r="R248" t="s">
        <v>8320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0.25428784489187173</v>
      </c>
      <c r="P249">
        <f t="shared" si="13"/>
        <v>108.14516129032258</v>
      </c>
      <c r="Q249" s="12" t="s">
        <v>8315</v>
      </c>
      <c r="R249" t="s">
        <v>8320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1.3154075673667468E-2</v>
      </c>
      <c r="P250">
        <f t="shared" si="13"/>
        <v>589.95205479452056</v>
      </c>
      <c r="Q250" s="12" t="s">
        <v>8315</v>
      </c>
      <c r="R250" t="s">
        <v>8320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0.11441728657456607</v>
      </c>
      <c r="P251">
        <f t="shared" si="13"/>
        <v>48.051063829787232</v>
      </c>
      <c r="Q251" s="12" t="s">
        <v>8315</v>
      </c>
      <c r="R251" t="s">
        <v>8320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5.288082083662194E-2</v>
      </c>
      <c r="P252">
        <f t="shared" si="13"/>
        <v>72.482837528604122</v>
      </c>
      <c r="Q252" s="12" t="s">
        <v>8315</v>
      </c>
      <c r="R252" t="s">
        <v>8320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0.20364050056882821</v>
      </c>
      <c r="P253">
        <f t="shared" si="13"/>
        <v>57.077922077922075</v>
      </c>
      <c r="Q253" s="12" t="s">
        <v>8315</v>
      </c>
      <c r="R253" t="s">
        <v>8320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0.45817078456870397</v>
      </c>
      <c r="P254">
        <f t="shared" si="13"/>
        <v>85.444444444444443</v>
      </c>
      <c r="Q254" s="12" t="s">
        <v>8315</v>
      </c>
      <c r="R254" t="s">
        <v>8320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7.2799470549305099E-3</v>
      </c>
      <c r="P255">
        <f t="shared" si="13"/>
        <v>215.85714285714286</v>
      </c>
      <c r="Q255" s="12" t="s">
        <v>8315</v>
      </c>
      <c r="R255" t="s">
        <v>8320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0.14491362558760468</v>
      </c>
      <c r="P256">
        <f t="shared" si="13"/>
        <v>89.38643312101911</v>
      </c>
      <c r="Q256" s="12" t="s">
        <v>8315</v>
      </c>
      <c r="R256" t="s">
        <v>8320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6.308484001002497E-2</v>
      </c>
      <c r="P257">
        <f t="shared" si="13"/>
        <v>45.418404255319146</v>
      </c>
      <c r="Q257" s="12" t="s">
        <v>8315</v>
      </c>
      <c r="R257" t="s">
        <v>8320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0.28109273903666426</v>
      </c>
      <c r="P258">
        <f t="shared" si="13"/>
        <v>65.756363636363631</v>
      </c>
      <c r="Q258" s="12" t="s">
        <v>8315</v>
      </c>
      <c r="R258" t="s">
        <v>8320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(E259-D259)/E259</f>
        <v>6.3025458669115922E-2</v>
      </c>
      <c r="P259">
        <f t="shared" ref="P259:P322" si="17">E:E/L:L</f>
        <v>66.70405357142856</v>
      </c>
      <c r="Q259" s="12" t="s">
        <v>8315</v>
      </c>
      <c r="R259" t="s">
        <v>8320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0.47682327090091031</v>
      </c>
      <c r="P260">
        <f t="shared" si="17"/>
        <v>83.345930232558146</v>
      </c>
      <c r="Q260" s="12" t="s">
        <v>8315</v>
      </c>
      <c r="R260" t="s">
        <v>8320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0.24206763141688281</v>
      </c>
      <c r="P261">
        <f t="shared" si="17"/>
        <v>105.04609341825902</v>
      </c>
      <c r="Q261" s="12" t="s">
        <v>8315</v>
      </c>
      <c r="R261" t="s">
        <v>8320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6.0150375939849621E-2</v>
      </c>
      <c r="P262">
        <f t="shared" si="17"/>
        <v>120.90909090909091</v>
      </c>
      <c r="Q262" s="12" t="s">
        <v>8315</v>
      </c>
      <c r="R262" t="s">
        <v>8320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6.8901303538175043E-2</v>
      </c>
      <c r="P263">
        <f t="shared" si="17"/>
        <v>97.63636363636364</v>
      </c>
      <c r="Q263" s="12" t="s">
        <v>8315</v>
      </c>
      <c r="R263" t="s">
        <v>8320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0.58333333333333337</v>
      </c>
      <c r="P264">
        <f t="shared" si="17"/>
        <v>41.379310344827587</v>
      </c>
      <c r="Q264" s="12" t="s">
        <v>8315</v>
      </c>
      <c r="R264" t="s">
        <v>8320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0.15312427697985148</v>
      </c>
      <c r="P265">
        <f t="shared" si="17"/>
        <v>30.654485981308412</v>
      </c>
      <c r="Q265" s="12" t="s">
        <v>8315</v>
      </c>
      <c r="R265" t="s">
        <v>8320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0.15397631133671744</v>
      </c>
      <c r="P266">
        <f t="shared" si="17"/>
        <v>64.945054945054949</v>
      </c>
      <c r="Q266" s="12" t="s">
        <v>8315</v>
      </c>
      <c r="R266" t="s">
        <v>8320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9.9909990999099904E-2</v>
      </c>
      <c r="P267">
        <f t="shared" si="17"/>
        <v>95.775862068965523</v>
      </c>
      <c r="Q267" s="12" t="s">
        <v>8315</v>
      </c>
      <c r="R267" t="s">
        <v>8320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0.3127147766323024</v>
      </c>
      <c r="P268">
        <f t="shared" si="17"/>
        <v>40.416666666666664</v>
      </c>
      <c r="Q268" s="12" t="s">
        <v>8315</v>
      </c>
      <c r="R268" t="s">
        <v>8320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0.24028802724782194</v>
      </c>
      <c r="P269">
        <f t="shared" si="17"/>
        <v>78.578424242424248</v>
      </c>
      <c r="Q269" s="12" t="s">
        <v>8315</v>
      </c>
      <c r="R269" t="s">
        <v>8320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0.10233393177737882</v>
      </c>
      <c r="P270">
        <f t="shared" si="17"/>
        <v>50.18018018018018</v>
      </c>
      <c r="Q270" s="12" t="s">
        <v>8315</v>
      </c>
      <c r="R270" t="s">
        <v>8320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0.32080799126450399</v>
      </c>
      <c r="P271">
        <f t="shared" si="17"/>
        <v>92.251735588972423</v>
      </c>
      <c r="Q271" s="12" t="s">
        <v>8315</v>
      </c>
      <c r="R271" t="s">
        <v>8320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0.34472934472934474</v>
      </c>
      <c r="P272">
        <f t="shared" si="17"/>
        <v>57.540983606557376</v>
      </c>
      <c r="Q272" s="12" t="s">
        <v>8315</v>
      </c>
      <c r="R272" t="s">
        <v>8320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4.4707680550248374E-2</v>
      </c>
      <c r="P273">
        <f t="shared" si="17"/>
        <v>109.42160278745645</v>
      </c>
      <c r="Q273" s="12" t="s">
        <v>8315</v>
      </c>
      <c r="R273" t="s">
        <v>8320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0.43640909936295447</v>
      </c>
      <c r="P274">
        <f t="shared" si="17"/>
        <v>81.892461538461546</v>
      </c>
      <c r="Q274" s="12" t="s">
        <v>8315</v>
      </c>
      <c r="R274" t="s">
        <v>8320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7.214792188970065E-2</v>
      </c>
      <c r="P275">
        <f t="shared" si="17"/>
        <v>45.667711864406776</v>
      </c>
      <c r="Q275" s="12" t="s">
        <v>8315</v>
      </c>
      <c r="R275" t="s">
        <v>8320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0.35897435897435898</v>
      </c>
      <c r="P276">
        <f t="shared" si="17"/>
        <v>55.221238938053098</v>
      </c>
      <c r="Q276" s="12" t="s">
        <v>8315</v>
      </c>
      <c r="R276" t="s">
        <v>8320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7.7448221781447488E-2</v>
      </c>
      <c r="P277">
        <f t="shared" si="17"/>
        <v>65.298192771084331</v>
      </c>
      <c r="Q277" s="12" t="s">
        <v>8315</v>
      </c>
      <c r="R277" t="s">
        <v>8320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0.3224932249322493</v>
      </c>
      <c r="P278">
        <f t="shared" si="17"/>
        <v>95.225806451612897</v>
      </c>
      <c r="Q278" s="12" t="s">
        <v>8315</v>
      </c>
      <c r="R278" t="s">
        <v>8320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9.4051402129676082E-2</v>
      </c>
      <c r="P279">
        <f t="shared" si="17"/>
        <v>75.444794952681391</v>
      </c>
      <c r="Q279" s="12" t="s">
        <v>8315</v>
      </c>
      <c r="R279" t="s">
        <v>8320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0.3348770754298665</v>
      </c>
      <c r="P280">
        <f t="shared" si="17"/>
        <v>97.816867469879512</v>
      </c>
      <c r="Q280" s="12" t="s">
        <v>8315</v>
      </c>
      <c r="R280" t="s">
        <v>8320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0.36434601861867905</v>
      </c>
      <c r="P281">
        <f t="shared" si="17"/>
        <v>87.685606557377056</v>
      </c>
      <c r="Q281" s="12" t="s">
        <v>8315</v>
      </c>
      <c r="R281" t="s">
        <v>8320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0.35956552925504665</v>
      </c>
      <c r="P282">
        <f t="shared" si="17"/>
        <v>54.748948106591868</v>
      </c>
      <c r="Q282" s="12" t="s">
        <v>8315</v>
      </c>
      <c r="R282" t="s">
        <v>8320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0.17072758853613815</v>
      </c>
      <c r="P283">
        <f t="shared" si="17"/>
        <v>83.953417721518989</v>
      </c>
      <c r="Q283" s="12" t="s">
        <v>8315</v>
      </c>
      <c r="R283" t="s">
        <v>8320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1.1749203909080927E-2</v>
      </c>
      <c r="P284">
        <f t="shared" si="17"/>
        <v>254.38547486033519</v>
      </c>
      <c r="Q284" s="12" t="s">
        <v>8315</v>
      </c>
      <c r="R284" t="s">
        <v>8320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0.12489881642564918</v>
      </c>
      <c r="P285">
        <f t="shared" si="17"/>
        <v>101.8269801980198</v>
      </c>
      <c r="Q285" s="12" t="s">
        <v>8315</v>
      </c>
      <c r="R285" t="s">
        <v>8320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4.421600144896852E-2</v>
      </c>
      <c r="P286">
        <f t="shared" si="17"/>
        <v>55.066394736842106</v>
      </c>
      <c r="Q286" s="12" t="s">
        <v>8315</v>
      </c>
      <c r="R286" t="s">
        <v>8320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0.56298495013814354</v>
      </c>
      <c r="P287">
        <f t="shared" si="17"/>
        <v>56.901438721136763</v>
      </c>
      <c r="Q287" s="12" t="s">
        <v>8315</v>
      </c>
      <c r="R287" t="s">
        <v>8320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8.3857570390276678E-2</v>
      </c>
      <c r="P288">
        <f t="shared" si="17"/>
        <v>121.28148148148148</v>
      </c>
      <c r="Q288" s="12" t="s">
        <v>8315</v>
      </c>
      <c r="R288" t="s">
        <v>8320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0.43278502552467385</v>
      </c>
      <c r="P289">
        <f t="shared" si="17"/>
        <v>91.189655172413794</v>
      </c>
      <c r="Q289" s="12" t="s">
        <v>8315</v>
      </c>
      <c r="R289" t="s">
        <v>8320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3.1107457740298387E-2</v>
      </c>
      <c r="P290">
        <f t="shared" si="17"/>
        <v>115.44812080536913</v>
      </c>
      <c r="Q290" s="12" t="s">
        <v>8315</v>
      </c>
      <c r="R290" t="s">
        <v>8320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4.5983590917763786E-2</v>
      </c>
      <c r="P291">
        <f t="shared" si="17"/>
        <v>67.771551724137936</v>
      </c>
      <c r="Q291" s="12" t="s">
        <v>8315</v>
      </c>
      <c r="R291" t="s">
        <v>8320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6.2656223962672924E-2</v>
      </c>
      <c r="P292">
        <f t="shared" si="17"/>
        <v>28.576190476190476</v>
      </c>
      <c r="Q292" s="12" t="s">
        <v>8315</v>
      </c>
      <c r="R292" t="s">
        <v>8320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0.16680553241126478</v>
      </c>
      <c r="P293">
        <f t="shared" si="17"/>
        <v>46.8828125</v>
      </c>
      <c r="Q293" s="12" t="s">
        <v>8315</v>
      </c>
      <c r="R293" t="s">
        <v>8320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1.4845619740917495E-2</v>
      </c>
      <c r="P294">
        <f t="shared" si="17"/>
        <v>154.42231237322514</v>
      </c>
      <c r="Q294" s="12" t="s">
        <v>8315</v>
      </c>
      <c r="R294" t="s">
        <v>8320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1.3657056145675266E-2</v>
      </c>
      <c r="P295">
        <f t="shared" si="17"/>
        <v>201.22137404580153</v>
      </c>
      <c r="Q295" s="12" t="s">
        <v>8315</v>
      </c>
      <c r="R295" t="s">
        <v>8320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0</v>
      </c>
      <c r="P296">
        <f t="shared" si="17"/>
        <v>100</v>
      </c>
      <c r="Q296" s="12" t="s">
        <v>8315</v>
      </c>
      <c r="R296" t="s">
        <v>8320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0.24873667559367829</v>
      </c>
      <c r="P297">
        <f t="shared" si="17"/>
        <v>100.08204511278196</v>
      </c>
      <c r="Q297" s="12" t="s">
        <v>8315</v>
      </c>
      <c r="R297" t="s">
        <v>8320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0.15772592738586763</v>
      </c>
      <c r="P298">
        <f t="shared" si="17"/>
        <v>230.08953488372092</v>
      </c>
      <c r="Q298" s="12" t="s">
        <v>8315</v>
      </c>
      <c r="R298" t="s">
        <v>8320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6.3593004769475362E-3</v>
      </c>
      <c r="P299">
        <f t="shared" si="17"/>
        <v>141.74647887323943</v>
      </c>
      <c r="Q299" s="12" t="s">
        <v>8315</v>
      </c>
      <c r="R299" t="s">
        <v>8320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8.1999585588384327E-2</v>
      </c>
      <c r="P300">
        <f t="shared" si="17"/>
        <v>56.344351395730705</v>
      </c>
      <c r="Q300" s="12" t="s">
        <v>8315</v>
      </c>
      <c r="R300" t="s">
        <v>8320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0.44119249521521076</v>
      </c>
      <c r="P301">
        <f t="shared" si="17"/>
        <v>73.341188524590166</v>
      </c>
      <c r="Q301" s="12" t="s">
        <v>8315</v>
      </c>
      <c r="R301" t="s">
        <v>8320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1.6934676488931072E-2</v>
      </c>
      <c r="P302">
        <f t="shared" si="17"/>
        <v>85.337785234899329</v>
      </c>
      <c r="Q302" s="12" t="s">
        <v>8315</v>
      </c>
      <c r="R302" t="s">
        <v>8320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0.15778835221291107</v>
      </c>
      <c r="P303">
        <f t="shared" si="17"/>
        <v>61.496215139442228</v>
      </c>
      <c r="Q303" s="12" t="s">
        <v>8315</v>
      </c>
      <c r="R303" t="s">
        <v>8320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4.5789368903045987E-3</v>
      </c>
      <c r="P304">
        <f t="shared" si="17"/>
        <v>93.018518518518519</v>
      </c>
      <c r="Q304" s="12" t="s">
        <v>8315</v>
      </c>
      <c r="R304" t="s">
        <v>8320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0.27255092143549953</v>
      </c>
      <c r="P305">
        <f t="shared" si="17"/>
        <v>50.292682926829265</v>
      </c>
      <c r="Q305" s="12" t="s">
        <v>8315</v>
      </c>
      <c r="R305" t="s">
        <v>8320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0.56830878618588121</v>
      </c>
      <c r="P306">
        <f t="shared" si="17"/>
        <v>106.43243243243244</v>
      </c>
      <c r="Q306" s="12" t="s">
        <v>8315</v>
      </c>
      <c r="R306" t="s">
        <v>8320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0.23273657289002558</v>
      </c>
      <c r="P307">
        <f t="shared" si="17"/>
        <v>51.719576719576722</v>
      </c>
      <c r="Q307" s="12" t="s">
        <v>8315</v>
      </c>
      <c r="R307" t="s">
        <v>8320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0.65858654831000341</v>
      </c>
      <c r="P308">
        <f t="shared" si="17"/>
        <v>36.612499999999997</v>
      </c>
      <c r="Q308" s="12" t="s">
        <v>8315</v>
      </c>
      <c r="R308" t="s">
        <v>8320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0.10167415271539404</v>
      </c>
      <c r="P309">
        <f t="shared" si="17"/>
        <v>42.517361111111114</v>
      </c>
      <c r="Q309" s="12" t="s">
        <v>8315</v>
      </c>
      <c r="R309" t="s">
        <v>8320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5.2731291443006E-2</v>
      </c>
      <c r="P310">
        <f t="shared" si="17"/>
        <v>62.712871287128714</v>
      </c>
      <c r="Q310" s="12" t="s">
        <v>8315</v>
      </c>
      <c r="R310" t="s">
        <v>8320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0.15927136851938348</v>
      </c>
      <c r="P311">
        <f t="shared" si="17"/>
        <v>89.957983193277315</v>
      </c>
      <c r="Q311" s="12" t="s">
        <v>8315</v>
      </c>
      <c r="R311" t="s">
        <v>8320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3.9652738430216335E-2</v>
      </c>
      <c r="P312">
        <f t="shared" si="17"/>
        <v>28.924722222222222</v>
      </c>
      <c r="Q312" s="12" t="s">
        <v>8315</v>
      </c>
      <c r="R312" t="s">
        <v>8320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3.9400432173745649E-2</v>
      </c>
      <c r="P313">
        <f t="shared" si="17"/>
        <v>138.8022</v>
      </c>
      <c r="Q313" s="12" t="s">
        <v>8315</v>
      </c>
      <c r="R313" t="s">
        <v>8320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0.10614525139664804</v>
      </c>
      <c r="P314">
        <f t="shared" si="17"/>
        <v>61.301369863013697</v>
      </c>
      <c r="Q314" s="12" t="s">
        <v>8315</v>
      </c>
      <c r="R314" t="s">
        <v>8320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4.5212019095759615E-2</v>
      </c>
      <c r="P315">
        <f t="shared" si="17"/>
        <v>80.202702702702709</v>
      </c>
      <c r="Q315" s="12" t="s">
        <v>8315</v>
      </c>
      <c r="R315" t="s">
        <v>8320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0.74036089835129171</v>
      </c>
      <c r="P316">
        <f t="shared" si="17"/>
        <v>32.095833333333331</v>
      </c>
      <c r="Q316" s="12" t="s">
        <v>8315</v>
      </c>
      <c r="R316" t="s">
        <v>8320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1.2326169405815424E-2</v>
      </c>
      <c r="P317">
        <f t="shared" si="17"/>
        <v>200.88888888888889</v>
      </c>
      <c r="Q317" s="12" t="s">
        <v>8315</v>
      </c>
      <c r="R317" t="s">
        <v>8320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0.12105941638345248</v>
      </c>
      <c r="P318">
        <f t="shared" si="17"/>
        <v>108.01265822784811</v>
      </c>
      <c r="Q318" s="12" t="s">
        <v>8315</v>
      </c>
      <c r="R318" t="s">
        <v>8320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7.969313184087827E-3</v>
      </c>
      <c r="P319">
        <f t="shared" si="17"/>
        <v>95.699367088607602</v>
      </c>
      <c r="Q319" s="12" t="s">
        <v>8315</v>
      </c>
      <c r="R319" t="s">
        <v>8320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0.64704221375123538</v>
      </c>
      <c r="P320">
        <f t="shared" si="17"/>
        <v>49.880281690140848</v>
      </c>
      <c r="Q320" s="12" t="s">
        <v>8315</v>
      </c>
      <c r="R320" t="s">
        <v>8320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0.11253106141285055</v>
      </c>
      <c r="P321">
        <f t="shared" si="17"/>
        <v>110.47058823529412</v>
      </c>
      <c r="Q321" s="12" t="s">
        <v>8315</v>
      </c>
      <c r="R321" t="s">
        <v>8320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6.1737661850253332E-2</v>
      </c>
      <c r="P322">
        <f t="shared" si="17"/>
        <v>134.91139240506328</v>
      </c>
      <c r="Q322" s="12" t="s">
        <v>8315</v>
      </c>
      <c r="R322" t="s">
        <v>8320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(E323-D323)/E323</f>
        <v>2.5937882667260381E-2</v>
      </c>
      <c r="P323">
        <f t="shared" ref="P323:P386" si="21">E:E/L:L</f>
        <v>106.62314540059347</v>
      </c>
      <c r="Q323" s="12" t="s">
        <v>8315</v>
      </c>
      <c r="R323" t="s">
        <v>8320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7.3319000667210324E-2</v>
      </c>
      <c r="P324">
        <f t="shared" si="21"/>
        <v>145.04301075268816</v>
      </c>
      <c r="Q324" s="12" t="s">
        <v>8315</v>
      </c>
      <c r="R324" t="s">
        <v>8320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0.18748119169425218</v>
      </c>
      <c r="P325">
        <f t="shared" si="21"/>
        <v>114.58620689655173</v>
      </c>
      <c r="Q325" s="12" t="s">
        <v>8315</v>
      </c>
      <c r="R325" t="s">
        <v>8320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1.5748031496062992E-2</v>
      </c>
      <c r="P326">
        <f t="shared" si="21"/>
        <v>105.3170731707317</v>
      </c>
      <c r="Q326" s="12" t="s">
        <v>8315</v>
      </c>
      <c r="R326" t="s">
        <v>8320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4.2108893061036823E-2</v>
      </c>
      <c r="P327">
        <f t="shared" si="21"/>
        <v>70.921195652173907</v>
      </c>
      <c r="Q327" s="12" t="s">
        <v>8315</v>
      </c>
      <c r="R327" t="s">
        <v>8320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0.11449361431828409</v>
      </c>
      <c r="P328">
        <f t="shared" si="21"/>
        <v>147.17167680278018</v>
      </c>
      <c r="Q328" s="12" t="s">
        <v>8315</v>
      </c>
      <c r="R328" t="s">
        <v>8320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0.26686217008797652</v>
      </c>
      <c r="P329">
        <f t="shared" si="21"/>
        <v>160.47058823529412</v>
      </c>
      <c r="Q329" s="12" t="s">
        <v>8315</v>
      </c>
      <c r="R329" t="s">
        <v>8320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3.4883182260380834E-2</v>
      </c>
      <c r="P330">
        <f t="shared" si="21"/>
        <v>156.04578313253012</v>
      </c>
      <c r="Q330" s="12" t="s">
        <v>8315</v>
      </c>
      <c r="R330" t="s">
        <v>8320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5.2132701421800945E-2</v>
      </c>
      <c r="P331">
        <f t="shared" si="21"/>
        <v>63.17365269461078</v>
      </c>
      <c r="Q331" s="12" t="s">
        <v>8315</v>
      </c>
      <c r="R331" t="s">
        <v>8320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1.7957351290684626E-2</v>
      </c>
      <c r="P332">
        <f t="shared" si="21"/>
        <v>104.82352941176471</v>
      </c>
      <c r="Q332" s="12" t="s">
        <v>8315</v>
      </c>
      <c r="R332" t="s">
        <v>8320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6.1957694292012568E-2</v>
      </c>
      <c r="P333">
        <f t="shared" si="21"/>
        <v>97.356164383561648</v>
      </c>
      <c r="Q333" s="12" t="s">
        <v>8315</v>
      </c>
      <c r="R333" t="s">
        <v>8320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0.11516170419855772</v>
      </c>
      <c r="P334">
        <f t="shared" si="21"/>
        <v>203.63063063063063</v>
      </c>
      <c r="Q334" s="12" t="s">
        <v>8315</v>
      </c>
      <c r="R334" t="s">
        <v>8320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0.20145335489409275</v>
      </c>
      <c r="P335">
        <f t="shared" si="21"/>
        <v>188.31203007518798</v>
      </c>
      <c r="Q335" s="12" t="s">
        <v>8315</v>
      </c>
      <c r="R335" t="s">
        <v>8320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1.1760055341436901E-2</v>
      </c>
      <c r="P336">
        <f t="shared" si="21"/>
        <v>146.65217391304347</v>
      </c>
      <c r="Q336" s="12" t="s">
        <v>8315</v>
      </c>
      <c r="R336" t="s">
        <v>8320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2.6903262736119062E-2</v>
      </c>
      <c r="P337">
        <f t="shared" si="21"/>
        <v>109.1875</v>
      </c>
      <c r="Q337" s="12" t="s">
        <v>8315</v>
      </c>
      <c r="R337" t="s">
        <v>8320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0.14412227685384824</v>
      </c>
      <c r="P338">
        <f t="shared" si="21"/>
        <v>59.249046653144013</v>
      </c>
      <c r="Q338" s="12" t="s">
        <v>8315</v>
      </c>
      <c r="R338" t="s">
        <v>8320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1.1548409416648879E-2</v>
      </c>
      <c r="P339">
        <f t="shared" si="21"/>
        <v>97.904838709677421</v>
      </c>
      <c r="Q339" s="12" t="s">
        <v>8315</v>
      </c>
      <c r="R339" t="s">
        <v>8320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9.2011883748465542E-2</v>
      </c>
      <c r="P340">
        <f t="shared" si="21"/>
        <v>70.000169491525426</v>
      </c>
      <c r="Q340" s="12" t="s">
        <v>8315</v>
      </c>
      <c r="R340" t="s">
        <v>8320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7.4787972243639173E-2</v>
      </c>
      <c r="P341">
        <f t="shared" si="21"/>
        <v>72.865168539325836</v>
      </c>
      <c r="Q341" s="12" t="s">
        <v>8315</v>
      </c>
      <c r="R341" t="s">
        <v>8320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0.20014625896978838</v>
      </c>
      <c r="P342">
        <f t="shared" si="21"/>
        <v>146.34782608695653</v>
      </c>
      <c r="Q342" s="12" t="s">
        <v>8315</v>
      </c>
      <c r="R342" t="s">
        <v>8320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6.2918340026773767E-2</v>
      </c>
      <c r="P343">
        <f t="shared" si="21"/>
        <v>67.909090909090907</v>
      </c>
      <c r="Q343" s="12" t="s">
        <v>8315</v>
      </c>
      <c r="R343" t="s">
        <v>8320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3.6506241132489977E-3</v>
      </c>
      <c r="P344">
        <f t="shared" si="21"/>
        <v>169.85083076923075</v>
      </c>
      <c r="Q344" s="12" t="s">
        <v>8315</v>
      </c>
      <c r="R344" t="s">
        <v>8320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1.9882980561992569E-2</v>
      </c>
      <c r="P345">
        <f t="shared" si="21"/>
        <v>58.413339694656486</v>
      </c>
      <c r="Q345" s="12" t="s">
        <v>8315</v>
      </c>
      <c r="R345" t="s">
        <v>8320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2.0410550324580386E-2</v>
      </c>
      <c r="P346">
        <f t="shared" si="21"/>
        <v>119.99298245614035</v>
      </c>
      <c r="Q346" s="12" t="s">
        <v>8315</v>
      </c>
      <c r="R346" t="s">
        <v>8320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0.1888111888111888</v>
      </c>
      <c r="P347">
        <f t="shared" si="21"/>
        <v>99.860335195530723</v>
      </c>
      <c r="Q347" s="12" t="s">
        <v>8315</v>
      </c>
      <c r="R347" t="s">
        <v>8320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0.41276231907207056</v>
      </c>
      <c r="P348">
        <f t="shared" si="21"/>
        <v>90.579148936170213</v>
      </c>
      <c r="Q348" s="12" t="s">
        <v>8315</v>
      </c>
      <c r="R348" t="s">
        <v>8320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0.10386636855287855</v>
      </c>
      <c r="P349">
        <f t="shared" si="21"/>
        <v>117.77361477572559</v>
      </c>
      <c r="Q349" s="12" t="s">
        <v>8315</v>
      </c>
      <c r="R349" t="s">
        <v>8320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2.9126213592233011E-2</v>
      </c>
      <c r="P350">
        <f t="shared" si="21"/>
        <v>86.554621848739501</v>
      </c>
      <c r="Q350" s="12" t="s">
        <v>8315</v>
      </c>
      <c r="R350" t="s">
        <v>8320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6.2227767052713483E-2</v>
      </c>
      <c r="P351">
        <f t="shared" si="21"/>
        <v>71.899281437125751</v>
      </c>
      <c r="Q351" s="12" t="s">
        <v>8315</v>
      </c>
      <c r="R351" t="s">
        <v>8320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0.12861624259323806</v>
      </c>
      <c r="P352">
        <f t="shared" si="21"/>
        <v>129.81900452488688</v>
      </c>
      <c r="Q352" s="12" t="s">
        <v>8315</v>
      </c>
      <c r="R352" t="s">
        <v>8320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0.21470805617147082</v>
      </c>
      <c r="P353">
        <f t="shared" si="21"/>
        <v>44.912863070539416</v>
      </c>
      <c r="Q353" s="12" t="s">
        <v>8315</v>
      </c>
      <c r="R353" t="s">
        <v>8320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0.14207275223061083</v>
      </c>
      <c r="P354">
        <f t="shared" si="21"/>
        <v>40.755244755244753</v>
      </c>
      <c r="Q354" s="12" t="s">
        <v>8315</v>
      </c>
      <c r="R354" t="s">
        <v>8320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7.9343928743977721E-2</v>
      </c>
      <c r="P355">
        <f t="shared" si="21"/>
        <v>103.52394779771615</v>
      </c>
      <c r="Q355" s="12" t="s">
        <v>8315</v>
      </c>
      <c r="R355" t="s">
        <v>8320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3.7932930181418363E-2</v>
      </c>
      <c r="P356">
        <f t="shared" si="21"/>
        <v>125.44827586206897</v>
      </c>
      <c r="Q356" s="12" t="s">
        <v>8315</v>
      </c>
      <c r="R356" t="s">
        <v>8320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0.13983779798476284</v>
      </c>
      <c r="P357">
        <f t="shared" si="21"/>
        <v>246.60606060606059</v>
      </c>
      <c r="Q357" s="12" t="s">
        <v>8315</v>
      </c>
      <c r="R357" t="s">
        <v>8320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2.6218103773989154E-2</v>
      </c>
      <c r="P358">
        <f t="shared" si="21"/>
        <v>79.401340206185566</v>
      </c>
      <c r="Q358" s="12" t="s">
        <v>8315</v>
      </c>
      <c r="R358" t="s">
        <v>8320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0.42528735632183906</v>
      </c>
      <c r="P359">
        <f t="shared" si="21"/>
        <v>86.138613861386133</v>
      </c>
      <c r="Q359" s="12" t="s">
        <v>8315</v>
      </c>
      <c r="R359" t="s">
        <v>8320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2.9954989911531896E-2</v>
      </c>
      <c r="P360">
        <f t="shared" si="21"/>
        <v>193.04868913857678</v>
      </c>
      <c r="Q360" s="12" t="s">
        <v>8315</v>
      </c>
      <c r="R360" t="s">
        <v>8320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4.6305418719211823E-2</v>
      </c>
      <c r="P361">
        <f t="shared" si="21"/>
        <v>84.023178807947019</v>
      </c>
      <c r="Q361" s="12" t="s">
        <v>8315</v>
      </c>
      <c r="R361" t="s">
        <v>8320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1.3563501849568433E-2</v>
      </c>
      <c r="P362">
        <f t="shared" si="21"/>
        <v>139.82758620689654</v>
      </c>
      <c r="Q362" s="12" t="s">
        <v>8315</v>
      </c>
      <c r="R362" t="s">
        <v>8320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9.9723615149850939E-2</v>
      </c>
      <c r="P363">
        <f t="shared" si="21"/>
        <v>109.82189265536722</v>
      </c>
      <c r="Q363" s="12" t="s">
        <v>8315</v>
      </c>
      <c r="R363" t="s">
        <v>8320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0.19458333333333333</v>
      </c>
      <c r="P364">
        <f t="shared" si="21"/>
        <v>139.53488372093022</v>
      </c>
      <c r="Q364" s="12" t="s">
        <v>8315</v>
      </c>
      <c r="R364" t="s">
        <v>8320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1.3157894736842105E-2</v>
      </c>
      <c r="P365">
        <f t="shared" si="21"/>
        <v>347.84615384615387</v>
      </c>
      <c r="Q365" s="12" t="s">
        <v>8315</v>
      </c>
      <c r="R365" t="s">
        <v>8320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9.2241256338101249E-2</v>
      </c>
      <c r="P366">
        <f t="shared" si="21"/>
        <v>68.24159292035398</v>
      </c>
      <c r="Q366" s="12" t="s">
        <v>8315</v>
      </c>
      <c r="R366" t="s">
        <v>8320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3.8214926904334444E-2</v>
      </c>
      <c r="P367">
        <f t="shared" si="21"/>
        <v>239.93846153846152</v>
      </c>
      <c r="Q367" s="12" t="s">
        <v>8315</v>
      </c>
      <c r="R367" t="s">
        <v>8320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1.2987012987012988E-2</v>
      </c>
      <c r="P368">
        <f t="shared" si="21"/>
        <v>287.31343283582089</v>
      </c>
      <c r="Q368" s="12" t="s">
        <v>8315</v>
      </c>
      <c r="R368" t="s">
        <v>8320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3.2415062975265647E-2</v>
      </c>
      <c r="P369">
        <f t="shared" si="21"/>
        <v>86.84882352941176</v>
      </c>
      <c r="Q369" s="12" t="s">
        <v>8315</v>
      </c>
      <c r="R369" t="s">
        <v>8320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3.9495927462732443E-2</v>
      </c>
      <c r="P370">
        <f t="shared" si="21"/>
        <v>81.84905660377359</v>
      </c>
      <c r="Q370" s="12" t="s">
        <v>8315</v>
      </c>
      <c r="R370" t="s">
        <v>8320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9.2193985575660733E-2</v>
      </c>
      <c r="P371">
        <f t="shared" si="21"/>
        <v>42.874970059880241</v>
      </c>
      <c r="Q371" s="12" t="s">
        <v>8315</v>
      </c>
      <c r="R371" t="s">
        <v>8320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0.18046221930831011</v>
      </c>
      <c r="P372">
        <f t="shared" si="21"/>
        <v>709.41860465116281</v>
      </c>
      <c r="Q372" s="12" t="s">
        <v>8315</v>
      </c>
      <c r="R372" t="s">
        <v>8320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0.12410293542302908</v>
      </c>
      <c r="P373">
        <f t="shared" si="21"/>
        <v>161.25517890772127</v>
      </c>
      <c r="Q373" s="12" t="s">
        <v>8315</v>
      </c>
      <c r="R373" t="s">
        <v>8320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0.20212765957446807</v>
      </c>
      <c r="P374">
        <f t="shared" si="21"/>
        <v>41.777777777777779</v>
      </c>
      <c r="Q374" s="12" t="s">
        <v>8315</v>
      </c>
      <c r="R374" t="s">
        <v>8320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6.25E-2</v>
      </c>
      <c r="P375">
        <f t="shared" si="21"/>
        <v>89.887640449438209</v>
      </c>
      <c r="Q375" s="12" t="s">
        <v>8315</v>
      </c>
      <c r="R375" t="s">
        <v>8320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0.23459624952162267</v>
      </c>
      <c r="P376">
        <f t="shared" si="21"/>
        <v>45.051724137931032</v>
      </c>
      <c r="Q376" s="12" t="s">
        <v>8315</v>
      </c>
      <c r="R376" t="s">
        <v>8320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0.16666666666666666</v>
      </c>
      <c r="P377">
        <f t="shared" si="21"/>
        <v>42.857142857142854</v>
      </c>
      <c r="Q377" s="12" t="s">
        <v>8315</v>
      </c>
      <c r="R377" t="s">
        <v>8320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5.6240369799691832E-2</v>
      </c>
      <c r="P378">
        <f t="shared" si="21"/>
        <v>54.083333333333336</v>
      </c>
      <c r="Q378" s="12" t="s">
        <v>8315</v>
      </c>
      <c r="R378" t="s">
        <v>8320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0.12587412587412589</v>
      </c>
      <c r="P379">
        <f t="shared" si="21"/>
        <v>103.21804511278195</v>
      </c>
      <c r="Q379" s="12" t="s">
        <v>8315</v>
      </c>
      <c r="R379" t="s">
        <v>8320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0.10527885475693409</v>
      </c>
      <c r="P380">
        <f t="shared" si="21"/>
        <v>40.397590361445786</v>
      </c>
      <c r="Q380" s="12" t="s">
        <v>8315</v>
      </c>
      <c r="R380" t="s">
        <v>8320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0.13852515506547208</v>
      </c>
      <c r="P381">
        <f t="shared" si="21"/>
        <v>116.85906040268456</v>
      </c>
      <c r="Q381" s="12" t="s">
        <v>8315</v>
      </c>
      <c r="R381" t="s">
        <v>8320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0.29328621908127206</v>
      </c>
      <c r="P382">
        <f t="shared" si="21"/>
        <v>115.51020408163265</v>
      </c>
      <c r="Q382" s="12" t="s">
        <v>8315</v>
      </c>
      <c r="R382" t="s">
        <v>8320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4.5163754416117634E-2</v>
      </c>
      <c r="P383">
        <f t="shared" si="21"/>
        <v>104.31274900398407</v>
      </c>
      <c r="Q383" s="12" t="s">
        <v>8315</v>
      </c>
      <c r="R383" t="s">
        <v>8320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0.60912052117263848</v>
      </c>
      <c r="P384">
        <f t="shared" si="21"/>
        <v>69.772727272727266</v>
      </c>
      <c r="Q384" s="12" t="s">
        <v>8315</v>
      </c>
      <c r="R384" t="s">
        <v>8320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0.51622276029055691</v>
      </c>
      <c r="P385">
        <f t="shared" si="21"/>
        <v>43.020833333333336</v>
      </c>
      <c r="Q385" s="12" t="s">
        <v>8315</v>
      </c>
      <c r="R385" t="s">
        <v>8320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0.10797912671156505</v>
      </c>
      <c r="P386">
        <f t="shared" si="21"/>
        <v>58.540469973890339</v>
      </c>
      <c r="Q386" s="12" t="s">
        <v>8315</v>
      </c>
      <c r="R386" t="s">
        <v>8320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(E387-D387)/E387</f>
        <v>5.644354701741805E-2</v>
      </c>
      <c r="P387">
        <f t="shared" ref="P387:P450" si="25">E:E/L:L</f>
        <v>111.79535864978902</v>
      </c>
      <c r="Q387" s="12" t="s">
        <v>8315</v>
      </c>
      <c r="R387" t="s">
        <v>8320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1.6638935108153079E-3</v>
      </c>
      <c r="P388">
        <f t="shared" si="25"/>
        <v>46.230769230769234</v>
      </c>
      <c r="Q388" s="12" t="s">
        <v>8315</v>
      </c>
      <c r="R388" t="s">
        <v>8320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0.53268729401347825</v>
      </c>
      <c r="P389">
        <f t="shared" si="25"/>
        <v>144.69039145907473</v>
      </c>
      <c r="Q389" s="12" t="s">
        <v>8315</v>
      </c>
      <c r="R389" t="s">
        <v>8320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0.20735573874445148</v>
      </c>
      <c r="P390">
        <f t="shared" si="25"/>
        <v>88.845070422535215</v>
      </c>
      <c r="Q390" s="12" t="s">
        <v>8315</v>
      </c>
      <c r="R390" t="s">
        <v>8320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0.44914346669570004</v>
      </c>
      <c r="P391">
        <f t="shared" si="25"/>
        <v>81.75107284768211</v>
      </c>
      <c r="Q391" s="12" t="s">
        <v>8315</v>
      </c>
      <c r="R391" t="s">
        <v>8320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0</v>
      </c>
      <c r="P392">
        <f t="shared" si="25"/>
        <v>71.428571428571431</v>
      </c>
      <c r="Q392" s="12" t="s">
        <v>8315</v>
      </c>
      <c r="R392" t="s">
        <v>8320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6.0630156048106553E-3</v>
      </c>
      <c r="P393">
        <f t="shared" si="25"/>
        <v>104.25906735751295</v>
      </c>
      <c r="Q393" s="12" t="s">
        <v>8315</v>
      </c>
      <c r="R393" t="s">
        <v>8320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8.946268816628274E-3</v>
      </c>
      <c r="P394">
        <f t="shared" si="25"/>
        <v>90.616504854368927</v>
      </c>
      <c r="Q394" s="12" t="s">
        <v>8315</v>
      </c>
      <c r="R394" t="s">
        <v>8320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9.4580156818716843E-2</v>
      </c>
      <c r="P395">
        <f t="shared" si="25"/>
        <v>157.33048433048432</v>
      </c>
      <c r="Q395" s="12" t="s">
        <v>8315</v>
      </c>
      <c r="R395" t="s">
        <v>8320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0.10629397223806808</v>
      </c>
      <c r="P396">
        <f t="shared" si="25"/>
        <v>105.18</v>
      </c>
      <c r="Q396" s="12" t="s">
        <v>8315</v>
      </c>
      <c r="R396" t="s">
        <v>8320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7.4455432715223882E-2</v>
      </c>
      <c r="P397">
        <f t="shared" si="25"/>
        <v>58.719836956521746</v>
      </c>
      <c r="Q397" s="12" t="s">
        <v>8315</v>
      </c>
      <c r="R397" t="s">
        <v>8320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6.25E-2</v>
      </c>
      <c r="P398">
        <f t="shared" si="25"/>
        <v>81.632653061224488</v>
      </c>
      <c r="Q398" s="12" t="s">
        <v>8315</v>
      </c>
      <c r="R398" t="s">
        <v>8320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3.7538623364670329E-2</v>
      </c>
      <c r="P399">
        <f t="shared" si="25"/>
        <v>56.460043668122275</v>
      </c>
      <c r="Q399" s="12" t="s">
        <v>8315</v>
      </c>
      <c r="R399" t="s">
        <v>8320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0.20102269095557687</v>
      </c>
      <c r="P400">
        <f t="shared" si="25"/>
        <v>140.1044776119403</v>
      </c>
      <c r="Q400" s="12" t="s">
        <v>8315</v>
      </c>
      <c r="R400" t="s">
        <v>8320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6.3714245587753376E-2</v>
      </c>
      <c r="P401">
        <f t="shared" si="25"/>
        <v>224.85263157894738</v>
      </c>
      <c r="Q401" s="12" t="s">
        <v>8315</v>
      </c>
      <c r="R401" t="s">
        <v>8320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0.10954787293248147</v>
      </c>
      <c r="P402">
        <f t="shared" si="25"/>
        <v>181.13306451612902</v>
      </c>
      <c r="Q402" s="12" t="s">
        <v>8315</v>
      </c>
      <c r="R402" t="s">
        <v>8320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3.6720225022155432E-2</v>
      </c>
      <c r="P403">
        <f t="shared" si="25"/>
        <v>711.04109589041093</v>
      </c>
      <c r="Q403" s="12" t="s">
        <v>8315</v>
      </c>
      <c r="R403" t="s">
        <v>8320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0.29403459230497708</v>
      </c>
      <c r="P404">
        <f t="shared" si="25"/>
        <v>65.883720930232556</v>
      </c>
      <c r="Q404" s="12" t="s">
        <v>8315</v>
      </c>
      <c r="R404" t="s">
        <v>8320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4.9971499144974348E-2</v>
      </c>
      <c r="P405">
        <f t="shared" si="25"/>
        <v>75.185714285714283</v>
      </c>
      <c r="Q405" s="12" t="s">
        <v>8315</v>
      </c>
      <c r="R405" t="s">
        <v>8320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2.9987251261016572E-2</v>
      </c>
      <c r="P406">
        <f t="shared" si="25"/>
        <v>133.14391143911439</v>
      </c>
      <c r="Q406" s="12" t="s">
        <v>8315</v>
      </c>
      <c r="R406" t="s">
        <v>8320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7.1146245059288543E-2</v>
      </c>
      <c r="P407">
        <f t="shared" si="25"/>
        <v>55.2</v>
      </c>
      <c r="Q407" s="12" t="s">
        <v>8315</v>
      </c>
      <c r="R407" t="s">
        <v>8320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7.1534918576928314E-2</v>
      </c>
      <c r="P408">
        <f t="shared" si="25"/>
        <v>86.163714285714292</v>
      </c>
      <c r="Q408" s="12" t="s">
        <v>8315</v>
      </c>
      <c r="R408" t="s">
        <v>8320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1.5263417035942885E-2</v>
      </c>
      <c r="P409">
        <f t="shared" si="25"/>
        <v>92.318181818181813</v>
      </c>
      <c r="Q409" s="12" t="s">
        <v>8315</v>
      </c>
      <c r="R409" t="s">
        <v>8320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1.4172907499843946E-2</v>
      </c>
      <c r="P410">
        <f t="shared" si="25"/>
        <v>160.16473684210527</v>
      </c>
      <c r="Q410" s="12" t="s">
        <v>8315</v>
      </c>
      <c r="R410" t="s">
        <v>8320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0.26900584795321636</v>
      </c>
      <c r="P411">
        <f t="shared" si="25"/>
        <v>45.6</v>
      </c>
      <c r="Q411" s="12" t="s">
        <v>8315</v>
      </c>
      <c r="R411" t="s">
        <v>8320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0.220576773187841</v>
      </c>
      <c r="P412">
        <f t="shared" si="25"/>
        <v>183.28571428571428</v>
      </c>
      <c r="Q412" s="12" t="s">
        <v>8315</v>
      </c>
      <c r="R412" t="s">
        <v>8320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1.0390895596239486E-2</v>
      </c>
      <c r="P413">
        <f t="shared" si="25"/>
        <v>125.78838174273859</v>
      </c>
      <c r="Q413" s="12" t="s">
        <v>8315</v>
      </c>
      <c r="R413" t="s">
        <v>8320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0.21160517187007252</v>
      </c>
      <c r="P414">
        <f t="shared" si="25"/>
        <v>57.654545454545456</v>
      </c>
      <c r="Q414" s="12" t="s">
        <v>8315</v>
      </c>
      <c r="R414" t="s">
        <v>8320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4.8397888632815404E-2</v>
      </c>
      <c r="P415">
        <f t="shared" si="25"/>
        <v>78.660818713450297</v>
      </c>
      <c r="Q415" s="12" t="s">
        <v>8315</v>
      </c>
      <c r="R415" t="s">
        <v>8320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2.7748581038469625E-2</v>
      </c>
      <c r="P416">
        <f t="shared" si="25"/>
        <v>91.480769230769226</v>
      </c>
      <c r="Q416" s="12" t="s">
        <v>8315</v>
      </c>
      <c r="R416" t="s">
        <v>8320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2.1020097058864626E-2</v>
      </c>
      <c r="P417">
        <f t="shared" si="25"/>
        <v>68.09809523809524</v>
      </c>
      <c r="Q417" s="12" t="s">
        <v>8315</v>
      </c>
      <c r="R417" t="s">
        <v>8320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0.16817089097215873</v>
      </c>
      <c r="P418">
        <f t="shared" si="25"/>
        <v>48.086800000000004</v>
      </c>
      <c r="Q418" s="12" t="s">
        <v>8315</v>
      </c>
      <c r="R418" t="s">
        <v>8320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2.4700741022230669E-3</v>
      </c>
      <c r="P419">
        <f t="shared" si="25"/>
        <v>202.42307692307693</v>
      </c>
      <c r="Q419" s="12" t="s">
        <v>8315</v>
      </c>
      <c r="R419" t="s">
        <v>8320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6.2993523201135661E-3</v>
      </c>
      <c r="P420">
        <f t="shared" si="25"/>
        <v>216.75</v>
      </c>
      <c r="Q420" s="12" t="s">
        <v>8315</v>
      </c>
      <c r="R420" t="s">
        <v>8320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4.3559427504667085E-3</v>
      </c>
      <c r="P421">
        <f t="shared" si="25"/>
        <v>110.06849315068493</v>
      </c>
      <c r="Q421" s="12" t="s">
        <v>8315</v>
      </c>
      <c r="R421" t="s">
        <v>8320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-226.58620689655172</v>
      </c>
      <c r="P422">
        <f t="shared" si="25"/>
        <v>4.833333333333333</v>
      </c>
      <c r="Q422" s="12" t="s">
        <v>8315</v>
      </c>
      <c r="R422" t="s">
        <v>8321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-48.833887043189371</v>
      </c>
      <c r="P423">
        <f t="shared" si="25"/>
        <v>50.166666666666664</v>
      </c>
      <c r="Q423" s="12" t="s">
        <v>8315</v>
      </c>
      <c r="R423" t="s">
        <v>8321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-92.023255813953483</v>
      </c>
      <c r="P424">
        <f t="shared" si="25"/>
        <v>35.833333333333336</v>
      </c>
      <c r="Q424" s="12" t="s">
        <v>8315</v>
      </c>
      <c r="R424" t="s">
        <v>8321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-129.718954248366</v>
      </c>
      <c r="P425">
        <f t="shared" si="25"/>
        <v>11.76923076923077</v>
      </c>
      <c r="Q425" s="12" t="s">
        <v>8315</v>
      </c>
      <c r="R425" t="s">
        <v>8321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-13.713094654242274</v>
      </c>
      <c r="P426">
        <f t="shared" si="25"/>
        <v>40.78</v>
      </c>
      <c r="Q426" s="12" t="s">
        <v>8315</v>
      </c>
      <c r="R426" t="s">
        <v>8321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-8332.3333333333339</v>
      </c>
      <c r="P427">
        <f t="shared" si="25"/>
        <v>3</v>
      </c>
      <c r="Q427" s="12" t="s">
        <v>8315</v>
      </c>
      <c r="R427" t="s">
        <v>8321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-74.187969924812023</v>
      </c>
      <c r="P428">
        <f t="shared" si="25"/>
        <v>16.625</v>
      </c>
      <c r="Q428" s="12" t="s">
        <v>8315</v>
      </c>
      <c r="R428" t="s">
        <v>8321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 t="e">
        <f t="shared" si="24"/>
        <v>#DIV/0!</v>
      </c>
      <c r="P429" t="e">
        <f t="shared" si="25"/>
        <v>#DIV/0!</v>
      </c>
      <c r="Q429" s="12" t="s">
        <v>8315</v>
      </c>
      <c r="R429" t="s">
        <v>8321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-16.751479289940828</v>
      </c>
      <c r="P430">
        <f t="shared" si="25"/>
        <v>52</v>
      </c>
      <c r="Q430" s="12" t="s">
        <v>8315</v>
      </c>
      <c r="R430" t="s">
        <v>8321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 t="e">
        <f t="shared" si="24"/>
        <v>#DIV/0!</v>
      </c>
      <c r="P431" t="e">
        <f t="shared" si="25"/>
        <v>#DIV/0!</v>
      </c>
      <c r="Q431" s="12" t="s">
        <v>8315</v>
      </c>
      <c r="R431" t="s">
        <v>8321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-40.666666666666664</v>
      </c>
      <c r="P432">
        <f t="shared" si="25"/>
        <v>4.8</v>
      </c>
      <c r="Q432" s="12" t="s">
        <v>8315</v>
      </c>
      <c r="R432" t="s">
        <v>8321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-6.2289156626506026</v>
      </c>
      <c r="P433">
        <f t="shared" si="25"/>
        <v>51.875</v>
      </c>
      <c r="Q433" s="12" t="s">
        <v>8315</v>
      </c>
      <c r="R433" t="s">
        <v>8321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-9.526315789473685</v>
      </c>
      <c r="P434">
        <f t="shared" si="25"/>
        <v>71.25</v>
      </c>
      <c r="Q434" s="12" t="s">
        <v>8315</v>
      </c>
      <c r="R434" t="s">
        <v>8321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 t="e">
        <f t="shared" si="24"/>
        <v>#DIV/0!</v>
      </c>
      <c r="P435" t="e">
        <f t="shared" si="25"/>
        <v>#DIV/0!</v>
      </c>
      <c r="Q435" s="12" t="s">
        <v>8315</v>
      </c>
      <c r="R435" t="s">
        <v>8321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-19</v>
      </c>
      <c r="P436">
        <f t="shared" si="25"/>
        <v>62.5</v>
      </c>
      <c r="Q436" s="12" t="s">
        <v>8315</v>
      </c>
      <c r="R436" t="s">
        <v>8321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-36665.666666666664</v>
      </c>
      <c r="P437">
        <f t="shared" si="25"/>
        <v>1</v>
      </c>
      <c r="Q437" s="12" t="s">
        <v>8315</v>
      </c>
      <c r="R437" t="s">
        <v>8321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 t="e">
        <f t="shared" si="24"/>
        <v>#DIV/0!</v>
      </c>
      <c r="P438" t="e">
        <f t="shared" si="25"/>
        <v>#DIV/0!</v>
      </c>
      <c r="Q438" s="12" t="s">
        <v>8315</v>
      </c>
      <c r="R438" t="s">
        <v>8321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 t="e">
        <f t="shared" si="24"/>
        <v>#DIV/0!</v>
      </c>
      <c r="P439" t="e">
        <f t="shared" si="25"/>
        <v>#DIV/0!</v>
      </c>
      <c r="Q439" s="12" t="s">
        <v>8315</v>
      </c>
      <c r="R439" t="s">
        <v>8321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-9.6609808102345411</v>
      </c>
      <c r="P440">
        <f t="shared" si="25"/>
        <v>170.54545454545453</v>
      </c>
      <c r="Q440" s="12" t="s">
        <v>8315</v>
      </c>
      <c r="R440" t="s">
        <v>8321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 t="e">
        <f t="shared" si="24"/>
        <v>#DIV/0!</v>
      </c>
      <c r="P441" t="e">
        <f t="shared" si="25"/>
        <v>#DIV/0!</v>
      </c>
      <c r="Q441" s="12" t="s">
        <v>8315</v>
      </c>
      <c r="R441" t="s">
        <v>8321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-999</v>
      </c>
      <c r="P442">
        <f t="shared" si="25"/>
        <v>5</v>
      </c>
      <c r="Q442" s="12" t="s">
        <v>8315</v>
      </c>
      <c r="R442" t="s">
        <v>8321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 t="e">
        <f t="shared" si="24"/>
        <v>#DIV/0!</v>
      </c>
      <c r="P443" t="e">
        <f t="shared" si="25"/>
        <v>#DIV/0!</v>
      </c>
      <c r="Q443" s="12" t="s">
        <v>8315</v>
      </c>
      <c r="R443" t="s">
        <v>8321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-1.5407263488267822</v>
      </c>
      <c r="P444">
        <f t="shared" si="25"/>
        <v>393.58823529411762</v>
      </c>
      <c r="Q444" s="12" t="s">
        <v>8315</v>
      </c>
      <c r="R444" t="s">
        <v>8321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-999</v>
      </c>
      <c r="P445">
        <f t="shared" si="25"/>
        <v>5</v>
      </c>
      <c r="Q445" s="12" t="s">
        <v>8315</v>
      </c>
      <c r="R445" t="s">
        <v>8321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-19</v>
      </c>
      <c r="P446">
        <f t="shared" si="25"/>
        <v>50</v>
      </c>
      <c r="Q446" s="12" t="s">
        <v>8315</v>
      </c>
      <c r="R446" t="s">
        <v>8321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-29999</v>
      </c>
      <c r="P447">
        <f t="shared" si="25"/>
        <v>1</v>
      </c>
      <c r="Q447" s="12" t="s">
        <v>8315</v>
      </c>
      <c r="R447" t="s">
        <v>8321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-12.70757180156658</v>
      </c>
      <c r="P448">
        <f t="shared" si="25"/>
        <v>47.875</v>
      </c>
      <c r="Q448" s="12" t="s">
        <v>8315</v>
      </c>
      <c r="R448" t="s">
        <v>8321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-5999</v>
      </c>
      <c r="P449">
        <f t="shared" si="25"/>
        <v>5</v>
      </c>
      <c r="Q449" s="12" t="s">
        <v>8315</v>
      </c>
      <c r="R449" t="s">
        <v>8321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-29.484087306426041</v>
      </c>
      <c r="P450">
        <f t="shared" si="25"/>
        <v>20.502500000000001</v>
      </c>
      <c r="Q450" s="12" t="s">
        <v>8315</v>
      </c>
      <c r="R450" t="s">
        <v>8321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(E451-D451)/E451</f>
        <v>-43.444444444444443</v>
      </c>
      <c r="P451">
        <f t="shared" ref="P451:P514" si="29">E:E/L:L</f>
        <v>9</v>
      </c>
      <c r="Q451" s="12" t="s">
        <v>8315</v>
      </c>
      <c r="R451" t="s">
        <v>8321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-125.26262626262626</v>
      </c>
      <c r="P452">
        <f t="shared" si="29"/>
        <v>56.571428571428569</v>
      </c>
      <c r="Q452" s="12" t="s">
        <v>8315</v>
      </c>
      <c r="R452" t="s">
        <v>8321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 t="e">
        <f t="shared" si="28"/>
        <v>#DIV/0!</v>
      </c>
      <c r="P453" t="e">
        <f t="shared" si="29"/>
        <v>#DIV/0!</v>
      </c>
      <c r="Q453" s="12" t="s">
        <v>8315</v>
      </c>
      <c r="R453" t="s">
        <v>8321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-0.5625</v>
      </c>
      <c r="P454">
        <f t="shared" si="29"/>
        <v>40</v>
      </c>
      <c r="Q454" s="12" t="s">
        <v>8315</v>
      </c>
      <c r="R454" t="s">
        <v>8321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-3648.0384615384614</v>
      </c>
      <c r="P455">
        <f t="shared" si="29"/>
        <v>13</v>
      </c>
      <c r="Q455" s="12" t="s">
        <v>8315</v>
      </c>
      <c r="R455" t="s">
        <v>8321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-120.95121951219512</v>
      </c>
      <c r="P456">
        <f t="shared" si="29"/>
        <v>16.399999999999999</v>
      </c>
      <c r="Q456" s="12" t="s">
        <v>8315</v>
      </c>
      <c r="R456" t="s">
        <v>8321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-1443.4444444444443</v>
      </c>
      <c r="P457">
        <f t="shared" si="29"/>
        <v>22.5</v>
      </c>
      <c r="Q457" s="12" t="s">
        <v>8315</v>
      </c>
      <c r="R457" t="s">
        <v>8321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-144.70491803278688</v>
      </c>
      <c r="P458">
        <f t="shared" si="29"/>
        <v>20.333333333333332</v>
      </c>
      <c r="Q458" s="12" t="s">
        <v>8315</v>
      </c>
      <c r="R458" t="s">
        <v>8321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 t="e">
        <f t="shared" si="28"/>
        <v>#DIV/0!</v>
      </c>
      <c r="P459" t="e">
        <f t="shared" si="29"/>
        <v>#DIV/0!</v>
      </c>
      <c r="Q459" s="12" t="s">
        <v>8315</v>
      </c>
      <c r="R459" t="s">
        <v>8321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-11.180267965895249</v>
      </c>
      <c r="P460">
        <f t="shared" si="29"/>
        <v>16.755102040816325</v>
      </c>
      <c r="Q460" s="12" t="s">
        <v>8315</v>
      </c>
      <c r="R460" t="s">
        <v>8321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-1559</v>
      </c>
      <c r="P461">
        <f t="shared" si="29"/>
        <v>25</v>
      </c>
      <c r="Q461" s="12" t="s">
        <v>8315</v>
      </c>
      <c r="R461" t="s">
        <v>8321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-339</v>
      </c>
      <c r="P462">
        <f t="shared" si="29"/>
        <v>12.5</v>
      </c>
      <c r="Q462" s="12" t="s">
        <v>8315</v>
      </c>
      <c r="R462" t="s">
        <v>8321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 t="e">
        <f t="shared" si="28"/>
        <v>#DIV/0!</v>
      </c>
      <c r="P463" t="e">
        <f t="shared" si="29"/>
        <v>#DIV/0!</v>
      </c>
      <c r="Q463" s="12" t="s">
        <v>8315</v>
      </c>
      <c r="R463" t="s">
        <v>8321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 t="e">
        <f t="shared" si="28"/>
        <v>#DIV/0!</v>
      </c>
      <c r="P464" t="e">
        <f t="shared" si="29"/>
        <v>#DIV/0!</v>
      </c>
      <c r="Q464" s="12" t="s">
        <v>8315</v>
      </c>
      <c r="R464" t="s">
        <v>8321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-43</v>
      </c>
      <c r="P465">
        <f t="shared" si="29"/>
        <v>113.63636363636364</v>
      </c>
      <c r="Q465" s="12" t="s">
        <v>8315</v>
      </c>
      <c r="R465" t="s">
        <v>8321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-1009</v>
      </c>
      <c r="P466">
        <f t="shared" si="29"/>
        <v>1</v>
      </c>
      <c r="Q466" s="12" t="s">
        <v>8315</v>
      </c>
      <c r="R466" t="s">
        <v>8321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-2.7101449275362319</v>
      </c>
      <c r="P467">
        <f t="shared" si="29"/>
        <v>17.25</v>
      </c>
      <c r="Q467" s="12" t="s">
        <v>8315</v>
      </c>
      <c r="R467" t="s">
        <v>8321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-130.57894736842104</v>
      </c>
      <c r="P468">
        <f t="shared" si="29"/>
        <v>15.2</v>
      </c>
      <c r="Q468" s="12" t="s">
        <v>8315</v>
      </c>
      <c r="R468" t="s">
        <v>8321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-3.6349942062572422</v>
      </c>
      <c r="P469">
        <f t="shared" si="29"/>
        <v>110.64102564102564</v>
      </c>
      <c r="Q469" s="12" t="s">
        <v>8315</v>
      </c>
      <c r="R469" t="s">
        <v>8321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 t="e">
        <f t="shared" si="28"/>
        <v>#DIV/0!</v>
      </c>
      <c r="P470" t="e">
        <f t="shared" si="29"/>
        <v>#DIV/0!</v>
      </c>
      <c r="Q470" s="12" t="s">
        <v>8315</v>
      </c>
      <c r="R470" t="s">
        <v>8321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 t="e">
        <f t="shared" si="28"/>
        <v>#DIV/0!</v>
      </c>
      <c r="P471" t="e">
        <f t="shared" si="29"/>
        <v>#DIV/0!</v>
      </c>
      <c r="Q471" s="12" t="s">
        <v>8315</v>
      </c>
      <c r="R471" t="s">
        <v>8321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-97.039215686274517</v>
      </c>
      <c r="P472">
        <f t="shared" si="29"/>
        <v>25.5</v>
      </c>
      <c r="Q472" s="12" t="s">
        <v>8315</v>
      </c>
      <c r="R472" t="s">
        <v>8321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-7.4085002293227333</v>
      </c>
      <c r="P473">
        <f t="shared" si="29"/>
        <v>38.476470588235294</v>
      </c>
      <c r="Q473" s="12" t="s">
        <v>8315</v>
      </c>
      <c r="R473" t="s">
        <v>8321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-4.6737588652482271</v>
      </c>
      <c r="P474">
        <f t="shared" si="29"/>
        <v>28.2</v>
      </c>
      <c r="Q474" s="12" t="s">
        <v>8315</v>
      </c>
      <c r="R474" t="s">
        <v>8321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-33.843205574912893</v>
      </c>
      <c r="P475">
        <f t="shared" si="29"/>
        <v>61.5</v>
      </c>
      <c r="Q475" s="12" t="s">
        <v>8315</v>
      </c>
      <c r="R475" t="s">
        <v>8321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-3299</v>
      </c>
      <c r="P476">
        <f t="shared" si="29"/>
        <v>1</v>
      </c>
      <c r="Q476" s="12" t="s">
        <v>8315</v>
      </c>
      <c r="R476" t="s">
        <v>8321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 t="e">
        <f t="shared" si="28"/>
        <v>#DIV/0!</v>
      </c>
      <c r="P477" t="e">
        <f t="shared" si="29"/>
        <v>#DIV/0!</v>
      </c>
      <c r="Q477" s="12" t="s">
        <v>8315</v>
      </c>
      <c r="R477" t="s">
        <v>8321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-43.837657110131474</v>
      </c>
      <c r="P478">
        <f t="shared" si="29"/>
        <v>39.569274193548388</v>
      </c>
      <c r="Q478" s="12" t="s">
        <v>8315</v>
      </c>
      <c r="R478" t="s">
        <v>8321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 t="e">
        <f t="shared" si="28"/>
        <v>#DIV/0!</v>
      </c>
      <c r="P479" t="e">
        <f t="shared" si="29"/>
        <v>#DIV/0!</v>
      </c>
      <c r="Q479" s="12" t="s">
        <v>8315</v>
      </c>
      <c r="R479" t="s">
        <v>8321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 t="e">
        <f t="shared" si="28"/>
        <v>#DIV/0!</v>
      </c>
      <c r="P480" t="e">
        <f t="shared" si="29"/>
        <v>#DIV/0!</v>
      </c>
      <c r="Q480" s="12" t="s">
        <v>8315</v>
      </c>
      <c r="R480" t="s">
        <v>8321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-2.0712530712530715</v>
      </c>
      <c r="P481">
        <f t="shared" si="29"/>
        <v>88.8</v>
      </c>
      <c r="Q481" s="12" t="s">
        <v>8315</v>
      </c>
      <c r="R481" t="s">
        <v>8321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-4.1519835136527563</v>
      </c>
      <c r="P482">
        <f t="shared" si="29"/>
        <v>55.457142857142856</v>
      </c>
      <c r="Q482" s="12" t="s">
        <v>8315</v>
      </c>
      <c r="R482" t="s">
        <v>8321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-15.39344262295082</v>
      </c>
      <c r="P483">
        <f t="shared" si="29"/>
        <v>87.142857142857139</v>
      </c>
      <c r="Q483" s="12" t="s">
        <v>8315</v>
      </c>
      <c r="R483" t="s">
        <v>8321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-999</v>
      </c>
      <c r="P484">
        <f t="shared" si="29"/>
        <v>10</v>
      </c>
      <c r="Q484" s="12" t="s">
        <v>8315</v>
      </c>
      <c r="R484" t="s">
        <v>8321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-0.99203187250996017</v>
      </c>
      <c r="P485">
        <f t="shared" si="29"/>
        <v>51.224489795918366</v>
      </c>
      <c r="Q485" s="12" t="s">
        <v>8315</v>
      </c>
      <c r="R485" t="s">
        <v>8321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-535.91275167785238</v>
      </c>
      <c r="P486">
        <f t="shared" si="29"/>
        <v>13.545454545454545</v>
      </c>
      <c r="Q486" s="12" t="s">
        <v>8315</v>
      </c>
      <c r="R486" t="s">
        <v>8321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-3.5647569876644765</v>
      </c>
      <c r="P487">
        <f t="shared" si="29"/>
        <v>66.520080000000007</v>
      </c>
      <c r="Q487" s="12" t="s">
        <v>8315</v>
      </c>
      <c r="R487" t="s">
        <v>8321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-10999</v>
      </c>
      <c r="P488">
        <f t="shared" si="29"/>
        <v>50</v>
      </c>
      <c r="Q488" s="12" t="s">
        <v>8315</v>
      </c>
      <c r="R488" t="s">
        <v>8321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 t="e">
        <f t="shared" si="28"/>
        <v>#DIV/0!</v>
      </c>
      <c r="P489" t="e">
        <f t="shared" si="29"/>
        <v>#DIV/0!</v>
      </c>
      <c r="Q489" s="12" t="s">
        <v>8315</v>
      </c>
      <c r="R489" t="s">
        <v>8321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 t="e">
        <f t="shared" si="28"/>
        <v>#DIV/0!</v>
      </c>
      <c r="P490" t="e">
        <f t="shared" si="29"/>
        <v>#DIV/0!</v>
      </c>
      <c r="Q490" s="12" t="s">
        <v>8315</v>
      </c>
      <c r="R490" t="s">
        <v>8321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-347.82325581395349</v>
      </c>
      <c r="P491">
        <f t="shared" si="29"/>
        <v>71.666666666666671</v>
      </c>
      <c r="Q491" s="12" t="s">
        <v>8315</v>
      </c>
      <c r="R491" t="s">
        <v>8321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 t="e">
        <f t="shared" si="28"/>
        <v>#DIV/0!</v>
      </c>
      <c r="P492" t="e">
        <f t="shared" si="29"/>
        <v>#DIV/0!</v>
      </c>
      <c r="Q492" s="12" t="s">
        <v>8315</v>
      </c>
      <c r="R492" t="s">
        <v>8321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 t="e">
        <f t="shared" si="28"/>
        <v>#DIV/0!</v>
      </c>
      <c r="P493" t="e">
        <f t="shared" si="29"/>
        <v>#DIV/0!</v>
      </c>
      <c r="Q493" s="12" t="s">
        <v>8315</v>
      </c>
      <c r="R493" t="s">
        <v>8321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 t="e">
        <f t="shared" si="28"/>
        <v>#DIV/0!</v>
      </c>
      <c r="P494" t="e">
        <f t="shared" si="29"/>
        <v>#DIV/0!</v>
      </c>
      <c r="Q494" s="12" t="s">
        <v>8315</v>
      </c>
      <c r="R494" t="s">
        <v>8321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 t="e">
        <f t="shared" si="28"/>
        <v>#DIV/0!</v>
      </c>
      <c r="P495" t="e">
        <f t="shared" si="29"/>
        <v>#DIV/0!</v>
      </c>
      <c r="Q495" s="12" t="s">
        <v>8315</v>
      </c>
      <c r="R495" t="s">
        <v>8321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-644.16129032258061</v>
      </c>
      <c r="P496">
        <f t="shared" si="29"/>
        <v>10.333333333333334</v>
      </c>
      <c r="Q496" s="12" t="s">
        <v>8315</v>
      </c>
      <c r="R496" t="s">
        <v>8321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 t="e">
        <f t="shared" si="28"/>
        <v>#DIV/0!</v>
      </c>
      <c r="P497" t="e">
        <f t="shared" si="29"/>
        <v>#DIV/0!</v>
      </c>
      <c r="Q497" s="12" t="s">
        <v>8315</v>
      </c>
      <c r="R497" t="s">
        <v>8321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-59999</v>
      </c>
      <c r="P498">
        <f t="shared" si="29"/>
        <v>1</v>
      </c>
      <c r="Q498" s="12" t="s">
        <v>8315</v>
      </c>
      <c r="R498" t="s">
        <v>8321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-148.33333333333334</v>
      </c>
      <c r="P499">
        <f t="shared" si="29"/>
        <v>10</v>
      </c>
      <c r="Q499" s="12" t="s">
        <v>8315</v>
      </c>
      <c r="R499" t="s">
        <v>8321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-20.74615898463594</v>
      </c>
      <c r="P500">
        <f t="shared" si="29"/>
        <v>136.09090909090909</v>
      </c>
      <c r="Q500" s="12" t="s">
        <v>8315</v>
      </c>
      <c r="R500" t="s">
        <v>8321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-9.4712041884816749</v>
      </c>
      <c r="P501">
        <f t="shared" si="29"/>
        <v>73.461538461538467</v>
      </c>
      <c r="Q501" s="12" t="s">
        <v>8315</v>
      </c>
      <c r="R501" t="s">
        <v>8321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-29.232558139534884</v>
      </c>
      <c r="P502">
        <f t="shared" si="29"/>
        <v>53.75</v>
      </c>
      <c r="Q502" s="12" t="s">
        <v>8315</v>
      </c>
      <c r="R502" t="s">
        <v>8321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 t="e">
        <f t="shared" si="28"/>
        <v>#DIV/0!</v>
      </c>
      <c r="P503" t="e">
        <f t="shared" si="29"/>
        <v>#DIV/0!</v>
      </c>
      <c r="Q503" s="12" t="s">
        <v>8315</v>
      </c>
      <c r="R503" t="s">
        <v>8321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-85.956521739130437</v>
      </c>
      <c r="P504">
        <f t="shared" si="29"/>
        <v>57.5</v>
      </c>
      <c r="Q504" s="12" t="s">
        <v>8315</v>
      </c>
      <c r="R504" t="s">
        <v>8321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-56.017543859649123</v>
      </c>
      <c r="P505">
        <f t="shared" si="29"/>
        <v>12.666666666666666</v>
      </c>
      <c r="Q505" s="12" t="s">
        <v>8315</v>
      </c>
      <c r="R505" t="s">
        <v>8321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-72.134328358208961</v>
      </c>
      <c r="P506">
        <f t="shared" si="29"/>
        <v>67</v>
      </c>
      <c r="Q506" s="12" t="s">
        <v>8315</v>
      </c>
      <c r="R506" t="s">
        <v>8321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-229.76923076923077</v>
      </c>
      <c r="P507">
        <f t="shared" si="29"/>
        <v>3.7142857142857144</v>
      </c>
      <c r="Q507" s="12" t="s">
        <v>8315</v>
      </c>
      <c r="R507" t="s">
        <v>8321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-799</v>
      </c>
      <c r="P508">
        <f t="shared" si="29"/>
        <v>250</v>
      </c>
      <c r="Q508" s="12" t="s">
        <v>8315</v>
      </c>
      <c r="R508" t="s">
        <v>8321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-30.25</v>
      </c>
      <c r="P509">
        <f t="shared" si="29"/>
        <v>64</v>
      </c>
      <c r="Q509" s="12" t="s">
        <v>8315</v>
      </c>
      <c r="R509" t="s">
        <v>8321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-124</v>
      </c>
      <c r="P510">
        <f t="shared" si="29"/>
        <v>133.33333333333334</v>
      </c>
      <c r="Q510" s="12" t="s">
        <v>8315</v>
      </c>
      <c r="R510" t="s">
        <v>8321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-499</v>
      </c>
      <c r="P511">
        <f t="shared" si="29"/>
        <v>10</v>
      </c>
      <c r="Q511" s="12" t="s">
        <v>8315</v>
      </c>
      <c r="R511" t="s">
        <v>8321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 t="e">
        <f t="shared" si="28"/>
        <v>#DIV/0!</v>
      </c>
      <c r="P512" t="e">
        <f t="shared" si="29"/>
        <v>#DIV/0!</v>
      </c>
      <c r="Q512" s="12" t="s">
        <v>8315</v>
      </c>
      <c r="R512" t="s">
        <v>8321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-32.333333333333336</v>
      </c>
      <c r="P513">
        <f t="shared" si="29"/>
        <v>30</v>
      </c>
      <c r="Q513" s="12" t="s">
        <v>8315</v>
      </c>
      <c r="R513" t="s">
        <v>8321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-726.27272727272725</v>
      </c>
      <c r="P514">
        <f t="shared" si="29"/>
        <v>5.5</v>
      </c>
      <c r="Q514" s="12" t="s">
        <v>8315</v>
      </c>
      <c r="R514" t="s">
        <v>8321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(E515-D515)/E515</f>
        <v>-6.181844297615628</v>
      </c>
      <c r="P515">
        <f t="shared" ref="P515:P578" si="33">E:E/L:L</f>
        <v>102.38235294117646</v>
      </c>
      <c r="Q515" s="12" t="s">
        <v>8315</v>
      </c>
      <c r="R515" t="s">
        <v>8321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-29</v>
      </c>
      <c r="P516">
        <f t="shared" si="33"/>
        <v>16.666666666666668</v>
      </c>
      <c r="Q516" s="12" t="s">
        <v>8315</v>
      </c>
      <c r="R516" t="s">
        <v>8321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-2.9349316457750194</v>
      </c>
      <c r="P517">
        <f t="shared" si="33"/>
        <v>725.02941176470586</v>
      </c>
      <c r="Q517" s="12" t="s">
        <v>8315</v>
      </c>
      <c r="R517" t="s">
        <v>8321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 t="e">
        <f t="shared" si="32"/>
        <v>#DIV/0!</v>
      </c>
      <c r="P518" t="e">
        <f t="shared" si="33"/>
        <v>#DIV/0!</v>
      </c>
      <c r="Q518" s="12" t="s">
        <v>8315</v>
      </c>
      <c r="R518" t="s">
        <v>8321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-72.170731707317074</v>
      </c>
      <c r="P519">
        <f t="shared" si="33"/>
        <v>68.333333333333329</v>
      </c>
      <c r="Q519" s="12" t="s">
        <v>8315</v>
      </c>
      <c r="R519" t="s">
        <v>8321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 t="e">
        <f t="shared" si="32"/>
        <v>#DIV/0!</v>
      </c>
      <c r="P520" t="e">
        <f t="shared" si="33"/>
        <v>#DIV/0!</v>
      </c>
      <c r="Q520" s="12" t="s">
        <v>8315</v>
      </c>
      <c r="R520" t="s">
        <v>8321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-3.3703568827385286</v>
      </c>
      <c r="P521">
        <f t="shared" si="33"/>
        <v>39.228571428571428</v>
      </c>
      <c r="Q521" s="12" t="s">
        <v>8315</v>
      </c>
      <c r="R521" t="s">
        <v>8321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2.0568070519098921E-2</v>
      </c>
      <c r="P522">
        <f t="shared" si="33"/>
        <v>150.14705882352942</v>
      </c>
      <c r="Q522" s="12" t="s">
        <v>8322</v>
      </c>
      <c r="R522" t="s">
        <v>8323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4.4342507645259939E-2</v>
      </c>
      <c r="P523">
        <f t="shared" si="33"/>
        <v>93.428571428571431</v>
      </c>
      <c r="Q523" s="12" t="s">
        <v>8322</v>
      </c>
      <c r="R523" t="s">
        <v>8323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0.12790697674418605</v>
      </c>
      <c r="P524">
        <f t="shared" si="33"/>
        <v>110.96774193548387</v>
      </c>
      <c r="Q524" s="12" t="s">
        <v>8322</v>
      </c>
      <c r="R524" t="s">
        <v>8323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0.17081260364842454</v>
      </c>
      <c r="P525">
        <f t="shared" si="33"/>
        <v>71.785714285714292</v>
      </c>
      <c r="Q525" s="12" t="s">
        <v>8322</v>
      </c>
      <c r="R525" t="s">
        <v>8323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7.9807022386980633E-2</v>
      </c>
      <c r="P526">
        <f t="shared" si="33"/>
        <v>29.258076923076924</v>
      </c>
      <c r="Q526" s="12" t="s">
        <v>8322</v>
      </c>
      <c r="R526" t="s">
        <v>8323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0</v>
      </c>
      <c r="P527">
        <f t="shared" si="33"/>
        <v>1000</v>
      </c>
      <c r="Q527" s="12" t="s">
        <v>8322</v>
      </c>
      <c r="R527" t="s">
        <v>8323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0.12280701754385964</v>
      </c>
      <c r="P528">
        <f t="shared" si="33"/>
        <v>74.347826086956516</v>
      </c>
      <c r="Q528" s="12" t="s">
        <v>8322</v>
      </c>
      <c r="R528" t="s">
        <v>8323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8.4283589489340602E-3</v>
      </c>
      <c r="P529">
        <f t="shared" si="33"/>
        <v>63.829113924050631</v>
      </c>
      <c r="Q529" s="12" t="s">
        <v>8322</v>
      </c>
      <c r="R529" t="s">
        <v>8323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0.13533834586466165</v>
      </c>
      <c r="P530">
        <f t="shared" si="33"/>
        <v>44.333333333333336</v>
      </c>
      <c r="Q530" s="12" t="s">
        <v>8322</v>
      </c>
      <c r="R530" t="s">
        <v>8323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0.23322683706070288</v>
      </c>
      <c r="P531">
        <f t="shared" si="33"/>
        <v>86.944444444444443</v>
      </c>
      <c r="Q531" s="12" t="s">
        <v>8322</v>
      </c>
      <c r="R531" t="s">
        <v>8323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7.2207084468664848E-2</v>
      </c>
      <c r="P532">
        <f t="shared" si="33"/>
        <v>126.55172413793103</v>
      </c>
      <c r="Q532" s="12" t="s">
        <v>8322</v>
      </c>
      <c r="R532" t="s">
        <v>8323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0</v>
      </c>
      <c r="P533">
        <f t="shared" si="33"/>
        <v>129.03225806451613</v>
      </c>
      <c r="Q533" s="12" t="s">
        <v>8322</v>
      </c>
      <c r="R533" t="s">
        <v>8323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0.18864097363083165</v>
      </c>
      <c r="P534">
        <f t="shared" si="33"/>
        <v>71.242774566473983</v>
      </c>
      <c r="Q534" s="12" t="s">
        <v>8322</v>
      </c>
      <c r="R534" t="s">
        <v>8323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1.996007984031936E-3</v>
      </c>
      <c r="P535">
        <f t="shared" si="33"/>
        <v>117.88235294117646</v>
      </c>
      <c r="Q535" s="12" t="s">
        <v>8322</v>
      </c>
      <c r="R535" t="s">
        <v>8323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4.4585987261146494E-2</v>
      </c>
      <c r="P536">
        <f t="shared" si="33"/>
        <v>327.08333333333331</v>
      </c>
      <c r="Q536" s="12" t="s">
        <v>8322</v>
      </c>
      <c r="R536" t="s">
        <v>8323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2.4390243902439025E-2</v>
      </c>
      <c r="P537">
        <f t="shared" si="33"/>
        <v>34.745762711864408</v>
      </c>
      <c r="Q537" s="12" t="s">
        <v>8322</v>
      </c>
      <c r="R537" t="s">
        <v>8323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0.15438821268417682</v>
      </c>
      <c r="P538">
        <f t="shared" si="33"/>
        <v>100.06410256410257</v>
      </c>
      <c r="Q538" s="12" t="s">
        <v>8322</v>
      </c>
      <c r="R538" t="s">
        <v>8323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0.17012448132780084</v>
      </c>
      <c r="P539">
        <f t="shared" si="33"/>
        <v>40.847457627118644</v>
      </c>
      <c r="Q539" s="12" t="s">
        <v>8322</v>
      </c>
      <c r="R539" t="s">
        <v>8323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0.66933403875405062</v>
      </c>
      <c r="P540">
        <f t="shared" si="33"/>
        <v>252.01666666666668</v>
      </c>
      <c r="Q540" s="12" t="s">
        <v>8322</v>
      </c>
      <c r="R540" t="s">
        <v>8323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6.3987917809308591E-3</v>
      </c>
      <c r="P541">
        <f t="shared" si="33"/>
        <v>25.161000000000001</v>
      </c>
      <c r="Q541" s="12" t="s">
        <v>8322</v>
      </c>
      <c r="R541" t="s">
        <v>8323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-14999</v>
      </c>
      <c r="P542">
        <f t="shared" si="33"/>
        <v>1</v>
      </c>
      <c r="Q542" s="12" t="s">
        <v>8324</v>
      </c>
      <c r="R542" t="s">
        <v>8325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-179</v>
      </c>
      <c r="P543">
        <f t="shared" si="33"/>
        <v>25</v>
      </c>
      <c r="Q543" s="12" t="s">
        <v>8324</v>
      </c>
      <c r="R543" t="s">
        <v>8325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-249999</v>
      </c>
      <c r="P544">
        <f t="shared" si="33"/>
        <v>1</v>
      </c>
      <c r="Q544" s="12" t="s">
        <v>8324</v>
      </c>
      <c r="R544" t="s">
        <v>8325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-313.28571428571428</v>
      </c>
      <c r="P545">
        <f t="shared" si="33"/>
        <v>35</v>
      </c>
      <c r="Q545" s="12" t="s">
        <v>8324</v>
      </c>
      <c r="R545" t="s">
        <v>8325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-82.333333333333329</v>
      </c>
      <c r="P546">
        <f t="shared" si="33"/>
        <v>3</v>
      </c>
      <c r="Q546" s="12" t="s">
        <v>8324</v>
      </c>
      <c r="R546" t="s">
        <v>8325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-2.6517674554484372</v>
      </c>
      <c r="P547">
        <f t="shared" si="33"/>
        <v>402.70588235294116</v>
      </c>
      <c r="Q547" s="12" t="s">
        <v>8324</v>
      </c>
      <c r="R547" t="s">
        <v>8325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-1152.8461538461538</v>
      </c>
      <c r="P548">
        <f t="shared" si="33"/>
        <v>26</v>
      </c>
      <c r="Q548" s="12" t="s">
        <v>8324</v>
      </c>
      <c r="R548" t="s">
        <v>8325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 t="e">
        <f t="shared" si="32"/>
        <v>#DIV/0!</v>
      </c>
      <c r="P549" t="e">
        <f t="shared" si="33"/>
        <v>#DIV/0!</v>
      </c>
      <c r="Q549" s="12" t="s">
        <v>8324</v>
      </c>
      <c r="R549" t="s">
        <v>8325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-1110.1111111111111</v>
      </c>
      <c r="P550">
        <f t="shared" si="33"/>
        <v>9</v>
      </c>
      <c r="Q550" s="12" t="s">
        <v>8324</v>
      </c>
      <c r="R550" t="s">
        <v>8325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-35.764705882352942</v>
      </c>
      <c r="P551">
        <f t="shared" si="33"/>
        <v>8.5</v>
      </c>
      <c r="Q551" s="12" t="s">
        <v>8324</v>
      </c>
      <c r="R551" t="s">
        <v>8325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-141.85714285714286</v>
      </c>
      <c r="P552">
        <f t="shared" si="33"/>
        <v>8.75</v>
      </c>
      <c r="Q552" s="12" t="s">
        <v>8324</v>
      </c>
      <c r="R552" t="s">
        <v>8325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-18.836022216344883</v>
      </c>
      <c r="P553">
        <f t="shared" si="33"/>
        <v>135.03571428571428</v>
      </c>
      <c r="Q553" s="12" t="s">
        <v>8324</v>
      </c>
      <c r="R553" t="s">
        <v>8325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 t="e">
        <f t="shared" si="32"/>
        <v>#DIV/0!</v>
      </c>
      <c r="P554" t="e">
        <f t="shared" si="33"/>
        <v>#DIV/0!</v>
      </c>
      <c r="Q554" s="12" t="s">
        <v>8324</v>
      </c>
      <c r="R554" t="s">
        <v>8325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-202.2520325203252</v>
      </c>
      <c r="P555">
        <f t="shared" si="33"/>
        <v>20.5</v>
      </c>
      <c r="Q555" s="12" t="s">
        <v>8324</v>
      </c>
      <c r="R555" t="s">
        <v>8325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-1.7330508474576272</v>
      </c>
      <c r="P556">
        <f t="shared" si="33"/>
        <v>64.36363636363636</v>
      </c>
      <c r="Q556" s="12" t="s">
        <v>8324</v>
      </c>
      <c r="R556" t="s">
        <v>8325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 t="e">
        <f t="shared" si="32"/>
        <v>#DIV/0!</v>
      </c>
      <c r="P557" t="e">
        <f t="shared" si="33"/>
        <v>#DIV/0!</v>
      </c>
      <c r="Q557" s="12" t="s">
        <v>8324</v>
      </c>
      <c r="R557" t="s">
        <v>8325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-39</v>
      </c>
      <c r="P558">
        <f t="shared" si="33"/>
        <v>200</v>
      </c>
      <c r="Q558" s="12" t="s">
        <v>8324</v>
      </c>
      <c r="R558" t="s">
        <v>8325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-108.80966325036603</v>
      </c>
      <c r="P559">
        <f t="shared" si="33"/>
        <v>68.3</v>
      </c>
      <c r="Q559" s="12" t="s">
        <v>8324</v>
      </c>
      <c r="R559" t="s">
        <v>8325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 t="e">
        <f t="shared" si="32"/>
        <v>#DIV/0!</v>
      </c>
      <c r="P560" t="e">
        <f t="shared" si="33"/>
        <v>#DIV/0!</v>
      </c>
      <c r="Q560" s="12" t="s">
        <v>8324</v>
      </c>
      <c r="R560" t="s">
        <v>8325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-4799</v>
      </c>
      <c r="P561">
        <f t="shared" si="33"/>
        <v>50</v>
      </c>
      <c r="Q561" s="12" t="s">
        <v>8324</v>
      </c>
      <c r="R561" t="s">
        <v>8325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-8332.3333333333339</v>
      </c>
      <c r="P562">
        <f t="shared" si="33"/>
        <v>4</v>
      </c>
      <c r="Q562" s="12" t="s">
        <v>8324</v>
      </c>
      <c r="R562" t="s">
        <v>8325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-271.72727272727275</v>
      </c>
      <c r="P563">
        <f t="shared" si="33"/>
        <v>27.5</v>
      </c>
      <c r="Q563" s="12" t="s">
        <v>8324</v>
      </c>
      <c r="R563" t="s">
        <v>8325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 t="e">
        <f t="shared" si="32"/>
        <v>#DIV/0!</v>
      </c>
      <c r="P564" t="e">
        <f t="shared" si="33"/>
        <v>#DIV/0!</v>
      </c>
      <c r="Q564" s="12" t="s">
        <v>8324</v>
      </c>
      <c r="R564" t="s">
        <v>8325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-1101.9411764705883</v>
      </c>
      <c r="P565">
        <f t="shared" si="33"/>
        <v>34</v>
      </c>
      <c r="Q565" s="12" t="s">
        <v>8324</v>
      </c>
      <c r="R565" t="s">
        <v>8325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-17999</v>
      </c>
      <c r="P566">
        <f t="shared" si="33"/>
        <v>1</v>
      </c>
      <c r="Q566" s="12" t="s">
        <v>8324</v>
      </c>
      <c r="R566" t="s">
        <v>8325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 t="e">
        <f t="shared" si="32"/>
        <v>#DIV/0!</v>
      </c>
      <c r="P567" t="e">
        <f t="shared" si="33"/>
        <v>#DIV/0!</v>
      </c>
      <c r="Q567" s="12" t="s">
        <v>8324</v>
      </c>
      <c r="R567" t="s">
        <v>8325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-4999</v>
      </c>
      <c r="P568">
        <f t="shared" si="33"/>
        <v>1</v>
      </c>
      <c r="Q568" s="12" t="s">
        <v>8324</v>
      </c>
      <c r="R568" t="s">
        <v>8325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 t="e">
        <f t="shared" si="32"/>
        <v>#DIV/0!</v>
      </c>
      <c r="P569" t="e">
        <f t="shared" si="33"/>
        <v>#DIV/0!</v>
      </c>
      <c r="Q569" s="12" t="s">
        <v>8324</v>
      </c>
      <c r="R569" t="s">
        <v>8325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-99</v>
      </c>
      <c r="P570">
        <f t="shared" si="33"/>
        <v>49</v>
      </c>
      <c r="Q570" s="12" t="s">
        <v>8324</v>
      </c>
      <c r="R570" t="s">
        <v>8325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-124</v>
      </c>
      <c r="P571">
        <f t="shared" si="33"/>
        <v>20</v>
      </c>
      <c r="Q571" s="12" t="s">
        <v>8324</v>
      </c>
      <c r="R571" t="s">
        <v>8325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-597.5915492957746</v>
      </c>
      <c r="P572">
        <f t="shared" si="33"/>
        <v>142</v>
      </c>
      <c r="Q572" s="12" t="s">
        <v>8324</v>
      </c>
      <c r="R572" t="s">
        <v>8325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-234.84905660377359</v>
      </c>
      <c r="P573">
        <f t="shared" si="33"/>
        <v>53</v>
      </c>
      <c r="Q573" s="12" t="s">
        <v>8324</v>
      </c>
      <c r="R573" t="s">
        <v>8325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 t="e">
        <f t="shared" si="32"/>
        <v>#DIV/0!</v>
      </c>
      <c r="P574" t="e">
        <f t="shared" si="33"/>
        <v>#DIV/0!</v>
      </c>
      <c r="Q574" s="12" t="s">
        <v>8324</v>
      </c>
      <c r="R574" t="s">
        <v>8325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-255.90173410404626</v>
      </c>
      <c r="P575">
        <f t="shared" si="33"/>
        <v>38.444444444444443</v>
      </c>
      <c r="Q575" s="12" t="s">
        <v>8324</v>
      </c>
      <c r="R575" t="s">
        <v>8325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-138.75</v>
      </c>
      <c r="P576">
        <f t="shared" si="33"/>
        <v>20</v>
      </c>
      <c r="Q576" s="12" t="s">
        <v>8324</v>
      </c>
      <c r="R576" t="s">
        <v>8325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-230.66023166023166</v>
      </c>
      <c r="P577">
        <f t="shared" si="33"/>
        <v>64.75</v>
      </c>
      <c r="Q577" s="12" t="s">
        <v>8324</v>
      </c>
      <c r="R577" t="s">
        <v>8325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-79999</v>
      </c>
      <c r="P578">
        <f t="shared" si="33"/>
        <v>1</v>
      </c>
      <c r="Q578" s="12" t="s">
        <v>8324</v>
      </c>
      <c r="R578" t="s">
        <v>8325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(E579-D579)/E579</f>
        <v>-499</v>
      </c>
      <c r="P579">
        <f t="shared" ref="P579:P642" si="37">E:E/L:L</f>
        <v>10</v>
      </c>
      <c r="Q579" s="12" t="s">
        <v>8324</v>
      </c>
      <c r="R579" t="s">
        <v>8325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-8927.5714285714294</v>
      </c>
      <c r="P580">
        <f t="shared" si="37"/>
        <v>2</v>
      </c>
      <c r="Q580" s="12" t="s">
        <v>8324</v>
      </c>
      <c r="R580" t="s">
        <v>8325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-67.571428571428569</v>
      </c>
      <c r="P581">
        <f t="shared" si="37"/>
        <v>35</v>
      </c>
      <c r="Q581" s="12" t="s">
        <v>8324</v>
      </c>
      <c r="R581" t="s">
        <v>8325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-2999</v>
      </c>
      <c r="P582">
        <f t="shared" si="37"/>
        <v>1</v>
      </c>
      <c r="Q582" s="12" t="s">
        <v>8324</v>
      </c>
      <c r="R582" t="s">
        <v>8325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 t="e">
        <f t="shared" si="36"/>
        <v>#DIV/0!</v>
      </c>
      <c r="P583" t="e">
        <f t="shared" si="37"/>
        <v>#DIV/0!</v>
      </c>
      <c r="Q583" s="12" t="s">
        <v>8324</v>
      </c>
      <c r="R583" t="s">
        <v>8325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 t="e">
        <f t="shared" si="36"/>
        <v>#DIV/0!</v>
      </c>
      <c r="P584" t="e">
        <f t="shared" si="37"/>
        <v>#DIV/0!</v>
      </c>
      <c r="Q584" s="12" t="s">
        <v>8324</v>
      </c>
      <c r="R584" t="s">
        <v>8325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-8999</v>
      </c>
      <c r="P585">
        <f t="shared" si="37"/>
        <v>1</v>
      </c>
      <c r="Q585" s="12" t="s">
        <v>8324</v>
      </c>
      <c r="R585" t="s">
        <v>8325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-99</v>
      </c>
      <c r="P586">
        <f t="shared" si="37"/>
        <v>5</v>
      </c>
      <c r="Q586" s="12" t="s">
        <v>8324</v>
      </c>
      <c r="R586" t="s">
        <v>8325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 t="e">
        <f t="shared" si="36"/>
        <v>#DIV/0!</v>
      </c>
      <c r="P587" t="e">
        <f t="shared" si="37"/>
        <v>#DIV/0!</v>
      </c>
      <c r="Q587" s="12" t="s">
        <v>8324</v>
      </c>
      <c r="R587" t="s">
        <v>8325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-177.57142857142858</v>
      </c>
      <c r="P588">
        <f t="shared" si="37"/>
        <v>14</v>
      </c>
      <c r="Q588" s="12" t="s">
        <v>8324</v>
      </c>
      <c r="R588" t="s">
        <v>8325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-10.009174311926605</v>
      </c>
      <c r="P589">
        <f t="shared" si="37"/>
        <v>389.28571428571428</v>
      </c>
      <c r="Q589" s="12" t="s">
        <v>8324</v>
      </c>
      <c r="R589" t="s">
        <v>8325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-28.900332225913623</v>
      </c>
      <c r="P590">
        <f t="shared" si="37"/>
        <v>150.5</v>
      </c>
      <c r="Q590" s="12" t="s">
        <v>8324</v>
      </c>
      <c r="R590" t="s">
        <v>8325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-7499</v>
      </c>
      <c r="P591">
        <f t="shared" si="37"/>
        <v>1</v>
      </c>
      <c r="Q591" s="12" t="s">
        <v>8324</v>
      </c>
      <c r="R591" t="s">
        <v>8325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-21.421524663677129</v>
      </c>
      <c r="P592">
        <f t="shared" si="37"/>
        <v>24.777777777777779</v>
      </c>
      <c r="Q592" s="12" t="s">
        <v>8324</v>
      </c>
      <c r="R592" t="s">
        <v>8325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-1638.344262295082</v>
      </c>
      <c r="P593">
        <f t="shared" si="37"/>
        <v>30.5</v>
      </c>
      <c r="Q593" s="12" t="s">
        <v>8324</v>
      </c>
      <c r="R593" t="s">
        <v>8325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-29</v>
      </c>
      <c r="P594">
        <f t="shared" si="37"/>
        <v>250</v>
      </c>
      <c r="Q594" s="12" t="s">
        <v>8324</v>
      </c>
      <c r="R594" t="s">
        <v>8325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-3.347826086956522</v>
      </c>
      <c r="P595">
        <f t="shared" si="37"/>
        <v>16.428571428571427</v>
      </c>
      <c r="Q595" s="12" t="s">
        <v>8324</v>
      </c>
      <c r="R595" t="s">
        <v>8325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-960.53846153846155</v>
      </c>
      <c r="P596">
        <f t="shared" si="37"/>
        <v>13</v>
      </c>
      <c r="Q596" s="12" t="s">
        <v>8324</v>
      </c>
      <c r="R596" t="s">
        <v>8325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-233.74178403755869</v>
      </c>
      <c r="P597">
        <f t="shared" si="37"/>
        <v>53.25</v>
      </c>
      <c r="Q597" s="12" t="s">
        <v>8324</v>
      </c>
      <c r="R597" t="s">
        <v>8325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-3332.3333333333335</v>
      </c>
      <c r="P598">
        <f t="shared" si="37"/>
        <v>3</v>
      </c>
      <c r="Q598" s="12" t="s">
        <v>8324</v>
      </c>
      <c r="R598" t="s">
        <v>8325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-374</v>
      </c>
      <c r="P599">
        <f t="shared" si="37"/>
        <v>10</v>
      </c>
      <c r="Q599" s="12" t="s">
        <v>8324</v>
      </c>
      <c r="R599" t="s">
        <v>8325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-1.9411764705882353</v>
      </c>
      <c r="P600">
        <f t="shared" si="37"/>
        <v>121.42857142857143</v>
      </c>
      <c r="Q600" s="12" t="s">
        <v>8324</v>
      </c>
      <c r="R600" t="s">
        <v>8325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-1611.9032258064517</v>
      </c>
      <c r="P601">
        <f t="shared" si="37"/>
        <v>15.5</v>
      </c>
      <c r="Q601" s="12" t="s">
        <v>8324</v>
      </c>
      <c r="R601" t="s">
        <v>8325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-49</v>
      </c>
      <c r="P602">
        <f t="shared" si="37"/>
        <v>100</v>
      </c>
      <c r="Q602" s="12" t="s">
        <v>8324</v>
      </c>
      <c r="R602" t="s">
        <v>8325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-70.428571428571431</v>
      </c>
      <c r="P603">
        <f t="shared" si="37"/>
        <v>23.333333333333332</v>
      </c>
      <c r="Q603" s="12" t="s">
        <v>8324</v>
      </c>
      <c r="R603" t="s">
        <v>8325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 t="e">
        <f t="shared" si="36"/>
        <v>#DIV/0!</v>
      </c>
      <c r="P604" t="e">
        <f t="shared" si="37"/>
        <v>#DIV/0!</v>
      </c>
      <c r="Q604" s="12" t="s">
        <v>8324</v>
      </c>
      <c r="R604" t="s">
        <v>8325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-24.422867021456899</v>
      </c>
      <c r="P605">
        <f t="shared" si="37"/>
        <v>45.386153846153846</v>
      </c>
      <c r="Q605" s="12" t="s">
        <v>8324</v>
      </c>
      <c r="R605" t="s">
        <v>8325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 t="e">
        <f t="shared" si="36"/>
        <v>#DIV/0!</v>
      </c>
      <c r="P606" t="e">
        <f t="shared" si="37"/>
        <v>#DIV/0!</v>
      </c>
      <c r="Q606" s="12" t="s">
        <v>8324</v>
      </c>
      <c r="R606" t="s">
        <v>8325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-37.167938931297712</v>
      </c>
      <c r="P607">
        <f t="shared" si="37"/>
        <v>16.375</v>
      </c>
      <c r="Q607" s="12" t="s">
        <v>8324</v>
      </c>
      <c r="R607" t="s">
        <v>8325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-499</v>
      </c>
      <c r="P608">
        <f t="shared" si="37"/>
        <v>10</v>
      </c>
      <c r="Q608" s="12" t="s">
        <v>8324</v>
      </c>
      <c r="R608" t="s">
        <v>8325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 t="e">
        <f t="shared" si="36"/>
        <v>#DIV/0!</v>
      </c>
      <c r="P609" t="e">
        <f t="shared" si="37"/>
        <v>#DIV/0!</v>
      </c>
      <c r="Q609" s="12" t="s">
        <v>8324</v>
      </c>
      <c r="R609" t="s">
        <v>8325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-101.6694045174538</v>
      </c>
      <c r="P610">
        <f t="shared" si="37"/>
        <v>292.2</v>
      </c>
      <c r="Q610" s="12" t="s">
        <v>8324</v>
      </c>
      <c r="R610" t="s">
        <v>8325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-155</v>
      </c>
      <c r="P611">
        <f t="shared" si="37"/>
        <v>5</v>
      </c>
      <c r="Q611" s="12" t="s">
        <v>8324</v>
      </c>
      <c r="R611" t="s">
        <v>8325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 t="e">
        <f t="shared" si="36"/>
        <v>#DIV/0!</v>
      </c>
      <c r="P612" t="e">
        <f t="shared" si="37"/>
        <v>#DIV/0!</v>
      </c>
      <c r="Q612" s="12" t="s">
        <v>8324</v>
      </c>
      <c r="R612" t="s">
        <v>8325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 t="e">
        <f t="shared" si="36"/>
        <v>#DIV/0!</v>
      </c>
      <c r="P613" t="e">
        <f t="shared" si="37"/>
        <v>#DIV/0!</v>
      </c>
      <c r="Q613" s="12" t="s">
        <v>8324</v>
      </c>
      <c r="R613" t="s">
        <v>8325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 t="e">
        <f t="shared" si="36"/>
        <v>#DIV/0!</v>
      </c>
      <c r="P614" t="e">
        <f t="shared" si="37"/>
        <v>#DIV/0!</v>
      </c>
      <c r="Q614" s="12" t="s">
        <v>8324</v>
      </c>
      <c r="R614" t="s">
        <v>8325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-3.6809174598221253</v>
      </c>
      <c r="P615">
        <f t="shared" si="37"/>
        <v>105.93388429752066</v>
      </c>
      <c r="Q615" s="12" t="s">
        <v>8324</v>
      </c>
      <c r="R615" t="s">
        <v>8325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 t="e">
        <f t="shared" si="36"/>
        <v>#DIV/0!</v>
      </c>
      <c r="P616" t="e">
        <f t="shared" si="37"/>
        <v>#DIV/0!</v>
      </c>
      <c r="Q616" s="12" t="s">
        <v>8324</v>
      </c>
      <c r="R616" t="s">
        <v>8325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 t="e">
        <f t="shared" si="36"/>
        <v>#DIV/0!</v>
      </c>
      <c r="P617" t="e">
        <f t="shared" si="37"/>
        <v>#DIV/0!</v>
      </c>
      <c r="Q617" s="12" t="s">
        <v>8324</v>
      </c>
      <c r="R617" t="s">
        <v>8325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 t="e">
        <f t="shared" si="36"/>
        <v>#DIV/0!</v>
      </c>
      <c r="P618" t="e">
        <f t="shared" si="37"/>
        <v>#DIV/0!</v>
      </c>
      <c r="Q618" s="12" t="s">
        <v>8324</v>
      </c>
      <c r="R618" t="s">
        <v>8325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-32.333333333333336</v>
      </c>
      <c r="P619">
        <f t="shared" si="37"/>
        <v>20</v>
      </c>
      <c r="Q619" s="12" t="s">
        <v>8324</v>
      </c>
      <c r="R619" t="s">
        <v>8325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 t="e">
        <f t="shared" si="36"/>
        <v>#DIV/0!</v>
      </c>
      <c r="P620" t="e">
        <f t="shared" si="37"/>
        <v>#DIV/0!</v>
      </c>
      <c r="Q620" s="12" t="s">
        <v>8324</v>
      </c>
      <c r="R620" t="s">
        <v>8325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-2499999</v>
      </c>
      <c r="P621">
        <f t="shared" si="37"/>
        <v>1</v>
      </c>
      <c r="Q621" s="12" t="s">
        <v>8324</v>
      </c>
      <c r="R621" t="s">
        <v>8325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-99</v>
      </c>
      <c r="P622">
        <f t="shared" si="37"/>
        <v>300</v>
      </c>
      <c r="Q622" s="12" t="s">
        <v>8324</v>
      </c>
      <c r="R622" t="s">
        <v>8325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-94.785440613026822</v>
      </c>
      <c r="P623">
        <f t="shared" si="37"/>
        <v>87</v>
      </c>
      <c r="Q623" s="12" t="s">
        <v>8324</v>
      </c>
      <c r="R623" t="s">
        <v>8325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-16.595307917888562</v>
      </c>
      <c r="P624">
        <f t="shared" si="37"/>
        <v>37.888888888888886</v>
      </c>
      <c r="Q624" s="12" t="s">
        <v>8324</v>
      </c>
      <c r="R624" t="s">
        <v>8325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 t="e">
        <f t="shared" si="36"/>
        <v>#DIV/0!</v>
      </c>
      <c r="P625" t="e">
        <f t="shared" si="37"/>
        <v>#DIV/0!</v>
      </c>
      <c r="Q625" s="12" t="s">
        <v>8324</v>
      </c>
      <c r="R625" t="s">
        <v>8325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 t="e">
        <f t="shared" si="36"/>
        <v>#DIV/0!</v>
      </c>
      <c r="P626" t="e">
        <f t="shared" si="37"/>
        <v>#DIV/0!</v>
      </c>
      <c r="Q626" s="12" t="s">
        <v>8324</v>
      </c>
      <c r="R626" t="s">
        <v>8325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 t="e">
        <f t="shared" si="36"/>
        <v>#DIV/0!</v>
      </c>
      <c r="P627" t="e">
        <f t="shared" si="37"/>
        <v>#DIV/0!</v>
      </c>
      <c r="Q627" s="12" t="s">
        <v>8324</v>
      </c>
      <c r="R627" t="s">
        <v>8325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-4.7537399309551205</v>
      </c>
      <c r="P628">
        <f t="shared" si="37"/>
        <v>111.41025641025641</v>
      </c>
      <c r="Q628" s="12" t="s">
        <v>8324</v>
      </c>
      <c r="R628" t="s">
        <v>8325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-4999</v>
      </c>
      <c r="P629">
        <f t="shared" si="37"/>
        <v>90</v>
      </c>
      <c r="Q629" s="12" t="s">
        <v>8324</v>
      </c>
      <c r="R629" t="s">
        <v>8325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 t="e">
        <f t="shared" si="36"/>
        <v>#DIV/0!</v>
      </c>
      <c r="P630" t="e">
        <f t="shared" si="37"/>
        <v>#DIV/0!</v>
      </c>
      <c r="Q630" s="12" t="s">
        <v>8324</v>
      </c>
      <c r="R630" t="s">
        <v>8325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-570.42857142857144</v>
      </c>
      <c r="P631">
        <f t="shared" si="37"/>
        <v>116.66666666666667</v>
      </c>
      <c r="Q631" s="12" t="s">
        <v>8324</v>
      </c>
      <c r="R631" t="s">
        <v>8325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-1198.9000000000001</v>
      </c>
      <c r="P632">
        <f t="shared" si="37"/>
        <v>10</v>
      </c>
      <c r="Q632" s="12" t="s">
        <v>8324</v>
      </c>
      <c r="R632" t="s">
        <v>8325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-71.463768115942031</v>
      </c>
      <c r="P633">
        <f t="shared" si="37"/>
        <v>76.666666666666671</v>
      </c>
      <c r="Q633" s="12" t="s">
        <v>8324</v>
      </c>
      <c r="R633" t="s">
        <v>8325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 t="e">
        <f t="shared" si="36"/>
        <v>#DIV/0!</v>
      </c>
      <c r="P634" t="e">
        <f t="shared" si="37"/>
        <v>#DIV/0!</v>
      </c>
      <c r="Q634" s="12" t="s">
        <v>8324</v>
      </c>
      <c r="R634" t="s">
        <v>8325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-7.0321285140562253</v>
      </c>
      <c r="P635">
        <f t="shared" si="37"/>
        <v>49.8</v>
      </c>
      <c r="Q635" s="12" t="s">
        <v>8324</v>
      </c>
      <c r="R635" t="s">
        <v>8325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-4999</v>
      </c>
      <c r="P636">
        <f t="shared" si="37"/>
        <v>1</v>
      </c>
      <c r="Q636" s="12" t="s">
        <v>8324</v>
      </c>
      <c r="R636" t="s">
        <v>8325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-12499</v>
      </c>
      <c r="P637">
        <f t="shared" si="37"/>
        <v>2</v>
      </c>
      <c r="Q637" s="12" t="s">
        <v>8324</v>
      </c>
      <c r="R637" t="s">
        <v>8325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-499</v>
      </c>
      <c r="P638">
        <f t="shared" si="37"/>
        <v>4</v>
      </c>
      <c r="Q638" s="12" t="s">
        <v>8324</v>
      </c>
      <c r="R638" t="s">
        <v>8325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 t="e">
        <f t="shared" si="36"/>
        <v>#DIV/0!</v>
      </c>
      <c r="P639" t="e">
        <f t="shared" si="37"/>
        <v>#DIV/0!</v>
      </c>
      <c r="Q639" s="12" t="s">
        <v>8324</v>
      </c>
      <c r="R639" t="s">
        <v>8325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-11110.111111111111</v>
      </c>
      <c r="P640">
        <f t="shared" si="37"/>
        <v>3</v>
      </c>
      <c r="Q640" s="12" t="s">
        <v>8324</v>
      </c>
      <c r="R640" t="s">
        <v>8325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-999999</v>
      </c>
      <c r="P641">
        <f t="shared" si="37"/>
        <v>1</v>
      </c>
      <c r="Q641" s="12" t="s">
        <v>8324</v>
      </c>
      <c r="R641" t="s">
        <v>8325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0.30693069306930693</v>
      </c>
      <c r="P642">
        <f t="shared" si="37"/>
        <v>50.5</v>
      </c>
      <c r="Q642" s="12" t="s">
        <v>8324</v>
      </c>
      <c r="R642" t="s">
        <v>8326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(E643-D643)/E643</f>
        <v>0.16080981852512324</v>
      </c>
      <c r="P643">
        <f t="shared" ref="P643:P706" si="41">E:E/L:L</f>
        <v>151.31746031746033</v>
      </c>
      <c r="Q643" s="12" t="s">
        <v>8324</v>
      </c>
      <c r="R643" t="s">
        <v>8326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0.93152959462096496</v>
      </c>
      <c r="P644">
        <f t="shared" si="41"/>
        <v>134.3592456301748</v>
      </c>
      <c r="Q644" s="12" t="s">
        <v>8324</v>
      </c>
      <c r="R644" t="s">
        <v>8326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5.4891879631029789E-2</v>
      </c>
      <c r="P645">
        <f t="shared" si="41"/>
        <v>174.02631578947367</v>
      </c>
      <c r="Q645" s="12" t="s">
        <v>8324</v>
      </c>
      <c r="R645" t="s">
        <v>8326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0.66679763740865594</v>
      </c>
      <c r="P646">
        <f t="shared" si="41"/>
        <v>73.486268364348675</v>
      </c>
      <c r="Q646" s="12" t="s">
        <v>8324</v>
      </c>
      <c r="R646" t="s">
        <v>8326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0.64119124506637959</v>
      </c>
      <c r="P647">
        <f t="shared" si="41"/>
        <v>23.518987341772153</v>
      </c>
      <c r="Q647" s="12" t="s">
        <v>8324</v>
      </c>
      <c r="R647" t="s">
        <v>8326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0.241713348688638</v>
      </c>
      <c r="P648">
        <f t="shared" si="41"/>
        <v>39.074444444444445</v>
      </c>
      <c r="Q648" s="12" t="s">
        <v>8324</v>
      </c>
      <c r="R648" t="s">
        <v>8326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6.5857076132648296E-2</v>
      </c>
      <c r="P649">
        <f t="shared" si="41"/>
        <v>125.94117647058823</v>
      </c>
      <c r="Q649" s="12" t="s">
        <v>8324</v>
      </c>
      <c r="R649" t="s">
        <v>8326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0.21149860322609715</v>
      </c>
      <c r="P650">
        <f t="shared" si="41"/>
        <v>1644</v>
      </c>
      <c r="Q650" s="12" t="s">
        <v>8324</v>
      </c>
      <c r="R650" t="s">
        <v>8326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0.28551014575593026</v>
      </c>
      <c r="P651">
        <f t="shared" si="41"/>
        <v>42.670731707317074</v>
      </c>
      <c r="Q651" s="12" t="s">
        <v>8324</v>
      </c>
      <c r="R651" t="s">
        <v>8326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0.1103202846975089</v>
      </c>
      <c r="P652">
        <f t="shared" si="41"/>
        <v>35.125</v>
      </c>
      <c r="Q652" s="12" t="s">
        <v>8324</v>
      </c>
      <c r="R652" t="s">
        <v>8326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5.2522680248289037E-3</v>
      </c>
      <c r="P653">
        <f t="shared" si="41"/>
        <v>239.35238095238094</v>
      </c>
      <c r="Q653" s="12" t="s">
        <v>8324</v>
      </c>
      <c r="R653" t="s">
        <v>8326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4.6449900464499002E-3</v>
      </c>
      <c r="P654">
        <f t="shared" si="41"/>
        <v>107.64285714285714</v>
      </c>
      <c r="Q654" s="12" t="s">
        <v>8324</v>
      </c>
      <c r="R654" t="s">
        <v>8326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0.29301641615881679</v>
      </c>
      <c r="P655">
        <f t="shared" si="41"/>
        <v>95.830623306233065</v>
      </c>
      <c r="Q655" s="12" t="s">
        <v>8324</v>
      </c>
      <c r="R655" t="s">
        <v>8326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0.62587685113016367</v>
      </c>
      <c r="P656">
        <f t="shared" si="41"/>
        <v>31.663376110562684</v>
      </c>
      <c r="Q656" s="12" t="s">
        <v>8324</v>
      </c>
      <c r="R656" t="s">
        <v>8326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0.31920687601055231</v>
      </c>
      <c r="P657">
        <f t="shared" si="41"/>
        <v>42.886861313868614</v>
      </c>
      <c r="Q657" s="12" t="s">
        <v>8324</v>
      </c>
      <c r="R657" t="s">
        <v>8326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0.53174751826184674</v>
      </c>
      <c r="P658">
        <f t="shared" si="41"/>
        <v>122.73563218390805</v>
      </c>
      <c r="Q658" s="12" t="s">
        <v>8324</v>
      </c>
      <c r="R658" t="s">
        <v>8326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0.20445505171042164</v>
      </c>
      <c r="P659">
        <f t="shared" si="41"/>
        <v>190.45454545454547</v>
      </c>
      <c r="Q659" s="12" t="s">
        <v>8324</v>
      </c>
      <c r="R659" t="s">
        <v>8326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4.2714650230307849E-2</v>
      </c>
      <c r="P660">
        <f t="shared" si="41"/>
        <v>109.33695652173913</v>
      </c>
      <c r="Q660" s="12" t="s">
        <v>8324</v>
      </c>
      <c r="R660" t="s">
        <v>8326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5.6347364932051707E-3</v>
      </c>
      <c r="P661">
        <f t="shared" si="41"/>
        <v>143.66666666666666</v>
      </c>
      <c r="Q661" s="12" t="s">
        <v>8324</v>
      </c>
      <c r="R661" t="s">
        <v>8326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-31.701111837802486</v>
      </c>
      <c r="P662">
        <f t="shared" si="41"/>
        <v>84.944444444444443</v>
      </c>
      <c r="Q662" s="12" t="s">
        <v>8324</v>
      </c>
      <c r="R662" t="s">
        <v>8326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-104.26315789473684</v>
      </c>
      <c r="P663">
        <f t="shared" si="41"/>
        <v>10.555555555555555</v>
      </c>
      <c r="Q663" s="12" t="s">
        <v>8324</v>
      </c>
      <c r="R663" t="s">
        <v>8326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-249</v>
      </c>
      <c r="P664">
        <f t="shared" si="41"/>
        <v>39</v>
      </c>
      <c r="Q664" s="12" t="s">
        <v>8324</v>
      </c>
      <c r="R664" t="s">
        <v>8326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-284.71428571428572</v>
      </c>
      <c r="P665">
        <f t="shared" si="41"/>
        <v>100</v>
      </c>
      <c r="Q665" s="12" t="s">
        <v>8324</v>
      </c>
      <c r="R665" t="s">
        <v>8326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-12.274336283185841</v>
      </c>
      <c r="P666">
        <f t="shared" si="41"/>
        <v>31.172413793103448</v>
      </c>
      <c r="Q666" s="12" t="s">
        <v>8324</v>
      </c>
      <c r="R666" t="s">
        <v>8326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-4.3648068669527893</v>
      </c>
      <c r="P667">
        <f t="shared" si="41"/>
        <v>155.33333333333334</v>
      </c>
      <c r="Q667" s="12" t="s">
        <v>8324</v>
      </c>
      <c r="R667" t="s">
        <v>8326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-24999</v>
      </c>
      <c r="P668">
        <f t="shared" si="41"/>
        <v>2</v>
      </c>
      <c r="Q668" s="12" t="s">
        <v>8324</v>
      </c>
      <c r="R668" t="s">
        <v>8326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-8.9800399201596814</v>
      </c>
      <c r="P669">
        <f t="shared" si="41"/>
        <v>178.92857142857142</v>
      </c>
      <c r="Q669" s="12" t="s">
        <v>8324</v>
      </c>
      <c r="R669" t="s">
        <v>8326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-20.92982456140351</v>
      </c>
      <c r="P670">
        <f t="shared" si="41"/>
        <v>27.36</v>
      </c>
      <c r="Q670" s="12" t="s">
        <v>8324</v>
      </c>
      <c r="R670" t="s">
        <v>8326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-3.6495408578402881</v>
      </c>
      <c r="P671">
        <f t="shared" si="41"/>
        <v>1536.25</v>
      </c>
      <c r="Q671" s="12" t="s">
        <v>8324</v>
      </c>
      <c r="R671" t="s">
        <v>8326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-2.4156893999772286</v>
      </c>
      <c r="P672">
        <f t="shared" si="41"/>
        <v>84.99677419354839</v>
      </c>
      <c r="Q672" s="12" t="s">
        <v>8324</v>
      </c>
      <c r="R672" t="s">
        <v>8326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-1.5363544132566791</v>
      </c>
      <c r="P673">
        <f t="shared" si="41"/>
        <v>788.5333333333333</v>
      </c>
      <c r="Q673" s="12" t="s">
        <v>8324</v>
      </c>
      <c r="R673" t="s">
        <v>8326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-3.6236360273719255</v>
      </c>
      <c r="P674">
        <f t="shared" si="41"/>
        <v>50.29767441860465</v>
      </c>
      <c r="Q674" s="12" t="s">
        <v>8324</v>
      </c>
      <c r="R674" t="s">
        <v>8326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-486.80487804878049</v>
      </c>
      <c r="P675">
        <f t="shared" si="41"/>
        <v>68.333333333333329</v>
      </c>
      <c r="Q675" s="12" t="s">
        <v>8324</v>
      </c>
      <c r="R675" t="s">
        <v>8326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-3332.3333333333335</v>
      </c>
      <c r="P676">
        <f t="shared" si="41"/>
        <v>7.5</v>
      </c>
      <c r="Q676" s="12" t="s">
        <v>8324</v>
      </c>
      <c r="R676" t="s">
        <v>8326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-5.7340067340067344</v>
      </c>
      <c r="P677">
        <f t="shared" si="41"/>
        <v>34.269230769230766</v>
      </c>
      <c r="Q677" s="12" t="s">
        <v>8324</v>
      </c>
      <c r="R677" t="s">
        <v>8326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-66.980965329707686</v>
      </c>
      <c r="P678">
        <f t="shared" si="41"/>
        <v>61.291666666666664</v>
      </c>
      <c r="Q678" s="12" t="s">
        <v>8324</v>
      </c>
      <c r="R678" t="s">
        <v>8326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-2.9086929330831768</v>
      </c>
      <c r="P679">
        <f t="shared" si="41"/>
        <v>133.25</v>
      </c>
      <c r="Q679" s="12" t="s">
        <v>8324</v>
      </c>
      <c r="R679" t="s">
        <v>8326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-25.173285198555956</v>
      </c>
      <c r="P680">
        <f t="shared" si="41"/>
        <v>65.17647058823529</v>
      </c>
      <c r="Q680" s="12" t="s">
        <v>8324</v>
      </c>
      <c r="R680" t="s">
        <v>8326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-5.4574600657074885</v>
      </c>
      <c r="P681">
        <f t="shared" si="41"/>
        <v>93.90425531914893</v>
      </c>
      <c r="Q681" s="12" t="s">
        <v>8324</v>
      </c>
      <c r="R681" t="s">
        <v>8326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-2.859215807347947</v>
      </c>
      <c r="P682">
        <f t="shared" si="41"/>
        <v>150.65116279069767</v>
      </c>
      <c r="Q682" s="12" t="s">
        <v>8324</v>
      </c>
      <c r="R682" t="s">
        <v>8326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-2499</v>
      </c>
      <c r="P683">
        <f t="shared" si="41"/>
        <v>1</v>
      </c>
      <c r="Q683" s="12" t="s">
        <v>8324</v>
      </c>
      <c r="R683" t="s">
        <v>8326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-942.39622641509436</v>
      </c>
      <c r="P684">
        <f t="shared" si="41"/>
        <v>13.25</v>
      </c>
      <c r="Q684" s="12" t="s">
        <v>8324</v>
      </c>
      <c r="R684" t="s">
        <v>8326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-116.4496644295302</v>
      </c>
      <c r="P685">
        <f t="shared" si="41"/>
        <v>99.333333333333329</v>
      </c>
      <c r="Q685" s="12" t="s">
        <v>8324</v>
      </c>
      <c r="R685" t="s">
        <v>8326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-12.362284950726574</v>
      </c>
      <c r="P686">
        <f t="shared" si="41"/>
        <v>177.39259259259259</v>
      </c>
      <c r="Q686" s="12" t="s">
        <v>8324</v>
      </c>
      <c r="R686" t="s">
        <v>8326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-2.6166365280289332</v>
      </c>
      <c r="P687">
        <f t="shared" si="41"/>
        <v>55.3</v>
      </c>
      <c r="Q687" s="12" t="s">
        <v>8324</v>
      </c>
      <c r="R687" t="s">
        <v>8326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 t="e">
        <f t="shared" si="40"/>
        <v>#DIV/0!</v>
      </c>
      <c r="P688" t="e">
        <f t="shared" si="41"/>
        <v>#DIV/0!</v>
      </c>
      <c r="Q688" s="12" t="s">
        <v>8324</v>
      </c>
      <c r="R688" t="s">
        <v>8326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-27.169014084507044</v>
      </c>
      <c r="P689">
        <f t="shared" si="41"/>
        <v>591.66666666666663</v>
      </c>
      <c r="Q689" s="12" t="s">
        <v>8324</v>
      </c>
      <c r="R689" t="s">
        <v>8326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-0.37005069187559941</v>
      </c>
      <c r="P690">
        <f t="shared" si="41"/>
        <v>405.5</v>
      </c>
      <c r="Q690" s="12" t="s">
        <v>8324</v>
      </c>
      <c r="R690" t="s">
        <v>8326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-0.73464298878986967</v>
      </c>
      <c r="P691">
        <f t="shared" si="41"/>
        <v>343.14732142857144</v>
      </c>
      <c r="Q691" s="12" t="s">
        <v>8324</v>
      </c>
      <c r="R691" t="s">
        <v>8326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-7.1037277147487847</v>
      </c>
      <c r="P692">
        <f t="shared" si="41"/>
        <v>72.588235294117652</v>
      </c>
      <c r="Q692" s="12" t="s">
        <v>8324</v>
      </c>
      <c r="R692" t="s">
        <v>8326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-191.30769230769232</v>
      </c>
      <c r="P693">
        <f t="shared" si="41"/>
        <v>26</v>
      </c>
      <c r="Q693" s="12" t="s">
        <v>8324</v>
      </c>
      <c r="R693" t="s">
        <v>8326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-14.313935681470138</v>
      </c>
      <c r="P694">
        <f t="shared" si="41"/>
        <v>6.4975124378109452</v>
      </c>
      <c r="Q694" s="12" t="s">
        <v>8324</v>
      </c>
      <c r="R694" t="s">
        <v>8326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-1.8298149301035713</v>
      </c>
      <c r="P695">
        <f t="shared" si="41"/>
        <v>119.38513513513513</v>
      </c>
      <c r="Q695" s="12" t="s">
        <v>8324</v>
      </c>
      <c r="R695" t="s">
        <v>8326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-253.23728813559322</v>
      </c>
      <c r="P696">
        <f t="shared" si="41"/>
        <v>84.285714285714292</v>
      </c>
      <c r="Q696" s="12" t="s">
        <v>8324</v>
      </c>
      <c r="R696" t="s">
        <v>8326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-93.339622641509436</v>
      </c>
      <c r="P697">
        <f t="shared" si="41"/>
        <v>90.857142857142861</v>
      </c>
      <c r="Q697" s="12" t="s">
        <v>8324</v>
      </c>
      <c r="R697" t="s">
        <v>8326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-174999</v>
      </c>
      <c r="P698">
        <f t="shared" si="41"/>
        <v>1</v>
      </c>
      <c r="Q698" s="12" t="s">
        <v>8324</v>
      </c>
      <c r="R698" t="s">
        <v>8326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-1.1561017680034498</v>
      </c>
      <c r="P699">
        <f t="shared" si="41"/>
        <v>20.342105263157894</v>
      </c>
      <c r="Q699" s="12" t="s">
        <v>8324</v>
      </c>
      <c r="R699" t="s">
        <v>8326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-5.4977257959714096</v>
      </c>
      <c r="P700">
        <f t="shared" si="41"/>
        <v>530.68965517241384</v>
      </c>
      <c r="Q700" s="12" t="s">
        <v>8324</v>
      </c>
      <c r="R700" t="s">
        <v>8326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-0.21326671690213056</v>
      </c>
      <c r="P701">
        <f t="shared" si="41"/>
        <v>120.39184269662923</v>
      </c>
      <c r="Q701" s="12" t="s">
        <v>8324</v>
      </c>
      <c r="R701" t="s">
        <v>8326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-36.220843672456574</v>
      </c>
      <c r="P702">
        <f t="shared" si="41"/>
        <v>13</v>
      </c>
      <c r="Q702" s="12" t="s">
        <v>8324</v>
      </c>
      <c r="R702" t="s">
        <v>8326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-2.7593984962406015</v>
      </c>
      <c r="P703">
        <f t="shared" si="41"/>
        <v>291.33333333333331</v>
      </c>
      <c r="Q703" s="12" t="s">
        <v>8324</v>
      </c>
      <c r="R703" t="s">
        <v>8326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-2.2453413125458401</v>
      </c>
      <c r="P704">
        <f t="shared" si="41"/>
        <v>124.9191891891892</v>
      </c>
      <c r="Q704" s="12" t="s">
        <v>8324</v>
      </c>
      <c r="R704" t="s">
        <v>8326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-16.921146953405017</v>
      </c>
      <c r="P705">
        <f t="shared" si="41"/>
        <v>119.57142857142857</v>
      </c>
      <c r="Q705" s="12" t="s">
        <v>8324</v>
      </c>
      <c r="R705" t="s">
        <v>8326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-113.34511434511434</v>
      </c>
      <c r="P706">
        <f t="shared" si="41"/>
        <v>120.25</v>
      </c>
      <c r="Q706" s="12" t="s">
        <v>8324</v>
      </c>
      <c r="R706" t="s">
        <v>8326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(E707-D707)/E707</f>
        <v>-101.35414534288638</v>
      </c>
      <c r="P707">
        <f t="shared" ref="P707:P770" si="45">E:E/L:L</f>
        <v>195.4</v>
      </c>
      <c r="Q707" s="12" t="s">
        <v>8324</v>
      </c>
      <c r="R707" t="s">
        <v>8326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 t="e">
        <f t="shared" si="44"/>
        <v>#DIV/0!</v>
      </c>
      <c r="P708" t="e">
        <f t="shared" si="45"/>
        <v>#DIV/0!</v>
      </c>
      <c r="Q708" s="12" t="s">
        <v>8324</v>
      </c>
      <c r="R708" t="s">
        <v>8326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-0.26698788535995505</v>
      </c>
      <c r="P709">
        <f t="shared" si="45"/>
        <v>117.69868421052631</v>
      </c>
      <c r="Q709" s="12" t="s">
        <v>8324</v>
      </c>
      <c r="R709" t="s">
        <v>8326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-3.5264229942288106</v>
      </c>
      <c r="P710">
        <f t="shared" si="45"/>
        <v>23.948509485094849</v>
      </c>
      <c r="Q710" s="12" t="s">
        <v>8324</v>
      </c>
      <c r="R710" t="s">
        <v>8326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-244.90163934426229</v>
      </c>
      <c r="P711">
        <f t="shared" si="45"/>
        <v>30.5</v>
      </c>
      <c r="Q711" s="12" t="s">
        <v>8324</v>
      </c>
      <c r="R711" t="s">
        <v>8326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 t="e">
        <f t="shared" si="44"/>
        <v>#DIV/0!</v>
      </c>
      <c r="P712" t="e">
        <f t="shared" si="45"/>
        <v>#DIV/0!</v>
      </c>
      <c r="Q712" s="12" t="s">
        <v>8324</v>
      </c>
      <c r="R712" t="s">
        <v>8326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-1.9593678790210411</v>
      </c>
      <c r="P713">
        <f t="shared" si="45"/>
        <v>99.973372781065095</v>
      </c>
      <c r="Q713" s="12" t="s">
        <v>8324</v>
      </c>
      <c r="R713" t="s">
        <v>8326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-460.90476190476193</v>
      </c>
      <c r="P714">
        <f t="shared" si="45"/>
        <v>26.25</v>
      </c>
      <c r="Q714" s="12" t="s">
        <v>8324</v>
      </c>
      <c r="R714" t="s">
        <v>8326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-124.62814070351759</v>
      </c>
      <c r="P715">
        <f t="shared" si="45"/>
        <v>199</v>
      </c>
      <c r="Q715" s="12" t="s">
        <v>8324</v>
      </c>
      <c r="R715" t="s">
        <v>8326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-5.6696309470875947</v>
      </c>
      <c r="P716">
        <f t="shared" si="45"/>
        <v>80.321428571428569</v>
      </c>
      <c r="Q716" s="12" t="s">
        <v>8324</v>
      </c>
      <c r="R716" t="s">
        <v>8326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-18.798416126709864</v>
      </c>
      <c r="P717">
        <f t="shared" si="45"/>
        <v>115.75</v>
      </c>
      <c r="Q717" s="12" t="s">
        <v>8324</v>
      </c>
      <c r="R717" t="s">
        <v>8326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-8.79020979020979</v>
      </c>
      <c r="P718">
        <f t="shared" si="45"/>
        <v>44.6875</v>
      </c>
      <c r="Q718" s="12" t="s">
        <v>8324</v>
      </c>
      <c r="R718" t="s">
        <v>8326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-326.86885245901641</v>
      </c>
      <c r="P719">
        <f t="shared" si="45"/>
        <v>76.25</v>
      </c>
      <c r="Q719" s="12" t="s">
        <v>8324</v>
      </c>
      <c r="R719" t="s">
        <v>8326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-132.33333333333334</v>
      </c>
      <c r="P720">
        <f t="shared" si="45"/>
        <v>22.5</v>
      </c>
      <c r="Q720" s="12" t="s">
        <v>8324</v>
      </c>
      <c r="R720" t="s">
        <v>8326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-76.319587628865975</v>
      </c>
      <c r="P721">
        <f t="shared" si="45"/>
        <v>19.399999999999999</v>
      </c>
      <c r="Q721" s="12" t="s">
        <v>8324</v>
      </c>
      <c r="R721" t="s">
        <v>8326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0.30530164533820842</v>
      </c>
      <c r="P722">
        <f t="shared" si="45"/>
        <v>66.707317073170728</v>
      </c>
      <c r="Q722" s="12" t="s">
        <v>8327</v>
      </c>
      <c r="R722" t="s">
        <v>8328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0.18106461599920104</v>
      </c>
      <c r="P723">
        <f t="shared" si="45"/>
        <v>84.142857142857139</v>
      </c>
      <c r="Q723" s="12" t="s">
        <v>8327</v>
      </c>
      <c r="R723" t="s">
        <v>8328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0.24256195843180028</v>
      </c>
      <c r="P724">
        <f t="shared" si="45"/>
        <v>215.72549019607843</v>
      </c>
      <c r="Q724" s="12" t="s">
        <v>8327</v>
      </c>
      <c r="R724" t="s">
        <v>8328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8.5756079722069847E-2</v>
      </c>
      <c r="P725">
        <f t="shared" si="45"/>
        <v>54.69</v>
      </c>
      <c r="Q725" s="12" t="s">
        <v>8327</v>
      </c>
      <c r="R725" t="s">
        <v>8328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5.1877215390470854E-2</v>
      </c>
      <c r="P726">
        <f t="shared" si="45"/>
        <v>51.62944055944056</v>
      </c>
      <c r="Q726" s="12" t="s">
        <v>8327</v>
      </c>
      <c r="R726" t="s">
        <v>8328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3.4877927254608871E-3</v>
      </c>
      <c r="P727">
        <f t="shared" si="45"/>
        <v>143.35714285714286</v>
      </c>
      <c r="Q727" s="12" t="s">
        <v>8327</v>
      </c>
      <c r="R727" t="s">
        <v>8328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1.3806706114398421E-2</v>
      </c>
      <c r="P728">
        <f t="shared" si="45"/>
        <v>72.428571428571431</v>
      </c>
      <c r="Q728" s="12" t="s">
        <v>8327</v>
      </c>
      <c r="R728" t="s">
        <v>8328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0.35697225794598569</v>
      </c>
      <c r="P729">
        <f t="shared" si="45"/>
        <v>36.530201342281877</v>
      </c>
      <c r="Q729" s="12" t="s">
        <v>8327</v>
      </c>
      <c r="R729" t="s">
        <v>8328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5.2725309285186497E-2</v>
      </c>
      <c r="P730">
        <f t="shared" si="45"/>
        <v>60.903461538461535</v>
      </c>
      <c r="Q730" s="12" t="s">
        <v>8327</v>
      </c>
      <c r="R730" t="s">
        <v>8328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0.23459624952162267</v>
      </c>
      <c r="P731">
        <f t="shared" si="45"/>
        <v>43.55</v>
      </c>
      <c r="Q731" s="12" t="s">
        <v>8327</v>
      </c>
      <c r="R731" t="s">
        <v>8328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0.24351312504728043</v>
      </c>
      <c r="P732">
        <f t="shared" si="45"/>
        <v>99.766037735849054</v>
      </c>
      <c r="Q732" s="12" t="s">
        <v>8327</v>
      </c>
      <c r="R732" t="s">
        <v>8328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0.20634920634920634</v>
      </c>
      <c r="P733">
        <f t="shared" si="45"/>
        <v>88.732394366197184</v>
      </c>
      <c r="Q733" s="12" t="s">
        <v>8327</v>
      </c>
      <c r="R733" t="s">
        <v>8328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0.375</v>
      </c>
      <c r="P734">
        <f t="shared" si="45"/>
        <v>4.9230769230769234</v>
      </c>
      <c r="Q734" s="12" t="s">
        <v>8327</v>
      </c>
      <c r="R734" t="s">
        <v>8328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0.16998671978751659</v>
      </c>
      <c r="P735">
        <f t="shared" si="45"/>
        <v>17.822485207100591</v>
      </c>
      <c r="Q735" s="12" t="s">
        <v>8327</v>
      </c>
      <c r="R735" t="s">
        <v>8328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0.20337394564198688</v>
      </c>
      <c r="P736">
        <f t="shared" si="45"/>
        <v>187.19298245614036</v>
      </c>
      <c r="Q736" s="12" t="s">
        <v>8327</v>
      </c>
      <c r="R736" t="s">
        <v>8328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0.12592289524092912</v>
      </c>
      <c r="P737">
        <f t="shared" si="45"/>
        <v>234.80786026200875</v>
      </c>
      <c r="Q737" s="12" t="s">
        <v>8327</v>
      </c>
      <c r="R737" t="s">
        <v>8328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0.68267959453503746</v>
      </c>
      <c r="P738">
        <f t="shared" si="45"/>
        <v>105.04629629629629</v>
      </c>
      <c r="Q738" s="12" t="s">
        <v>8327</v>
      </c>
      <c r="R738" t="s">
        <v>8328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0.18300653594771241</v>
      </c>
      <c r="P739">
        <f t="shared" si="45"/>
        <v>56.666666666666664</v>
      </c>
      <c r="Q739" s="12" t="s">
        <v>8327</v>
      </c>
      <c r="R739" t="s">
        <v>8328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6.3085571517801378E-2</v>
      </c>
      <c r="P740">
        <f t="shared" si="45"/>
        <v>39.048780487804876</v>
      </c>
      <c r="Q740" s="12" t="s">
        <v>8327</v>
      </c>
      <c r="R740" t="s">
        <v>8328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0.36842105263157893</v>
      </c>
      <c r="P741">
        <f t="shared" si="45"/>
        <v>68.345323741007192</v>
      </c>
      <c r="Q741" s="12" t="s">
        <v>8327</v>
      </c>
      <c r="R741" t="s">
        <v>8328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6.8901303538175043E-2</v>
      </c>
      <c r="P742">
        <f t="shared" si="45"/>
        <v>169.57894736842104</v>
      </c>
      <c r="Q742" s="12" t="s">
        <v>8327</v>
      </c>
      <c r="R742" t="s">
        <v>8328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2.2100528065714792E-2</v>
      </c>
      <c r="P743">
        <f t="shared" si="45"/>
        <v>141.42340425531913</v>
      </c>
      <c r="Q743" s="12" t="s">
        <v>8327</v>
      </c>
      <c r="R743" t="s">
        <v>8328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9.6774193548387094E-2</v>
      </c>
      <c r="P744">
        <f t="shared" si="45"/>
        <v>67.391304347826093</v>
      </c>
      <c r="Q744" s="12" t="s">
        <v>8327</v>
      </c>
      <c r="R744" t="s">
        <v>8328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0.32432432432432434</v>
      </c>
      <c r="P745">
        <f t="shared" si="45"/>
        <v>54.266666666666666</v>
      </c>
      <c r="Q745" s="12" t="s">
        <v>8327</v>
      </c>
      <c r="R745" t="s">
        <v>8328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2.2673964034401875E-2</v>
      </c>
      <c r="P746">
        <f t="shared" si="45"/>
        <v>82.516129032258064</v>
      </c>
      <c r="Q746" s="12" t="s">
        <v>8327</v>
      </c>
      <c r="R746" t="s">
        <v>8328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0.44164989939637828</v>
      </c>
      <c r="P747">
        <f t="shared" si="45"/>
        <v>53.729729729729726</v>
      </c>
      <c r="Q747" s="12" t="s">
        <v>8327</v>
      </c>
      <c r="R747" t="s">
        <v>8328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9.9758890898131405E-2</v>
      </c>
      <c r="P748">
        <f t="shared" si="45"/>
        <v>34.206185567010309</v>
      </c>
      <c r="Q748" s="12" t="s">
        <v>8327</v>
      </c>
      <c r="R748" t="s">
        <v>8328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4.2838783378552052E-4</v>
      </c>
      <c r="P749">
        <f t="shared" si="45"/>
        <v>127.32727272727273</v>
      </c>
      <c r="Q749" s="12" t="s">
        <v>8327</v>
      </c>
      <c r="R749" t="s">
        <v>8328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2.4937655860349127E-3</v>
      </c>
      <c r="P750">
        <f t="shared" si="45"/>
        <v>45.56818181818182</v>
      </c>
      <c r="Q750" s="12" t="s">
        <v>8327</v>
      </c>
      <c r="R750" t="s">
        <v>8328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5.267146646456991E-2</v>
      </c>
      <c r="P751">
        <f t="shared" si="45"/>
        <v>95.963636363636368</v>
      </c>
      <c r="Q751" s="12" t="s">
        <v>8327</v>
      </c>
      <c r="R751" t="s">
        <v>8328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2.5224830006580389E-2</v>
      </c>
      <c r="P752">
        <f t="shared" si="45"/>
        <v>77.271186440677965</v>
      </c>
      <c r="Q752" s="12" t="s">
        <v>8327</v>
      </c>
      <c r="R752" t="s">
        <v>8328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0.15611814345991562</v>
      </c>
      <c r="P753">
        <f t="shared" si="45"/>
        <v>57.338709677419352</v>
      </c>
      <c r="Q753" s="12" t="s">
        <v>8327</v>
      </c>
      <c r="R753" t="s">
        <v>8328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0.10474485228290063</v>
      </c>
      <c r="P754">
        <f t="shared" si="45"/>
        <v>53.19047619047619</v>
      </c>
      <c r="Q754" s="12" t="s">
        <v>8327</v>
      </c>
      <c r="R754" t="s">
        <v>8328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0.21875</v>
      </c>
      <c r="P755">
        <f t="shared" si="45"/>
        <v>492.30769230769232</v>
      </c>
      <c r="Q755" s="12" t="s">
        <v>8327</v>
      </c>
      <c r="R755" t="s">
        <v>8328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3.614457831325301E-2</v>
      </c>
      <c r="P756">
        <f t="shared" si="45"/>
        <v>42.346938775510203</v>
      </c>
      <c r="Q756" s="12" t="s">
        <v>8327</v>
      </c>
      <c r="R756" t="s">
        <v>8328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1.8718917921725191E-2</v>
      </c>
      <c r="P757">
        <f t="shared" si="45"/>
        <v>37.466029411764708</v>
      </c>
      <c r="Q757" s="12" t="s">
        <v>8327</v>
      </c>
      <c r="R757" t="s">
        <v>8328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0.15048543689320387</v>
      </c>
      <c r="P758">
        <f t="shared" si="45"/>
        <v>37.454545454545453</v>
      </c>
      <c r="Q758" s="12" t="s">
        <v>8327</v>
      </c>
      <c r="R758" t="s">
        <v>8328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0.57983193277310929</v>
      </c>
      <c r="P759">
        <f t="shared" si="45"/>
        <v>33.055555555555557</v>
      </c>
      <c r="Q759" s="12" t="s">
        <v>8327</v>
      </c>
      <c r="R759" t="s">
        <v>8328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1.9607843137254902E-2</v>
      </c>
      <c r="P760">
        <f t="shared" si="45"/>
        <v>134.21052631578948</v>
      </c>
      <c r="Q760" s="12" t="s">
        <v>8327</v>
      </c>
      <c r="R760" t="s">
        <v>8328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1.8838304552590265E-2</v>
      </c>
      <c r="P761">
        <f t="shared" si="45"/>
        <v>51.474747474747474</v>
      </c>
      <c r="Q761" s="12" t="s">
        <v>8327</v>
      </c>
      <c r="R761" t="s">
        <v>8328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 t="e">
        <f t="shared" si="44"/>
        <v>#DIV/0!</v>
      </c>
      <c r="P762" t="e">
        <f t="shared" si="45"/>
        <v>#DIV/0!</v>
      </c>
      <c r="Q762" s="12" t="s">
        <v>8327</v>
      </c>
      <c r="R762" t="s">
        <v>8329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-20.276595744680851</v>
      </c>
      <c r="P763">
        <f t="shared" si="45"/>
        <v>39.166666666666664</v>
      </c>
      <c r="Q763" s="12" t="s">
        <v>8327</v>
      </c>
      <c r="R763" t="s">
        <v>8329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 t="e">
        <f t="shared" si="44"/>
        <v>#DIV/0!</v>
      </c>
      <c r="P764" t="e">
        <f t="shared" si="45"/>
        <v>#DIV/0!</v>
      </c>
      <c r="Q764" s="12" t="s">
        <v>8327</v>
      </c>
      <c r="R764" t="s">
        <v>8329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-857</v>
      </c>
      <c r="P765">
        <f t="shared" si="45"/>
        <v>5</v>
      </c>
      <c r="Q765" s="12" t="s">
        <v>8327</v>
      </c>
      <c r="R765" t="s">
        <v>8329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 t="e">
        <f t="shared" si="44"/>
        <v>#DIV/0!</v>
      </c>
      <c r="P766" t="e">
        <f t="shared" si="45"/>
        <v>#DIV/0!</v>
      </c>
      <c r="Q766" s="12" t="s">
        <v>8327</v>
      </c>
      <c r="R766" t="s">
        <v>8329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-1.7766759222530741</v>
      </c>
      <c r="P767">
        <f t="shared" si="45"/>
        <v>57.295454545454547</v>
      </c>
      <c r="Q767" s="12" t="s">
        <v>8327</v>
      </c>
      <c r="R767" t="s">
        <v>8329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 t="e">
        <f t="shared" si="44"/>
        <v>#DIV/0!</v>
      </c>
      <c r="P768" t="e">
        <f t="shared" si="45"/>
        <v>#DIV/0!</v>
      </c>
      <c r="Q768" s="12" t="s">
        <v>8327</v>
      </c>
      <c r="R768" t="s">
        <v>8329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-27.248587570621471</v>
      </c>
      <c r="P769">
        <f t="shared" si="45"/>
        <v>59</v>
      </c>
      <c r="Q769" s="12" t="s">
        <v>8327</v>
      </c>
      <c r="R769" t="s">
        <v>8329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 t="e">
        <f t="shared" si="44"/>
        <v>#DIV/0!</v>
      </c>
      <c r="P770" t="e">
        <f t="shared" si="45"/>
        <v>#DIV/0!</v>
      </c>
      <c r="Q770" s="12" t="s">
        <v>8327</v>
      </c>
      <c r="R770" t="s">
        <v>8329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(E771-D771)/E771</f>
        <v>-1.4154589371980677</v>
      </c>
      <c r="P771">
        <f t="shared" ref="P771:P834" si="49">E:E/L:L</f>
        <v>31.846153846153847</v>
      </c>
      <c r="Q771" s="12" t="s">
        <v>8327</v>
      </c>
      <c r="R771" t="s">
        <v>8329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 t="e">
        <f t="shared" si="48"/>
        <v>#DIV/0!</v>
      </c>
      <c r="P772" t="e">
        <f t="shared" si="49"/>
        <v>#DIV/0!</v>
      </c>
      <c r="Q772" s="12" t="s">
        <v>8327</v>
      </c>
      <c r="R772" t="s">
        <v>8329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-3799</v>
      </c>
      <c r="P773">
        <f t="shared" si="49"/>
        <v>10</v>
      </c>
      <c r="Q773" s="12" t="s">
        <v>8327</v>
      </c>
      <c r="R773" t="s">
        <v>8329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-29</v>
      </c>
      <c r="P774">
        <f t="shared" si="49"/>
        <v>50</v>
      </c>
      <c r="Q774" s="12" t="s">
        <v>8327</v>
      </c>
      <c r="R774" t="s">
        <v>8329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-116.46875</v>
      </c>
      <c r="P775">
        <f t="shared" si="49"/>
        <v>16</v>
      </c>
      <c r="Q775" s="12" t="s">
        <v>8327</v>
      </c>
      <c r="R775" t="s">
        <v>8329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-0.42450142450142453</v>
      </c>
      <c r="P776">
        <f t="shared" si="49"/>
        <v>39</v>
      </c>
      <c r="Q776" s="12" t="s">
        <v>8327</v>
      </c>
      <c r="R776" t="s">
        <v>8329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-57.823529411764703</v>
      </c>
      <c r="P777">
        <f t="shared" si="49"/>
        <v>34</v>
      </c>
      <c r="Q777" s="12" t="s">
        <v>8327</v>
      </c>
      <c r="R777" t="s">
        <v>8329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-0.94552529182879375</v>
      </c>
      <c r="P778">
        <f t="shared" si="49"/>
        <v>63.122807017543863</v>
      </c>
      <c r="Q778" s="12" t="s">
        <v>8327</v>
      </c>
      <c r="R778" t="s">
        <v>8329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-141.85714285714286</v>
      </c>
      <c r="P779">
        <f t="shared" si="49"/>
        <v>7</v>
      </c>
      <c r="Q779" s="12" t="s">
        <v>8327</v>
      </c>
      <c r="R779" t="s">
        <v>8329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-249</v>
      </c>
      <c r="P780">
        <f t="shared" si="49"/>
        <v>2</v>
      </c>
      <c r="Q780" s="12" t="s">
        <v>8327</v>
      </c>
      <c r="R780" t="s">
        <v>8329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-36.5</v>
      </c>
      <c r="P781">
        <f t="shared" si="49"/>
        <v>66.666666666666671</v>
      </c>
      <c r="Q781" s="12" t="s">
        <v>8327</v>
      </c>
      <c r="R781" t="s">
        <v>8329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3.8461538461538464E-2</v>
      </c>
      <c r="P782">
        <f t="shared" si="49"/>
        <v>38.518518518518519</v>
      </c>
      <c r="Q782" s="12" t="s">
        <v>8330</v>
      </c>
      <c r="R782" t="s">
        <v>8331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0.24898848136083288</v>
      </c>
      <c r="P783">
        <f t="shared" si="49"/>
        <v>42.609200000000001</v>
      </c>
      <c r="Q783" s="12" t="s">
        <v>8330</v>
      </c>
      <c r="R783" t="s">
        <v>8331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0</v>
      </c>
      <c r="P784">
        <f t="shared" si="49"/>
        <v>50</v>
      </c>
      <c r="Q784" s="12" t="s">
        <v>8330</v>
      </c>
      <c r="R784" t="s">
        <v>8331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0.32493249324932494</v>
      </c>
      <c r="P785">
        <f t="shared" si="49"/>
        <v>63.485714285714288</v>
      </c>
      <c r="Q785" s="12" t="s">
        <v>8330</v>
      </c>
      <c r="R785" t="s">
        <v>8331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2.4390243902439025E-2</v>
      </c>
      <c r="P786">
        <f t="shared" si="49"/>
        <v>102.5</v>
      </c>
      <c r="Q786" s="12" t="s">
        <v>8330</v>
      </c>
      <c r="R786" t="s">
        <v>8331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0.44637597714640032</v>
      </c>
      <c r="P787">
        <f t="shared" si="49"/>
        <v>31.142758620689655</v>
      </c>
      <c r="Q787" s="12" t="s">
        <v>8330</v>
      </c>
      <c r="R787" t="s">
        <v>8331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0.29971988795518206</v>
      </c>
      <c r="P788">
        <f t="shared" si="49"/>
        <v>162.27272727272728</v>
      </c>
      <c r="Q788" s="12" t="s">
        <v>8330</v>
      </c>
      <c r="R788" t="s">
        <v>8331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0.12408759124087591</v>
      </c>
      <c r="P789">
        <f t="shared" si="49"/>
        <v>80.588235294117652</v>
      </c>
      <c r="Q789" s="12" t="s">
        <v>8330</v>
      </c>
      <c r="R789" t="s">
        <v>8331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0.50861158202501167</v>
      </c>
      <c r="P790">
        <f t="shared" si="49"/>
        <v>59.85441176470588</v>
      </c>
      <c r="Q790" s="12" t="s">
        <v>8330</v>
      </c>
      <c r="R790" t="s">
        <v>8331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8.6021505376344093E-2</v>
      </c>
      <c r="P791">
        <f t="shared" si="49"/>
        <v>132.85714285714286</v>
      </c>
      <c r="Q791" s="12" t="s">
        <v>8330</v>
      </c>
      <c r="R791" t="s">
        <v>8331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0.30735738834947418</v>
      </c>
      <c r="P792">
        <f t="shared" si="49"/>
        <v>92.547820512820508</v>
      </c>
      <c r="Q792" s="12" t="s">
        <v>8330</v>
      </c>
      <c r="R792" t="s">
        <v>8331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3.7227214377406934E-2</v>
      </c>
      <c r="P793">
        <f t="shared" si="49"/>
        <v>60.859375</v>
      </c>
      <c r="Q793" s="12" t="s">
        <v>8330</v>
      </c>
      <c r="R793" t="s">
        <v>8331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4.4243382408576792E-3</v>
      </c>
      <c r="P794">
        <f t="shared" si="49"/>
        <v>41.851833333333339</v>
      </c>
      <c r="Q794" s="12" t="s">
        <v>8330</v>
      </c>
      <c r="R794" t="s">
        <v>8331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2.7041179155330167E-2</v>
      </c>
      <c r="P795">
        <f t="shared" si="49"/>
        <v>88.325937499999995</v>
      </c>
      <c r="Q795" s="12" t="s">
        <v>8330</v>
      </c>
      <c r="R795" t="s">
        <v>8331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5.0445103857566766E-2</v>
      </c>
      <c r="P796">
        <f t="shared" si="49"/>
        <v>158.96226415094338</v>
      </c>
      <c r="Q796" s="12" t="s">
        <v>8330</v>
      </c>
      <c r="R796" t="s">
        <v>8331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0.10543130990415335</v>
      </c>
      <c r="P797">
        <f t="shared" si="49"/>
        <v>85.054347826086953</v>
      </c>
      <c r="Q797" s="12" t="s">
        <v>8330</v>
      </c>
      <c r="R797" t="s">
        <v>8331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1.3320177602368031E-2</v>
      </c>
      <c r="P798">
        <f t="shared" si="49"/>
        <v>112.61111111111111</v>
      </c>
      <c r="Q798" s="12" t="s">
        <v>8330</v>
      </c>
      <c r="R798" t="s">
        <v>8331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7.0055796652200866E-2</v>
      </c>
      <c r="P799">
        <f t="shared" si="49"/>
        <v>45.436619718309856</v>
      </c>
      <c r="Q799" s="12" t="s">
        <v>8330</v>
      </c>
      <c r="R799" t="s">
        <v>8331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0.129569758766476</v>
      </c>
      <c r="P800">
        <f t="shared" si="49"/>
        <v>46.218390804597703</v>
      </c>
      <c r="Q800" s="12" t="s">
        <v>8330</v>
      </c>
      <c r="R800" t="s">
        <v>8331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1.9996000799840031E-4</v>
      </c>
      <c r="P801">
        <f t="shared" si="49"/>
        <v>178.60714285714286</v>
      </c>
      <c r="Q801" s="12" t="s">
        <v>8330</v>
      </c>
      <c r="R801" t="s">
        <v>8331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0.3426818580192813</v>
      </c>
      <c r="P802">
        <f t="shared" si="49"/>
        <v>40.75</v>
      </c>
      <c r="Q802" s="12" t="s">
        <v>8330</v>
      </c>
      <c r="R802" t="s">
        <v>8331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0.10331191743296129</v>
      </c>
      <c r="P803">
        <f t="shared" si="49"/>
        <v>43.733921568627444</v>
      </c>
      <c r="Q803" s="12" t="s">
        <v>8330</v>
      </c>
      <c r="R803" t="s">
        <v>8331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1.3157894736842105E-2</v>
      </c>
      <c r="P804">
        <f t="shared" si="49"/>
        <v>81.066666666666663</v>
      </c>
      <c r="Q804" s="12" t="s">
        <v>8330</v>
      </c>
      <c r="R804" t="s">
        <v>8331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0.18871252204585537</v>
      </c>
      <c r="P805">
        <f t="shared" si="49"/>
        <v>74.60526315789474</v>
      </c>
      <c r="Q805" s="12" t="s">
        <v>8330</v>
      </c>
      <c r="R805" t="s">
        <v>8331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0</v>
      </c>
      <c r="P806">
        <f t="shared" si="49"/>
        <v>305.55555555555554</v>
      </c>
      <c r="Q806" s="12" t="s">
        <v>8330</v>
      </c>
      <c r="R806" t="s">
        <v>8331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4.7619047619047616E-2</v>
      </c>
      <c r="P807">
        <f t="shared" si="49"/>
        <v>58.333333333333336</v>
      </c>
      <c r="Q807" s="12" t="s">
        <v>8330</v>
      </c>
      <c r="R807" t="s">
        <v>8331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4.2489527229204072E-2</v>
      </c>
      <c r="P808">
        <f t="shared" si="49"/>
        <v>117.67605633802818</v>
      </c>
      <c r="Q808" s="12" t="s">
        <v>8330</v>
      </c>
      <c r="R808" t="s">
        <v>8331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4.8751486325802618E-2</v>
      </c>
      <c r="P809">
        <f t="shared" si="49"/>
        <v>73.771929824561397</v>
      </c>
      <c r="Q809" s="12" t="s">
        <v>8330</v>
      </c>
      <c r="R809" t="s">
        <v>8331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0</v>
      </c>
      <c r="P810">
        <f t="shared" si="49"/>
        <v>104.65116279069767</v>
      </c>
      <c r="Q810" s="12" t="s">
        <v>8330</v>
      </c>
      <c r="R810" t="s">
        <v>8331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3.6376776680317996E-2</v>
      </c>
      <c r="P811">
        <f t="shared" si="49"/>
        <v>79.82692307692308</v>
      </c>
      <c r="Q811" s="12" t="s">
        <v>8330</v>
      </c>
      <c r="R811" t="s">
        <v>8331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4.7619047619047616E-2</v>
      </c>
      <c r="P812">
        <f t="shared" si="49"/>
        <v>58.333333333333336</v>
      </c>
      <c r="Q812" s="12" t="s">
        <v>8330</v>
      </c>
      <c r="R812" t="s">
        <v>8331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3.8461538461538464E-2</v>
      </c>
      <c r="P813">
        <f t="shared" si="49"/>
        <v>86.666666666666671</v>
      </c>
      <c r="Q813" s="12" t="s">
        <v>8330</v>
      </c>
      <c r="R813" t="s">
        <v>8331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0.34138309549945117</v>
      </c>
      <c r="P814">
        <f t="shared" si="49"/>
        <v>27.606060606060606</v>
      </c>
      <c r="Q814" s="12" t="s">
        <v>8330</v>
      </c>
      <c r="R814" t="s">
        <v>8331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0.37498437460936523</v>
      </c>
      <c r="P815">
        <f t="shared" si="49"/>
        <v>24.999375000000001</v>
      </c>
      <c r="Q815" s="12" t="s">
        <v>8330</v>
      </c>
      <c r="R815" t="s">
        <v>8331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0.21445404556166536</v>
      </c>
      <c r="P816">
        <f t="shared" si="49"/>
        <v>45.464285714285715</v>
      </c>
      <c r="Q816" s="12" t="s">
        <v>8330</v>
      </c>
      <c r="R816" t="s">
        <v>8331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6.5420560747663545E-2</v>
      </c>
      <c r="P817">
        <f t="shared" si="49"/>
        <v>99.534883720930239</v>
      </c>
      <c r="Q817" s="12" t="s">
        <v>8330</v>
      </c>
      <c r="R817" t="s">
        <v>8331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0.13135737818838378</v>
      </c>
      <c r="P818">
        <f t="shared" si="49"/>
        <v>39.31</v>
      </c>
      <c r="Q818" s="12" t="s">
        <v>8330</v>
      </c>
      <c r="R818" t="s">
        <v>8331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0.27066214153044249</v>
      </c>
      <c r="P819">
        <f t="shared" si="49"/>
        <v>89.419999999999987</v>
      </c>
      <c r="Q819" s="12" t="s">
        <v>8330</v>
      </c>
      <c r="R819" t="s">
        <v>8331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0.3577981651376147</v>
      </c>
      <c r="P820">
        <f t="shared" si="49"/>
        <v>28.684210526315791</v>
      </c>
      <c r="Q820" s="12" t="s">
        <v>8330</v>
      </c>
      <c r="R820" t="s">
        <v>8331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8.0459770114942528E-2</v>
      </c>
      <c r="P821">
        <f t="shared" si="49"/>
        <v>31.071428571428573</v>
      </c>
      <c r="Q821" s="12" t="s">
        <v>8330</v>
      </c>
      <c r="R821" t="s">
        <v>8331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0.25400969787392763</v>
      </c>
      <c r="P822">
        <f t="shared" si="49"/>
        <v>70.55263157894737</v>
      </c>
      <c r="Q822" s="12" t="s">
        <v>8330</v>
      </c>
      <c r="R822" t="s">
        <v>8331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0</v>
      </c>
      <c r="P823">
        <f t="shared" si="49"/>
        <v>224.12820512820514</v>
      </c>
      <c r="Q823" s="12" t="s">
        <v>8330</v>
      </c>
      <c r="R823" t="s">
        <v>8331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0.16083916083916083</v>
      </c>
      <c r="P824">
        <f t="shared" si="49"/>
        <v>51.811594202898547</v>
      </c>
      <c r="Q824" s="12" t="s">
        <v>8330</v>
      </c>
      <c r="R824" t="s">
        <v>8331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0.44289693593314761</v>
      </c>
      <c r="P825">
        <f t="shared" si="49"/>
        <v>43.515151515151516</v>
      </c>
      <c r="Q825" s="12" t="s">
        <v>8330</v>
      </c>
      <c r="R825" t="s">
        <v>8331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0.25584856518301469</v>
      </c>
      <c r="P826">
        <f t="shared" si="49"/>
        <v>39.816666666666663</v>
      </c>
      <c r="Q826" s="12" t="s">
        <v>8330</v>
      </c>
      <c r="R826" t="s">
        <v>8331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4.3014178747809466E-3</v>
      </c>
      <c r="P827">
        <f t="shared" si="49"/>
        <v>126.8080808080808</v>
      </c>
      <c r="Q827" s="12" t="s">
        <v>8330</v>
      </c>
      <c r="R827" t="s">
        <v>8331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1.4336917562724014E-2</v>
      </c>
      <c r="P828">
        <f t="shared" si="49"/>
        <v>113.87755102040816</v>
      </c>
      <c r="Q828" s="12" t="s">
        <v>8330</v>
      </c>
      <c r="R828" t="s">
        <v>8331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3.2258064516129031E-2</v>
      </c>
      <c r="P829">
        <f t="shared" si="49"/>
        <v>28.181818181818183</v>
      </c>
      <c r="Q829" s="12" t="s">
        <v>8330</v>
      </c>
      <c r="R829" t="s">
        <v>8331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6.5420560747663545E-2</v>
      </c>
      <c r="P830">
        <f t="shared" si="49"/>
        <v>36.60526315789474</v>
      </c>
      <c r="Q830" s="12" t="s">
        <v>8330</v>
      </c>
      <c r="R830" t="s">
        <v>8331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3.8461538461538464E-2</v>
      </c>
      <c r="P831">
        <f t="shared" si="49"/>
        <v>32.5</v>
      </c>
      <c r="Q831" s="12" t="s">
        <v>8330</v>
      </c>
      <c r="R831" t="s">
        <v>8331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7.2642967542503864E-2</v>
      </c>
      <c r="P832">
        <f t="shared" si="49"/>
        <v>60.65625</v>
      </c>
      <c r="Q832" s="12" t="s">
        <v>8330</v>
      </c>
      <c r="R832" t="s">
        <v>8331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0.5714285714285714</v>
      </c>
      <c r="P833">
        <f t="shared" si="49"/>
        <v>175</v>
      </c>
      <c r="Q833" s="12" t="s">
        <v>8330</v>
      </c>
      <c r="R833" t="s">
        <v>8331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6.0340360451816835E-3</v>
      </c>
      <c r="P834">
        <f t="shared" si="49"/>
        <v>97.993896103896105</v>
      </c>
      <c r="Q834" s="12" t="s">
        <v>8330</v>
      </c>
      <c r="R834" t="s">
        <v>8331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(E835-D835)/E835</f>
        <v>1.6393442622950821E-2</v>
      </c>
      <c r="P835">
        <f t="shared" ref="P835:P898" si="53">E:E/L:L</f>
        <v>148.78048780487805</v>
      </c>
      <c r="Q835" s="12" t="s">
        <v>8330</v>
      </c>
      <c r="R835" t="s">
        <v>8331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0.23674715514848738</v>
      </c>
      <c r="P836">
        <f t="shared" si="53"/>
        <v>96.08</v>
      </c>
      <c r="Q836" s="12" t="s">
        <v>8330</v>
      </c>
      <c r="R836" t="s">
        <v>8331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0.14712153518123666</v>
      </c>
      <c r="P837">
        <f t="shared" si="53"/>
        <v>58.625</v>
      </c>
      <c r="Q837" s="12" t="s">
        <v>8330</v>
      </c>
      <c r="R837" t="s">
        <v>8331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9.2182335550043265E-3</v>
      </c>
      <c r="P838">
        <f t="shared" si="53"/>
        <v>109.70695652173914</v>
      </c>
      <c r="Q838" s="12" t="s">
        <v>8330</v>
      </c>
      <c r="R838" t="s">
        <v>8331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0.17898193760262726</v>
      </c>
      <c r="P839">
        <f t="shared" si="53"/>
        <v>49.112903225806448</v>
      </c>
      <c r="Q839" s="12" t="s">
        <v>8330</v>
      </c>
      <c r="R839" t="s">
        <v>8331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0.31224209078404402</v>
      </c>
      <c r="P840">
        <f t="shared" si="53"/>
        <v>47.672131147540981</v>
      </c>
      <c r="Q840" s="12" t="s">
        <v>8330</v>
      </c>
      <c r="R840" t="s">
        <v>8331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0.14248914820017047</v>
      </c>
      <c r="P841">
        <f t="shared" si="53"/>
        <v>60.737812499999997</v>
      </c>
      <c r="Q841" s="12" t="s">
        <v>8330</v>
      </c>
      <c r="R841" t="s">
        <v>8331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0.16954971324551599</v>
      </c>
      <c r="P842">
        <f t="shared" si="53"/>
        <v>63.37715789473684</v>
      </c>
      <c r="Q842" s="12" t="s">
        <v>8330</v>
      </c>
      <c r="R842" t="s">
        <v>8332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1.3028030003947888E-2</v>
      </c>
      <c r="P843">
        <f t="shared" si="53"/>
        <v>53.893617021276597</v>
      </c>
      <c r="Q843" s="12" t="s">
        <v>8330</v>
      </c>
      <c r="R843" t="s">
        <v>8332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4.1411042944785273E-2</v>
      </c>
      <c r="P844">
        <f t="shared" si="53"/>
        <v>66.871794871794876</v>
      </c>
      <c r="Q844" s="12" t="s">
        <v>8330</v>
      </c>
      <c r="R844" t="s">
        <v>8332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0.62565510356875464</v>
      </c>
      <c r="P845">
        <f t="shared" si="53"/>
        <v>63.102362204724407</v>
      </c>
      <c r="Q845" s="12" t="s">
        <v>8330</v>
      </c>
      <c r="R845" t="s">
        <v>8332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0.48489010989010989</v>
      </c>
      <c r="P846">
        <f t="shared" si="53"/>
        <v>36.628930817610062</v>
      </c>
      <c r="Q846" s="12" t="s">
        <v>8330</v>
      </c>
      <c r="R846" t="s">
        <v>8332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0.16929860558463936</v>
      </c>
      <c r="P847">
        <f t="shared" si="53"/>
        <v>34.005706214689269</v>
      </c>
      <c r="Q847" s="12" t="s">
        <v>8330</v>
      </c>
      <c r="R847" t="s">
        <v>8332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0.18033397664696985</v>
      </c>
      <c r="P848">
        <f t="shared" si="53"/>
        <v>28.553404255319148</v>
      </c>
      <c r="Q848" s="12" t="s">
        <v>8330</v>
      </c>
      <c r="R848" t="s">
        <v>8332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0</v>
      </c>
      <c r="P849">
        <f t="shared" si="53"/>
        <v>10</v>
      </c>
      <c r="Q849" s="12" t="s">
        <v>8330</v>
      </c>
      <c r="R849" t="s">
        <v>8332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0</v>
      </c>
      <c r="P850">
        <f t="shared" si="53"/>
        <v>18.75</v>
      </c>
      <c r="Q850" s="12" t="s">
        <v>8330</v>
      </c>
      <c r="R850" t="s">
        <v>8332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0.16597164303586323</v>
      </c>
      <c r="P851">
        <f t="shared" si="53"/>
        <v>41.704347826086959</v>
      </c>
      <c r="Q851" s="12" t="s">
        <v>8330</v>
      </c>
      <c r="R851" t="s">
        <v>8332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0.35556629611728696</v>
      </c>
      <c r="P852">
        <f t="shared" si="53"/>
        <v>46.669172932330824</v>
      </c>
      <c r="Q852" s="12" t="s">
        <v>8330</v>
      </c>
      <c r="R852" t="s">
        <v>8332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0.2334227673438099</v>
      </c>
      <c r="P853">
        <f t="shared" si="53"/>
        <v>37.271428571428572</v>
      </c>
      <c r="Q853" s="12" t="s">
        <v>8330</v>
      </c>
      <c r="R853" t="s">
        <v>8332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4.7359825802939577E-2</v>
      </c>
      <c r="P854">
        <f t="shared" si="53"/>
        <v>59.258064516129032</v>
      </c>
      <c r="Q854" s="12" t="s">
        <v>8330</v>
      </c>
      <c r="R854" t="s">
        <v>8332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0</v>
      </c>
      <c r="P855">
        <f t="shared" si="53"/>
        <v>30</v>
      </c>
      <c r="Q855" s="12" t="s">
        <v>8330</v>
      </c>
      <c r="R855" t="s">
        <v>8332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0.15412304162749169</v>
      </c>
      <c r="P856">
        <f t="shared" si="53"/>
        <v>65.8623246492986</v>
      </c>
      <c r="Q856" s="12" t="s">
        <v>8330</v>
      </c>
      <c r="R856" t="s">
        <v>8332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3.3333333333333333E-2</v>
      </c>
      <c r="P857">
        <f t="shared" si="53"/>
        <v>31.914893617021278</v>
      </c>
      <c r="Q857" s="12" t="s">
        <v>8330</v>
      </c>
      <c r="R857" t="s">
        <v>8332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0.54128440366972475</v>
      </c>
      <c r="P858">
        <f t="shared" si="53"/>
        <v>19.464285714285715</v>
      </c>
      <c r="Q858" s="12" t="s">
        <v>8330</v>
      </c>
      <c r="R858" t="s">
        <v>8332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0</v>
      </c>
      <c r="P859">
        <f t="shared" si="53"/>
        <v>50</v>
      </c>
      <c r="Q859" s="12" t="s">
        <v>8330</v>
      </c>
      <c r="R859" t="s">
        <v>8332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0.30558368584605944</v>
      </c>
      <c r="P860">
        <f t="shared" si="53"/>
        <v>22.737763157894737</v>
      </c>
      <c r="Q860" s="12" t="s">
        <v>8330</v>
      </c>
      <c r="R860" t="s">
        <v>8332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4.4662049199904463E-2</v>
      </c>
      <c r="P861">
        <f t="shared" si="53"/>
        <v>42.724489795918366</v>
      </c>
      <c r="Q861" s="12" t="s">
        <v>8330</v>
      </c>
      <c r="R861" t="s">
        <v>8332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-4.5118110236220472</v>
      </c>
      <c r="P862">
        <f t="shared" si="53"/>
        <v>52.916666666666664</v>
      </c>
      <c r="Q862" s="12" t="s">
        <v>8330</v>
      </c>
      <c r="R862" t="s">
        <v>8333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-43.554455445544555</v>
      </c>
      <c r="P863">
        <f t="shared" si="53"/>
        <v>50.5</v>
      </c>
      <c r="Q863" s="12" t="s">
        <v>8330</v>
      </c>
      <c r="R863" t="s">
        <v>8333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-293.11764705882354</v>
      </c>
      <c r="P864">
        <f t="shared" si="53"/>
        <v>42.5</v>
      </c>
      <c r="Q864" s="12" t="s">
        <v>8330</v>
      </c>
      <c r="R864" t="s">
        <v>8333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-21.222222222222221</v>
      </c>
      <c r="P865">
        <f t="shared" si="53"/>
        <v>18</v>
      </c>
      <c r="Q865" s="12" t="s">
        <v>8330</v>
      </c>
      <c r="R865" t="s">
        <v>8333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-1.4074074074074074</v>
      </c>
      <c r="P866">
        <f t="shared" si="53"/>
        <v>34.177215189873415</v>
      </c>
      <c r="Q866" s="12" t="s">
        <v>8330</v>
      </c>
      <c r="R866" t="s">
        <v>8333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-47.888888888888886</v>
      </c>
      <c r="P867">
        <f t="shared" si="53"/>
        <v>22.5</v>
      </c>
      <c r="Q867" s="12" t="s">
        <v>8330</v>
      </c>
      <c r="R867" t="s">
        <v>8333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-4.46875</v>
      </c>
      <c r="P868">
        <f t="shared" si="53"/>
        <v>58.18181818181818</v>
      </c>
      <c r="Q868" s="12" t="s">
        <v>8330</v>
      </c>
      <c r="R868" t="s">
        <v>8333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-3.1631973355537051</v>
      </c>
      <c r="P869">
        <f t="shared" si="53"/>
        <v>109.18181818181819</v>
      </c>
      <c r="Q869" s="12" t="s">
        <v>8330</v>
      </c>
      <c r="R869" t="s">
        <v>8333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-899</v>
      </c>
      <c r="P870">
        <f t="shared" si="53"/>
        <v>50</v>
      </c>
      <c r="Q870" s="12" t="s">
        <v>8330</v>
      </c>
      <c r="R870" t="s">
        <v>8333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-7.4615384615384617</v>
      </c>
      <c r="P871">
        <f t="shared" si="53"/>
        <v>346.66666666666669</v>
      </c>
      <c r="Q871" s="12" t="s">
        <v>8330</v>
      </c>
      <c r="R871" t="s">
        <v>8333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-321.58064516129031</v>
      </c>
      <c r="P872">
        <f t="shared" si="53"/>
        <v>12.4</v>
      </c>
      <c r="Q872" s="12" t="s">
        <v>8330</v>
      </c>
      <c r="R872" t="s">
        <v>8333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-17.46153846153846</v>
      </c>
      <c r="P873">
        <f t="shared" si="53"/>
        <v>27.083333333333332</v>
      </c>
      <c r="Q873" s="12" t="s">
        <v>8330</v>
      </c>
      <c r="R873" t="s">
        <v>8333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-122.07692307692308</v>
      </c>
      <c r="P874">
        <f t="shared" si="53"/>
        <v>32.5</v>
      </c>
      <c r="Q874" s="12" t="s">
        <v>8330</v>
      </c>
      <c r="R874" t="s">
        <v>8333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-76.777777777777771</v>
      </c>
      <c r="P875">
        <f t="shared" si="53"/>
        <v>9</v>
      </c>
      <c r="Q875" s="12" t="s">
        <v>8330</v>
      </c>
      <c r="R875" t="s">
        <v>8333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-3.1095890410958904</v>
      </c>
      <c r="P876">
        <f t="shared" si="53"/>
        <v>34.761904761904759</v>
      </c>
      <c r="Q876" s="12" t="s">
        <v>8330</v>
      </c>
      <c r="R876" t="s">
        <v>8333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 t="e">
        <f t="shared" si="52"/>
        <v>#DIV/0!</v>
      </c>
      <c r="P877" t="e">
        <f t="shared" si="53"/>
        <v>#DIV/0!</v>
      </c>
      <c r="Q877" s="12" t="s">
        <v>8330</v>
      </c>
      <c r="R877" t="s">
        <v>8333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-1.4510108864696734</v>
      </c>
      <c r="P878">
        <f t="shared" si="53"/>
        <v>28.577777777777779</v>
      </c>
      <c r="Q878" s="12" t="s">
        <v>8330</v>
      </c>
      <c r="R878" t="s">
        <v>8333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-0.48038490007401924</v>
      </c>
      <c r="P879">
        <f t="shared" si="53"/>
        <v>46.586206896551722</v>
      </c>
      <c r="Q879" s="12" t="s">
        <v>8330</v>
      </c>
      <c r="R879" t="s">
        <v>8333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-75.92307692307692</v>
      </c>
      <c r="P880">
        <f t="shared" si="53"/>
        <v>32.5</v>
      </c>
      <c r="Q880" s="12" t="s">
        <v>8330</v>
      </c>
      <c r="R880" t="s">
        <v>8333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-2.2608695652173911</v>
      </c>
      <c r="P881">
        <f t="shared" si="53"/>
        <v>21.466666666666665</v>
      </c>
      <c r="Q881" s="12" t="s">
        <v>8330</v>
      </c>
      <c r="R881" t="s">
        <v>8333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-32.451327433628322</v>
      </c>
      <c r="P882">
        <f t="shared" si="53"/>
        <v>14.125</v>
      </c>
      <c r="Q882" s="12" t="s">
        <v>8330</v>
      </c>
      <c r="R882" t="s">
        <v>8334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-124</v>
      </c>
      <c r="P883">
        <f t="shared" si="53"/>
        <v>30</v>
      </c>
      <c r="Q883" s="12" t="s">
        <v>8330</v>
      </c>
      <c r="R883" t="s">
        <v>8334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-3.9668874172185431</v>
      </c>
      <c r="P884">
        <f t="shared" si="53"/>
        <v>21.571428571428573</v>
      </c>
      <c r="Q884" s="12" t="s">
        <v>8330</v>
      </c>
      <c r="R884" t="s">
        <v>8334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-1.4987506246876561</v>
      </c>
      <c r="P885">
        <f t="shared" si="53"/>
        <v>83.375</v>
      </c>
      <c r="Q885" s="12" t="s">
        <v>8330</v>
      </c>
      <c r="R885" t="s">
        <v>8334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-99</v>
      </c>
      <c r="P886">
        <f t="shared" si="53"/>
        <v>10</v>
      </c>
      <c r="Q886" s="12" t="s">
        <v>8330</v>
      </c>
      <c r="R886" t="s">
        <v>8334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-0.33333333333333331</v>
      </c>
      <c r="P887">
        <f t="shared" si="53"/>
        <v>35.714285714285715</v>
      </c>
      <c r="Q887" s="12" t="s">
        <v>8330</v>
      </c>
      <c r="R887" t="s">
        <v>8334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-1.4390243902439024</v>
      </c>
      <c r="P888">
        <f t="shared" si="53"/>
        <v>29.285714285714285</v>
      </c>
      <c r="Q888" s="12" t="s">
        <v>8330</v>
      </c>
      <c r="R888" t="s">
        <v>8334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 t="e">
        <f t="shared" si="52"/>
        <v>#DIV/0!</v>
      </c>
      <c r="P889" t="e">
        <f t="shared" si="53"/>
        <v>#DIV/0!</v>
      </c>
      <c r="Q889" s="12" t="s">
        <v>8330</v>
      </c>
      <c r="R889" t="s">
        <v>8334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-12.888888888888889</v>
      </c>
      <c r="P890">
        <f t="shared" si="53"/>
        <v>18</v>
      </c>
      <c r="Q890" s="12" t="s">
        <v>8330</v>
      </c>
      <c r="R890" t="s">
        <v>8334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-9.5917841648590016</v>
      </c>
      <c r="P891">
        <f t="shared" si="53"/>
        <v>73.760000000000005</v>
      </c>
      <c r="Q891" s="12" t="s">
        <v>8330</v>
      </c>
      <c r="R891" t="s">
        <v>8334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-23</v>
      </c>
      <c r="P892">
        <f t="shared" si="53"/>
        <v>31.25</v>
      </c>
      <c r="Q892" s="12" t="s">
        <v>8330</v>
      </c>
      <c r="R892" t="s">
        <v>8334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-29.76923076923077</v>
      </c>
      <c r="P893">
        <f t="shared" si="53"/>
        <v>28.888888888888889</v>
      </c>
      <c r="Q893" s="12" t="s">
        <v>8330</v>
      </c>
      <c r="R893" t="s">
        <v>8334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-1.4539877300613497</v>
      </c>
      <c r="P894">
        <f t="shared" si="53"/>
        <v>143.8235294117647</v>
      </c>
      <c r="Q894" s="12" t="s">
        <v>8330</v>
      </c>
      <c r="R894" t="s">
        <v>8334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-9</v>
      </c>
      <c r="P895">
        <f t="shared" si="53"/>
        <v>40</v>
      </c>
      <c r="Q895" s="12" t="s">
        <v>8330</v>
      </c>
      <c r="R895" t="s">
        <v>8334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-1.5529742149604289</v>
      </c>
      <c r="P896">
        <f t="shared" si="53"/>
        <v>147.81132075471697</v>
      </c>
      <c r="Q896" s="12" t="s">
        <v>8330</v>
      </c>
      <c r="R896" t="s">
        <v>8334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-40.025641025641029</v>
      </c>
      <c r="P897">
        <f t="shared" si="53"/>
        <v>27.857142857142858</v>
      </c>
      <c r="Q897" s="12" t="s">
        <v>8330</v>
      </c>
      <c r="R897" t="s">
        <v>8334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-1.5</v>
      </c>
      <c r="P898">
        <f t="shared" si="53"/>
        <v>44.444444444444443</v>
      </c>
      <c r="Q898" s="12" t="s">
        <v>8330</v>
      </c>
      <c r="R898" t="s">
        <v>8334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 t="e">
        <f t="shared" ref="O899:O962" si="56">(E899-D899)/E899</f>
        <v>#DIV/0!</v>
      </c>
      <c r="P899" t="e">
        <f t="shared" ref="P899:P962" si="57">E:E/L:L</f>
        <v>#DIV/0!</v>
      </c>
      <c r="Q899" s="12" t="s">
        <v>8330</v>
      </c>
      <c r="R899" t="s">
        <v>8334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-34.714285714285715</v>
      </c>
      <c r="P900">
        <f t="shared" si="57"/>
        <v>35</v>
      </c>
      <c r="Q900" s="12" t="s">
        <v>8330</v>
      </c>
      <c r="R900" t="s">
        <v>8334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-1.6785714285714286</v>
      </c>
      <c r="P901">
        <f t="shared" si="57"/>
        <v>35</v>
      </c>
      <c r="Q901" s="12" t="s">
        <v>8330</v>
      </c>
      <c r="R901" t="s">
        <v>8334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-237.0952380952381</v>
      </c>
      <c r="P902">
        <f t="shared" si="57"/>
        <v>10.5</v>
      </c>
      <c r="Q902" s="12" t="s">
        <v>8330</v>
      </c>
      <c r="R902" t="s">
        <v>8333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 t="e">
        <f t="shared" si="56"/>
        <v>#DIV/0!</v>
      </c>
      <c r="P903" t="e">
        <f t="shared" si="57"/>
        <v>#DIV/0!</v>
      </c>
      <c r="Q903" s="12" t="s">
        <v>8330</v>
      </c>
      <c r="R903" t="s">
        <v>8333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-332.33333333333331</v>
      </c>
      <c r="P904">
        <f t="shared" si="57"/>
        <v>30</v>
      </c>
      <c r="Q904" s="12" t="s">
        <v>8330</v>
      </c>
      <c r="R904" t="s">
        <v>8333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-30.25</v>
      </c>
      <c r="P905">
        <f t="shared" si="57"/>
        <v>40</v>
      </c>
      <c r="Q905" s="12" t="s">
        <v>8330</v>
      </c>
      <c r="R905" t="s">
        <v>8333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-330.12582781456956</v>
      </c>
      <c r="P906">
        <f t="shared" si="57"/>
        <v>50.333333333333336</v>
      </c>
      <c r="Q906" s="12" t="s">
        <v>8330</v>
      </c>
      <c r="R906" t="s">
        <v>8333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-32.163265306122447</v>
      </c>
      <c r="P907">
        <f t="shared" si="57"/>
        <v>32.666666666666664</v>
      </c>
      <c r="Q907" s="12" t="s">
        <v>8330</v>
      </c>
      <c r="R907" t="s">
        <v>8333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 t="e">
        <f t="shared" si="56"/>
        <v>#DIV/0!</v>
      </c>
      <c r="P908" t="e">
        <f t="shared" si="57"/>
        <v>#DIV/0!</v>
      </c>
      <c r="Q908" s="12" t="s">
        <v>8330</v>
      </c>
      <c r="R908" t="s">
        <v>8333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 t="e">
        <f t="shared" si="56"/>
        <v>#DIV/0!</v>
      </c>
      <c r="P909" t="e">
        <f t="shared" si="57"/>
        <v>#DIV/0!</v>
      </c>
      <c r="Q909" s="12" t="s">
        <v>8330</v>
      </c>
      <c r="R909" t="s">
        <v>8333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 t="e">
        <f t="shared" si="56"/>
        <v>#DIV/0!</v>
      </c>
      <c r="P910" t="e">
        <f t="shared" si="57"/>
        <v>#DIV/0!</v>
      </c>
      <c r="Q910" s="12" t="s">
        <v>8330</v>
      </c>
      <c r="R910" t="s">
        <v>8333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-29.76923076923077</v>
      </c>
      <c r="P911">
        <f t="shared" si="57"/>
        <v>65</v>
      </c>
      <c r="Q911" s="12" t="s">
        <v>8330</v>
      </c>
      <c r="R911" t="s">
        <v>8333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-3.4715447154471546</v>
      </c>
      <c r="P912">
        <f t="shared" si="57"/>
        <v>24.6</v>
      </c>
      <c r="Q912" s="12" t="s">
        <v>8330</v>
      </c>
      <c r="R912" t="s">
        <v>8333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 t="e">
        <f t="shared" si="56"/>
        <v>#DIV/0!</v>
      </c>
      <c r="P913" t="e">
        <f t="shared" si="57"/>
        <v>#DIV/0!</v>
      </c>
      <c r="Q913" s="12" t="s">
        <v>8330</v>
      </c>
      <c r="R913" t="s">
        <v>8333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-115.66666666666667</v>
      </c>
      <c r="P914">
        <f t="shared" si="57"/>
        <v>15</v>
      </c>
      <c r="Q914" s="12" t="s">
        <v>8330</v>
      </c>
      <c r="R914" t="s">
        <v>8333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-14.136226034308779</v>
      </c>
      <c r="P915">
        <f t="shared" si="57"/>
        <v>82.583333333333329</v>
      </c>
      <c r="Q915" s="12" t="s">
        <v>8330</v>
      </c>
      <c r="R915" t="s">
        <v>8333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 t="e">
        <f t="shared" si="56"/>
        <v>#DIV/0!</v>
      </c>
      <c r="P916" t="e">
        <f t="shared" si="57"/>
        <v>#DIV/0!</v>
      </c>
      <c r="Q916" s="12" t="s">
        <v>8330</v>
      </c>
      <c r="R916" t="s">
        <v>8333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-16.333333333333332</v>
      </c>
      <c r="P917">
        <f t="shared" si="57"/>
        <v>41.666666666666664</v>
      </c>
      <c r="Q917" s="12" t="s">
        <v>8330</v>
      </c>
      <c r="R917" t="s">
        <v>8333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 t="e">
        <f t="shared" si="56"/>
        <v>#DIV/0!</v>
      </c>
      <c r="P918" t="e">
        <f t="shared" si="57"/>
        <v>#DIV/0!</v>
      </c>
      <c r="Q918" s="12" t="s">
        <v>8330</v>
      </c>
      <c r="R918" t="s">
        <v>8333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-165.66666666666666</v>
      </c>
      <c r="P919">
        <f t="shared" si="57"/>
        <v>30</v>
      </c>
      <c r="Q919" s="12" t="s">
        <v>8330</v>
      </c>
      <c r="R919" t="s">
        <v>8333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-18.897959183673468</v>
      </c>
      <c r="P920">
        <f t="shared" si="57"/>
        <v>19.600000000000001</v>
      </c>
      <c r="Q920" s="12" t="s">
        <v>8330</v>
      </c>
      <c r="R920" t="s">
        <v>8333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-199</v>
      </c>
      <c r="P921">
        <f t="shared" si="57"/>
        <v>100</v>
      </c>
      <c r="Q921" s="12" t="s">
        <v>8330</v>
      </c>
      <c r="R921" t="s">
        <v>8333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 t="e">
        <f t="shared" si="56"/>
        <v>#DIV/0!</v>
      </c>
      <c r="P922" t="e">
        <f t="shared" si="57"/>
        <v>#DIV/0!</v>
      </c>
      <c r="Q922" s="12" t="s">
        <v>8330</v>
      </c>
      <c r="R922" t="s">
        <v>8333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-2.2362459546925568</v>
      </c>
      <c r="P923">
        <f t="shared" si="57"/>
        <v>231.75</v>
      </c>
      <c r="Q923" s="12" t="s">
        <v>8330</v>
      </c>
      <c r="R923" t="s">
        <v>8333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-3.7535211267605635</v>
      </c>
      <c r="P924">
        <f t="shared" si="57"/>
        <v>189.33333333333334</v>
      </c>
      <c r="Q924" s="12" t="s">
        <v>8330</v>
      </c>
      <c r="R924" t="s">
        <v>8333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-44.454545454545453</v>
      </c>
      <c r="P925">
        <f t="shared" si="57"/>
        <v>55</v>
      </c>
      <c r="Q925" s="12" t="s">
        <v>8330</v>
      </c>
      <c r="R925" t="s">
        <v>8333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-8.1743119266055047</v>
      </c>
      <c r="P926">
        <f t="shared" si="57"/>
        <v>21.8</v>
      </c>
      <c r="Q926" s="12" t="s">
        <v>8330</v>
      </c>
      <c r="R926" t="s">
        <v>8333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-36.5</v>
      </c>
      <c r="P927">
        <f t="shared" si="57"/>
        <v>32</v>
      </c>
      <c r="Q927" s="12" t="s">
        <v>8330</v>
      </c>
      <c r="R927" t="s">
        <v>8333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 t="e">
        <f t="shared" si="56"/>
        <v>#DIV/0!</v>
      </c>
      <c r="P928" t="e">
        <f t="shared" si="57"/>
        <v>#DIV/0!</v>
      </c>
      <c r="Q928" s="12" t="s">
        <v>8330</v>
      </c>
      <c r="R928" t="s">
        <v>8333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 t="e">
        <f t="shared" si="56"/>
        <v>#DIV/0!</v>
      </c>
      <c r="P929" t="e">
        <f t="shared" si="57"/>
        <v>#DIV/0!</v>
      </c>
      <c r="Q929" s="12" t="s">
        <v>8330</v>
      </c>
      <c r="R929" t="s">
        <v>8333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-8.2063492063492056</v>
      </c>
      <c r="P930">
        <f t="shared" si="57"/>
        <v>56.25</v>
      </c>
      <c r="Q930" s="12" t="s">
        <v>8330</v>
      </c>
      <c r="R930" t="s">
        <v>8333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 t="e">
        <f t="shared" si="56"/>
        <v>#DIV/0!</v>
      </c>
      <c r="P931" t="e">
        <f t="shared" si="57"/>
        <v>#DIV/0!</v>
      </c>
      <c r="Q931" s="12" t="s">
        <v>8330</v>
      </c>
      <c r="R931" t="s">
        <v>8333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-1.6086956521739131</v>
      </c>
      <c r="P932">
        <f t="shared" si="57"/>
        <v>69</v>
      </c>
      <c r="Q932" s="12" t="s">
        <v>8330</v>
      </c>
      <c r="R932" t="s">
        <v>8333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-14.267175572519085</v>
      </c>
      <c r="P933">
        <f t="shared" si="57"/>
        <v>18.714285714285715</v>
      </c>
      <c r="Q933" s="12" t="s">
        <v>8330</v>
      </c>
      <c r="R933" t="s">
        <v>8333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-5.8790731354091239</v>
      </c>
      <c r="P934">
        <f t="shared" si="57"/>
        <v>46.033333333333331</v>
      </c>
      <c r="Q934" s="12" t="s">
        <v>8330</v>
      </c>
      <c r="R934" t="s">
        <v>8333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-15.666666666666666</v>
      </c>
      <c r="P935">
        <f t="shared" si="57"/>
        <v>60</v>
      </c>
      <c r="Q935" s="12" t="s">
        <v>8330</v>
      </c>
      <c r="R935" t="s">
        <v>8333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-2.2894736842105261</v>
      </c>
      <c r="P936">
        <f t="shared" si="57"/>
        <v>50.666666666666664</v>
      </c>
      <c r="Q936" s="12" t="s">
        <v>8330</v>
      </c>
      <c r="R936" t="s">
        <v>8333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-69</v>
      </c>
      <c r="P937">
        <f t="shared" si="57"/>
        <v>25</v>
      </c>
      <c r="Q937" s="12" t="s">
        <v>8330</v>
      </c>
      <c r="R937" t="s">
        <v>8333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 t="e">
        <f t="shared" si="56"/>
        <v>#DIV/0!</v>
      </c>
      <c r="P938" t="e">
        <f t="shared" si="57"/>
        <v>#DIV/0!</v>
      </c>
      <c r="Q938" s="12" t="s">
        <v>8330</v>
      </c>
      <c r="R938" t="s">
        <v>8333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-86.5</v>
      </c>
      <c r="P939">
        <f t="shared" si="57"/>
        <v>20</v>
      </c>
      <c r="Q939" s="12" t="s">
        <v>8330</v>
      </c>
      <c r="R939" t="s">
        <v>8333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-279</v>
      </c>
      <c r="P940">
        <f t="shared" si="57"/>
        <v>25</v>
      </c>
      <c r="Q940" s="12" t="s">
        <v>8330</v>
      </c>
      <c r="R940" t="s">
        <v>8333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-67.75</v>
      </c>
      <c r="P941">
        <f t="shared" si="57"/>
        <v>20</v>
      </c>
      <c r="Q941" s="12" t="s">
        <v>8330</v>
      </c>
      <c r="R941" t="s">
        <v>8333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-4.8290155440414511</v>
      </c>
      <c r="P942">
        <f t="shared" si="57"/>
        <v>110.28571428571429</v>
      </c>
      <c r="Q942" s="12" t="s">
        <v>8324</v>
      </c>
      <c r="R942" t="s">
        <v>8326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-42.066322136089575</v>
      </c>
      <c r="P943">
        <f t="shared" si="57"/>
        <v>37.451612903225808</v>
      </c>
      <c r="Q943" s="12" t="s">
        <v>8324</v>
      </c>
      <c r="R943" t="s">
        <v>8326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-10.22754491017964</v>
      </c>
      <c r="P944">
        <f t="shared" si="57"/>
        <v>41.75</v>
      </c>
      <c r="Q944" s="12" t="s">
        <v>8324</v>
      </c>
      <c r="R944" t="s">
        <v>8326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-9.3806228373702414</v>
      </c>
      <c r="P945">
        <f t="shared" si="57"/>
        <v>24.083333333333332</v>
      </c>
      <c r="Q945" s="12" t="s">
        <v>8324</v>
      </c>
      <c r="R945" t="s">
        <v>8326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-6.5041272699984995</v>
      </c>
      <c r="P946">
        <f t="shared" si="57"/>
        <v>69.40625</v>
      </c>
      <c r="Q946" s="12" t="s">
        <v>8324</v>
      </c>
      <c r="R946" t="s">
        <v>8326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-39.257648953301128</v>
      </c>
      <c r="P947">
        <f t="shared" si="57"/>
        <v>155.25</v>
      </c>
      <c r="Q947" s="12" t="s">
        <v>8324</v>
      </c>
      <c r="R947" t="s">
        <v>8326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-51.447552447552447</v>
      </c>
      <c r="P948">
        <f t="shared" si="57"/>
        <v>57.2</v>
      </c>
      <c r="Q948" s="12" t="s">
        <v>8324</v>
      </c>
      <c r="R948" t="s">
        <v>8326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 t="e">
        <f t="shared" si="56"/>
        <v>#DIV/0!</v>
      </c>
      <c r="P949" t="e">
        <f t="shared" si="57"/>
        <v>#DIV/0!</v>
      </c>
      <c r="Q949" s="12" t="s">
        <v>8324</v>
      </c>
      <c r="R949" t="s">
        <v>8326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-7.333333333333333</v>
      </c>
      <c r="P950">
        <f t="shared" si="57"/>
        <v>60</v>
      </c>
      <c r="Q950" s="12" t="s">
        <v>8324</v>
      </c>
      <c r="R950" t="s">
        <v>8326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-72.260073260073256</v>
      </c>
      <c r="P951">
        <f t="shared" si="57"/>
        <v>39</v>
      </c>
      <c r="Q951" s="12" t="s">
        <v>8324</v>
      </c>
      <c r="R951" t="s">
        <v>8326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-2.566333808844508</v>
      </c>
      <c r="P952">
        <f t="shared" si="57"/>
        <v>58.416666666666664</v>
      </c>
      <c r="Q952" s="12" t="s">
        <v>8324</v>
      </c>
      <c r="R952" t="s">
        <v>8326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-1.6048450117218025</v>
      </c>
      <c r="P953">
        <f t="shared" si="57"/>
        <v>158.63636363636363</v>
      </c>
      <c r="Q953" s="12" t="s">
        <v>8324</v>
      </c>
      <c r="R953" t="s">
        <v>8326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-1.503576537911302</v>
      </c>
      <c r="P954">
        <f t="shared" si="57"/>
        <v>99.857142857142861</v>
      </c>
      <c r="Q954" s="12" t="s">
        <v>8324</v>
      </c>
      <c r="R954" t="s">
        <v>8326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-118.04761904761905</v>
      </c>
      <c r="P955">
        <f t="shared" si="57"/>
        <v>25.2</v>
      </c>
      <c r="Q955" s="12" t="s">
        <v>8324</v>
      </c>
      <c r="R955" t="s">
        <v>8326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-1.3037935800952234</v>
      </c>
      <c r="P956">
        <f t="shared" si="57"/>
        <v>89.191780821917803</v>
      </c>
      <c r="Q956" s="12" t="s">
        <v>8324</v>
      </c>
      <c r="R956" t="s">
        <v>8326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-16.663683466792275</v>
      </c>
      <c r="P957">
        <f t="shared" si="57"/>
        <v>182.6236559139785</v>
      </c>
      <c r="Q957" s="12" t="s">
        <v>8324</v>
      </c>
      <c r="R957" t="s">
        <v>8326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-57.072009291521489</v>
      </c>
      <c r="P958">
        <f t="shared" si="57"/>
        <v>50.647058823529413</v>
      </c>
      <c r="Q958" s="12" t="s">
        <v>8324</v>
      </c>
      <c r="R958" t="s">
        <v>8326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-50.502145922746784</v>
      </c>
      <c r="P959">
        <f t="shared" si="57"/>
        <v>33.285714285714285</v>
      </c>
      <c r="Q959" s="12" t="s">
        <v>8324</v>
      </c>
      <c r="R959" t="s">
        <v>8326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-7.8274687854710558</v>
      </c>
      <c r="P960">
        <f t="shared" si="57"/>
        <v>51.823529411764703</v>
      </c>
      <c r="Q960" s="12" t="s">
        <v>8324</v>
      </c>
      <c r="R960" t="s">
        <v>8326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-1.5733401955738548</v>
      </c>
      <c r="P961">
        <f t="shared" si="57"/>
        <v>113.62573099415205</v>
      </c>
      <c r="Q961" s="12" t="s">
        <v>8324</v>
      </c>
      <c r="R961" t="s">
        <v>8326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-1.169167803547067</v>
      </c>
      <c r="P962">
        <f t="shared" si="57"/>
        <v>136.46276595744681</v>
      </c>
      <c r="Q962" s="12" t="s">
        <v>8324</v>
      </c>
      <c r="R962" t="s">
        <v>8326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(E963-D963)/E963</f>
        <v>-1.3703186207240701</v>
      </c>
      <c r="P963">
        <f t="shared" ref="P963:P1026" si="61">E:E/L:L</f>
        <v>364.35454545454547</v>
      </c>
      <c r="Q963" s="12" t="s">
        <v>8324</v>
      </c>
      <c r="R963" t="s">
        <v>8326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-2.5112359550561796</v>
      </c>
      <c r="P964">
        <f t="shared" si="61"/>
        <v>19.243243243243242</v>
      </c>
      <c r="Q964" s="12" t="s">
        <v>8324</v>
      </c>
      <c r="R964" t="s">
        <v>8326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-91.838196286472154</v>
      </c>
      <c r="P965">
        <f t="shared" si="61"/>
        <v>41.888888888888886</v>
      </c>
      <c r="Q965" s="12" t="s">
        <v>8324</v>
      </c>
      <c r="R965" t="s">
        <v>8326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-124.14220705346985</v>
      </c>
      <c r="P966">
        <f t="shared" si="61"/>
        <v>30.310344827586206</v>
      </c>
      <c r="Q966" s="12" t="s">
        <v>8324</v>
      </c>
      <c r="R966" t="s">
        <v>8326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-82.892617449664428</v>
      </c>
      <c r="P967">
        <f t="shared" si="61"/>
        <v>49.666666666666664</v>
      </c>
      <c r="Q967" s="12" t="s">
        <v>8324</v>
      </c>
      <c r="R967" t="s">
        <v>8326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-5.756756756756757</v>
      </c>
      <c r="P968">
        <f t="shared" si="61"/>
        <v>59.2</v>
      </c>
      <c r="Q968" s="12" t="s">
        <v>8324</v>
      </c>
      <c r="R968" t="s">
        <v>8326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-4.6148231330713081</v>
      </c>
      <c r="P969">
        <f t="shared" si="61"/>
        <v>43.97530864197531</v>
      </c>
      <c r="Q969" s="12" t="s">
        <v>8324</v>
      </c>
      <c r="R969" t="s">
        <v>8326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-74.471698113207552</v>
      </c>
      <c r="P970">
        <f t="shared" si="61"/>
        <v>26.5</v>
      </c>
      <c r="Q970" s="12" t="s">
        <v>8324</v>
      </c>
      <c r="R970" t="s">
        <v>8326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-1.1428571428571428</v>
      </c>
      <c r="P971">
        <f t="shared" si="61"/>
        <v>1272.7272727272727</v>
      </c>
      <c r="Q971" s="12" t="s">
        <v>8324</v>
      </c>
      <c r="R971" t="s">
        <v>8326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-1.1777003484320558</v>
      </c>
      <c r="P972">
        <f t="shared" si="61"/>
        <v>164</v>
      </c>
      <c r="Q972" s="12" t="s">
        <v>8324</v>
      </c>
      <c r="R972" t="s">
        <v>8326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-441.47787610619469</v>
      </c>
      <c r="P973">
        <f t="shared" si="61"/>
        <v>45.2</v>
      </c>
      <c r="Q973" s="12" t="s">
        <v>8324</v>
      </c>
      <c r="R973" t="s">
        <v>8326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-1.8880866425992779</v>
      </c>
      <c r="P974">
        <f t="shared" si="61"/>
        <v>153.88888888888889</v>
      </c>
      <c r="Q974" s="12" t="s">
        <v>8324</v>
      </c>
      <c r="R974" t="s">
        <v>8326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-47.661800486618006</v>
      </c>
      <c r="P975">
        <f t="shared" si="61"/>
        <v>51.375</v>
      </c>
      <c r="Q975" s="12" t="s">
        <v>8324</v>
      </c>
      <c r="R975" t="s">
        <v>8326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-177.57142857142858</v>
      </c>
      <c r="P976">
        <f t="shared" si="61"/>
        <v>93.333333333333329</v>
      </c>
      <c r="Q976" s="12" t="s">
        <v>8324</v>
      </c>
      <c r="R976" t="s">
        <v>8326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-37.358266206367475</v>
      </c>
      <c r="P977">
        <f t="shared" si="61"/>
        <v>108.625</v>
      </c>
      <c r="Q977" s="12" t="s">
        <v>8324</v>
      </c>
      <c r="R977" t="s">
        <v>8326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-50.921079958463139</v>
      </c>
      <c r="P978">
        <f t="shared" si="61"/>
        <v>160.5</v>
      </c>
      <c r="Q978" s="12" t="s">
        <v>8324</v>
      </c>
      <c r="R978" t="s">
        <v>8326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-1.9702970297029703</v>
      </c>
      <c r="P979">
        <f t="shared" si="61"/>
        <v>75.75</v>
      </c>
      <c r="Q979" s="12" t="s">
        <v>8324</v>
      </c>
      <c r="R979" t="s">
        <v>8326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-0.7773585681535472</v>
      </c>
      <c r="P980">
        <f t="shared" si="61"/>
        <v>790.83739837398377</v>
      </c>
      <c r="Q980" s="12" t="s">
        <v>8324</v>
      </c>
      <c r="R980" t="s">
        <v>8326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-0.20747280771237031</v>
      </c>
      <c r="P981">
        <f t="shared" si="61"/>
        <v>301.93916666666667</v>
      </c>
      <c r="Q981" s="12" t="s">
        <v>8324</v>
      </c>
      <c r="R981" t="s">
        <v>8326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-5.7294751009421265</v>
      </c>
      <c r="P982">
        <f t="shared" si="61"/>
        <v>47.935483870967744</v>
      </c>
      <c r="Q982" s="12" t="s">
        <v>8324</v>
      </c>
      <c r="R982" t="s">
        <v>8326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-8079.727272727273</v>
      </c>
      <c r="P983">
        <f t="shared" si="61"/>
        <v>2.75</v>
      </c>
      <c r="Q983" s="12" t="s">
        <v>8324</v>
      </c>
      <c r="R983" t="s">
        <v>8326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-5832.333333333333</v>
      </c>
      <c r="P984">
        <f t="shared" si="61"/>
        <v>1</v>
      </c>
      <c r="Q984" s="12" t="s">
        <v>8324</v>
      </c>
      <c r="R984" t="s">
        <v>8326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-2.3891255568924588</v>
      </c>
      <c r="P985">
        <f t="shared" si="61"/>
        <v>171.79329608938548</v>
      </c>
      <c r="Q985" s="12" t="s">
        <v>8324</v>
      </c>
      <c r="R985" t="s">
        <v>8326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-93.339622641509436</v>
      </c>
      <c r="P986">
        <f t="shared" si="61"/>
        <v>35.333333333333336</v>
      </c>
      <c r="Q986" s="12" t="s">
        <v>8324</v>
      </c>
      <c r="R986" t="s">
        <v>8326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-14.889830508474576</v>
      </c>
      <c r="P987">
        <f t="shared" si="61"/>
        <v>82.086956521739125</v>
      </c>
      <c r="Q987" s="12" t="s">
        <v>8324</v>
      </c>
      <c r="R987" t="s">
        <v>8326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-6.8431372549019605</v>
      </c>
      <c r="P988">
        <f t="shared" si="61"/>
        <v>110.8695652173913</v>
      </c>
      <c r="Q988" s="12" t="s">
        <v>8324</v>
      </c>
      <c r="R988" t="s">
        <v>8326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-6.5642965204236008</v>
      </c>
      <c r="P989">
        <f t="shared" si="61"/>
        <v>161.21951219512195</v>
      </c>
      <c r="Q989" s="12" t="s">
        <v>8324</v>
      </c>
      <c r="R989" t="s">
        <v>8326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 t="e">
        <f t="shared" si="60"/>
        <v>#DIV/0!</v>
      </c>
      <c r="P990" t="e">
        <f t="shared" si="61"/>
        <v>#DIV/0!</v>
      </c>
      <c r="Q990" s="12" t="s">
        <v>8324</v>
      </c>
      <c r="R990" t="s">
        <v>8326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-4.9630292188431726</v>
      </c>
      <c r="P991">
        <f t="shared" si="61"/>
        <v>52.40625</v>
      </c>
      <c r="Q991" s="12" t="s">
        <v>8324</v>
      </c>
      <c r="R991" t="s">
        <v>8326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-960.53846153846155</v>
      </c>
      <c r="P992">
        <f t="shared" si="61"/>
        <v>13</v>
      </c>
      <c r="Q992" s="12" t="s">
        <v>8324</v>
      </c>
      <c r="R992" t="s">
        <v>8326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-22.584905660377359</v>
      </c>
      <c r="P993">
        <f t="shared" si="61"/>
        <v>30.285714285714285</v>
      </c>
      <c r="Q993" s="12" t="s">
        <v>8324</v>
      </c>
      <c r="R993" t="s">
        <v>8326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-213.13276231263384</v>
      </c>
      <c r="P994">
        <f t="shared" si="61"/>
        <v>116.75</v>
      </c>
      <c r="Q994" s="12" t="s">
        <v>8324</v>
      </c>
      <c r="R994" t="s">
        <v>8326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-2.9861055748533682</v>
      </c>
      <c r="P995">
        <f t="shared" si="61"/>
        <v>89.59693877551021</v>
      </c>
      <c r="Q995" s="12" t="s">
        <v>8324</v>
      </c>
      <c r="R995" t="s">
        <v>8326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-41.835724994645531</v>
      </c>
      <c r="P996">
        <f t="shared" si="61"/>
        <v>424.45454545454544</v>
      </c>
      <c r="Q996" s="12" t="s">
        <v>8324</v>
      </c>
      <c r="R996" t="s">
        <v>8326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-12.774104683195592</v>
      </c>
      <c r="P997">
        <f t="shared" si="61"/>
        <v>80.666666666666671</v>
      </c>
      <c r="Q997" s="12" t="s">
        <v>8324</v>
      </c>
      <c r="R997" t="s">
        <v>8326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-60.53846153846154</v>
      </c>
      <c r="P998">
        <f t="shared" si="61"/>
        <v>13</v>
      </c>
      <c r="Q998" s="12" t="s">
        <v>8324</v>
      </c>
      <c r="R998" t="s">
        <v>8326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-75.92307692307692</v>
      </c>
      <c r="P999">
        <f t="shared" si="61"/>
        <v>8.125</v>
      </c>
      <c r="Q999" s="12" t="s">
        <v>8324</v>
      </c>
      <c r="R999" t="s">
        <v>8326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-0.70769887576490675</v>
      </c>
      <c r="P1000">
        <f t="shared" si="61"/>
        <v>153.42794759825327</v>
      </c>
      <c r="Q1000" s="12" t="s">
        <v>8324</v>
      </c>
      <c r="R1000" t="s">
        <v>8326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-11.83916802191218</v>
      </c>
      <c r="P1001">
        <f t="shared" si="61"/>
        <v>292.07499999999999</v>
      </c>
      <c r="Q1001" s="12" t="s">
        <v>8324</v>
      </c>
      <c r="R1001" t="s">
        <v>8326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-44.132163034705407</v>
      </c>
      <c r="P1002">
        <f t="shared" si="61"/>
        <v>3304</v>
      </c>
      <c r="Q1002" s="12" t="s">
        <v>8324</v>
      </c>
      <c r="R1002" t="s">
        <v>8326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3.8461538461538464E-2</v>
      </c>
      <c r="P1003">
        <f t="shared" si="61"/>
        <v>1300</v>
      </c>
      <c r="Q1003" s="12" t="s">
        <v>8324</v>
      </c>
      <c r="R1003" t="s">
        <v>8326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-2.3780405405405407</v>
      </c>
      <c r="P1004">
        <f t="shared" si="61"/>
        <v>134.54545454545453</v>
      </c>
      <c r="Q1004" s="12" t="s">
        <v>8324</v>
      </c>
      <c r="R1004" t="s">
        <v>8326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-5.2285892245406416</v>
      </c>
      <c r="P1005">
        <f t="shared" si="61"/>
        <v>214.06666666666666</v>
      </c>
      <c r="Q1005" s="12" t="s">
        <v>8324</v>
      </c>
      <c r="R1005" t="s">
        <v>8326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-0.21642662514597119</v>
      </c>
      <c r="P1006">
        <f t="shared" si="61"/>
        <v>216.33684210526314</v>
      </c>
      <c r="Q1006" s="12" t="s">
        <v>8324</v>
      </c>
      <c r="R1006" t="s">
        <v>8326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-0.33242728278104222</v>
      </c>
      <c r="P1007">
        <f t="shared" si="61"/>
        <v>932.31055900621118</v>
      </c>
      <c r="Q1007" s="12" t="s">
        <v>8324</v>
      </c>
      <c r="R1007" t="s">
        <v>8326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-16.094017094017094</v>
      </c>
      <c r="P1008">
        <f t="shared" si="61"/>
        <v>29.25</v>
      </c>
      <c r="Q1008" s="12" t="s">
        <v>8324</v>
      </c>
      <c r="R1008" t="s">
        <v>8326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-1.256317689530686</v>
      </c>
      <c r="P1009">
        <f t="shared" si="61"/>
        <v>174.94736842105263</v>
      </c>
      <c r="Q1009" s="12" t="s">
        <v>8324</v>
      </c>
      <c r="R1009" t="s">
        <v>8326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-373</v>
      </c>
      <c r="P1010">
        <f t="shared" si="61"/>
        <v>250</v>
      </c>
      <c r="Q1010" s="12" t="s">
        <v>8324</v>
      </c>
      <c r="R1010" t="s">
        <v>8326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-6.6161462300076161</v>
      </c>
      <c r="P1011">
        <f t="shared" si="61"/>
        <v>65</v>
      </c>
      <c r="Q1011" s="12" t="s">
        <v>8324</v>
      </c>
      <c r="R1011" t="s">
        <v>8326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-522.86363636363637</v>
      </c>
      <c r="P1012">
        <f t="shared" si="61"/>
        <v>55</v>
      </c>
      <c r="Q1012" s="12" t="s">
        <v>8324</v>
      </c>
      <c r="R1012" t="s">
        <v>8326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-265.66666666666669</v>
      </c>
      <c r="P1013">
        <f t="shared" si="61"/>
        <v>75</v>
      </c>
      <c r="Q1013" s="12" t="s">
        <v>8324</v>
      </c>
      <c r="R1013" t="s">
        <v>8326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0.9953564010919701</v>
      </c>
      <c r="P1014">
        <f t="shared" si="61"/>
        <v>1389.3561935483872</v>
      </c>
      <c r="Q1014" s="12" t="s">
        <v>8324</v>
      </c>
      <c r="R1014" t="s">
        <v>8326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-1.8962001853568118</v>
      </c>
      <c r="P1015">
        <f t="shared" si="61"/>
        <v>95.911111111111111</v>
      </c>
      <c r="Q1015" s="12" t="s">
        <v>8324</v>
      </c>
      <c r="R1015" t="s">
        <v>8326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-2.2679738562091503</v>
      </c>
      <c r="P1016">
        <f t="shared" si="61"/>
        <v>191.25</v>
      </c>
      <c r="Q1016" s="12" t="s">
        <v>8324</v>
      </c>
      <c r="R1016" t="s">
        <v>8326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-36.5</v>
      </c>
      <c r="P1017">
        <f t="shared" si="61"/>
        <v>40</v>
      </c>
      <c r="Q1017" s="12" t="s">
        <v>8324</v>
      </c>
      <c r="R1017" t="s">
        <v>8326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-34.186488388458834</v>
      </c>
      <c r="P1018">
        <f t="shared" si="61"/>
        <v>74.78947368421052</v>
      </c>
      <c r="Q1018" s="12" t="s">
        <v>8324</v>
      </c>
      <c r="R1018" t="s">
        <v>8326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-3.3708586114656365</v>
      </c>
      <c r="P1019">
        <f t="shared" si="61"/>
        <v>161.11830985915492</v>
      </c>
      <c r="Q1019" s="12" t="s">
        <v>8324</v>
      </c>
      <c r="R1019" t="s">
        <v>8326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-31.206119162640903</v>
      </c>
      <c r="P1020">
        <f t="shared" si="61"/>
        <v>88.714285714285708</v>
      </c>
      <c r="Q1020" s="12" t="s">
        <v>8324</v>
      </c>
      <c r="R1020" t="s">
        <v>8326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-1.1126760563380282</v>
      </c>
      <c r="P1021">
        <f t="shared" si="61"/>
        <v>53.25</v>
      </c>
      <c r="Q1021" s="12" t="s">
        <v>8324</v>
      </c>
      <c r="R1021" t="s">
        <v>8326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0.51349654739485251</v>
      </c>
      <c r="P1022">
        <f t="shared" si="61"/>
        <v>106.2</v>
      </c>
      <c r="Q1022" s="12" t="s">
        <v>8330</v>
      </c>
      <c r="R1022" t="s">
        <v>8335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0.71575054646957448</v>
      </c>
      <c r="P1023">
        <f t="shared" si="61"/>
        <v>22.079728033472804</v>
      </c>
      <c r="Q1023" s="12" t="s">
        <v>8330</v>
      </c>
      <c r="R1023" t="s">
        <v>8335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0.12967798085291557</v>
      </c>
      <c r="P1024">
        <f t="shared" si="61"/>
        <v>31.054054054054053</v>
      </c>
      <c r="Q1024" s="12" t="s">
        <v>8330</v>
      </c>
      <c r="R1024" t="s">
        <v>8335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0.57832595403752896</v>
      </c>
      <c r="P1025">
        <f t="shared" si="61"/>
        <v>36.206106870229007</v>
      </c>
      <c r="Q1025" s="12" t="s">
        <v>8330</v>
      </c>
      <c r="R1025" t="s">
        <v>8335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0.15709797260989861</v>
      </c>
      <c r="P1026">
        <f t="shared" si="61"/>
        <v>388.9762295081967</v>
      </c>
      <c r="Q1026" s="12" t="s">
        <v>8330</v>
      </c>
      <c r="R1026" t="s">
        <v>8335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(E1027-D1027)/E1027</f>
        <v>9.0316260648822907E-2</v>
      </c>
      <c r="P1027">
        <f t="shared" ref="P1027:P1090" si="65">E:E/L:L</f>
        <v>71.848571428571432</v>
      </c>
      <c r="Q1027" s="12" t="s">
        <v>8330</v>
      </c>
      <c r="R1027" t="s">
        <v>8335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8.2850278119802533E-5</v>
      </c>
      <c r="P1028">
        <f t="shared" si="65"/>
        <v>57.381803278688523</v>
      </c>
      <c r="Q1028" s="12" t="s">
        <v>8330</v>
      </c>
      <c r="R1028" t="s">
        <v>8335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3.0001293159187897E-2</v>
      </c>
      <c r="P1029">
        <f t="shared" si="65"/>
        <v>69.666666666666671</v>
      </c>
      <c r="Q1029" s="12" t="s">
        <v>8330</v>
      </c>
      <c r="R1029" t="s">
        <v>8335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0.14726699070521021</v>
      </c>
      <c r="P1030">
        <f t="shared" si="65"/>
        <v>45.988235294117644</v>
      </c>
      <c r="Q1030" s="12" t="s">
        <v>8330</v>
      </c>
      <c r="R1030" t="s">
        <v>8335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0.10522548317823908</v>
      </c>
      <c r="P1031">
        <f t="shared" si="65"/>
        <v>79.262411347517727</v>
      </c>
      <c r="Q1031" s="12" t="s">
        <v>8330</v>
      </c>
      <c r="R1031" t="s">
        <v>8335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0.70768781058170127</v>
      </c>
      <c r="P1032">
        <f t="shared" si="65"/>
        <v>43.031446540880502</v>
      </c>
      <c r="Q1032" s="12" t="s">
        <v>8330</v>
      </c>
      <c r="R1032" t="s">
        <v>8335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6.8901303538175043E-2</v>
      </c>
      <c r="P1033">
        <f t="shared" si="65"/>
        <v>108.48484848484848</v>
      </c>
      <c r="Q1033" s="12" t="s">
        <v>8330</v>
      </c>
      <c r="R1033" t="s">
        <v>8335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7.831584409200458E-2</v>
      </c>
      <c r="P1034">
        <f t="shared" si="65"/>
        <v>61.029583333333335</v>
      </c>
      <c r="Q1034" s="12" t="s">
        <v>8330</v>
      </c>
      <c r="R1034" t="s">
        <v>8335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2.7818448023426062E-2</v>
      </c>
      <c r="P1035">
        <f t="shared" si="65"/>
        <v>50.592592592592595</v>
      </c>
      <c r="Q1035" s="12" t="s">
        <v>8330</v>
      </c>
      <c r="R1035" t="s">
        <v>8335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0.23077988150933296</v>
      </c>
      <c r="P1036">
        <f t="shared" si="65"/>
        <v>39.157168674698795</v>
      </c>
      <c r="Q1036" s="12" t="s">
        <v>8330</v>
      </c>
      <c r="R1036" t="s">
        <v>8335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7.1082390953150248E-2</v>
      </c>
      <c r="P1037">
        <f t="shared" si="65"/>
        <v>65.15789473684211</v>
      </c>
      <c r="Q1037" s="12" t="s">
        <v>8330</v>
      </c>
      <c r="R1037" t="s">
        <v>8335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0.11000708038811607</v>
      </c>
      <c r="P1038">
        <f t="shared" si="65"/>
        <v>23.963127962085309</v>
      </c>
      <c r="Q1038" s="12" t="s">
        <v>8330</v>
      </c>
      <c r="R1038" t="s">
        <v>8335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2.0568070519098921E-2</v>
      </c>
      <c r="P1039">
        <f t="shared" si="65"/>
        <v>48.61904761904762</v>
      </c>
      <c r="Q1039" s="12" t="s">
        <v>8330</v>
      </c>
      <c r="R1039" t="s">
        <v>8335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0.31192660550458717</v>
      </c>
      <c r="P1040">
        <f t="shared" si="65"/>
        <v>35.73770491803279</v>
      </c>
      <c r="Q1040" s="12" t="s">
        <v>8330</v>
      </c>
      <c r="R1040" t="s">
        <v>8335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0.21996879875195008</v>
      </c>
      <c r="P1041">
        <f t="shared" si="65"/>
        <v>21.366666666666667</v>
      </c>
      <c r="Q1041" s="12" t="s">
        <v>8330</v>
      </c>
      <c r="R1041" t="s">
        <v>8335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-339</v>
      </c>
      <c r="P1042">
        <f t="shared" si="65"/>
        <v>250</v>
      </c>
      <c r="Q1042" s="12" t="s">
        <v>8336</v>
      </c>
      <c r="R1042" t="s">
        <v>8337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 t="e">
        <f t="shared" si="64"/>
        <v>#DIV/0!</v>
      </c>
      <c r="P1043" t="e">
        <f t="shared" si="65"/>
        <v>#DIV/0!</v>
      </c>
      <c r="Q1043" s="12" t="s">
        <v>8336</v>
      </c>
      <c r="R1043" t="s">
        <v>8337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-64</v>
      </c>
      <c r="P1044">
        <f t="shared" si="65"/>
        <v>10</v>
      </c>
      <c r="Q1044" s="12" t="s">
        <v>8336</v>
      </c>
      <c r="R1044" t="s">
        <v>8337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-10.713716762328687</v>
      </c>
      <c r="P1045">
        <f t="shared" si="65"/>
        <v>29.236301369863014</v>
      </c>
      <c r="Q1045" s="12" t="s">
        <v>8336</v>
      </c>
      <c r="R1045" t="s">
        <v>8337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-1165.6666666666667</v>
      </c>
      <c r="P1046">
        <f t="shared" si="65"/>
        <v>3</v>
      </c>
      <c r="Q1046" s="12" t="s">
        <v>8336</v>
      </c>
      <c r="R1046" t="s">
        <v>8337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-36.593984962406012</v>
      </c>
      <c r="P1047">
        <f t="shared" si="65"/>
        <v>33.25</v>
      </c>
      <c r="Q1047" s="12" t="s">
        <v>8336</v>
      </c>
      <c r="R1047" t="s">
        <v>8337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 t="e">
        <f t="shared" si="64"/>
        <v>#DIV/0!</v>
      </c>
      <c r="P1048" t="e">
        <f t="shared" si="65"/>
        <v>#DIV/0!</v>
      </c>
      <c r="Q1048" s="12" t="s">
        <v>8336</v>
      </c>
      <c r="R1048" t="s">
        <v>8337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-1999</v>
      </c>
      <c r="P1049">
        <f t="shared" si="65"/>
        <v>1</v>
      </c>
      <c r="Q1049" s="12" t="s">
        <v>8336</v>
      </c>
      <c r="R1049" t="s">
        <v>8337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-69.754716981132077</v>
      </c>
      <c r="P1050">
        <f t="shared" si="65"/>
        <v>53</v>
      </c>
      <c r="Q1050" s="12" t="s">
        <v>8336</v>
      </c>
      <c r="R1050" t="s">
        <v>8337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 t="e">
        <f t="shared" si="64"/>
        <v>#DIV/0!</v>
      </c>
      <c r="P1051" t="e">
        <f t="shared" si="65"/>
        <v>#DIV/0!</v>
      </c>
      <c r="Q1051" s="12" t="s">
        <v>8336</v>
      </c>
      <c r="R1051" t="s">
        <v>8337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 t="e">
        <f t="shared" si="64"/>
        <v>#DIV/0!</v>
      </c>
      <c r="P1052" t="e">
        <f t="shared" si="65"/>
        <v>#DIV/0!</v>
      </c>
      <c r="Q1052" s="12" t="s">
        <v>8336</v>
      </c>
      <c r="R1052" t="s">
        <v>8337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 t="e">
        <f t="shared" si="64"/>
        <v>#DIV/0!</v>
      </c>
      <c r="P1053" t="e">
        <f t="shared" si="65"/>
        <v>#DIV/0!</v>
      </c>
      <c r="Q1053" s="12" t="s">
        <v>8336</v>
      </c>
      <c r="R1053" t="s">
        <v>8337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 t="e">
        <f t="shared" si="64"/>
        <v>#DIV/0!</v>
      </c>
      <c r="P1054" t="e">
        <f t="shared" si="65"/>
        <v>#DIV/0!</v>
      </c>
      <c r="Q1054" s="12" t="s">
        <v>8336</v>
      </c>
      <c r="R1054" t="s">
        <v>8337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-99</v>
      </c>
      <c r="P1055">
        <f t="shared" si="65"/>
        <v>15</v>
      </c>
      <c r="Q1055" s="12" t="s">
        <v>8336</v>
      </c>
      <c r="R1055" t="s">
        <v>8337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 t="e">
        <f t="shared" si="64"/>
        <v>#DIV/0!</v>
      </c>
      <c r="P1056" t="e">
        <f t="shared" si="65"/>
        <v>#DIV/0!</v>
      </c>
      <c r="Q1056" s="12" t="s">
        <v>8336</v>
      </c>
      <c r="R1056" t="s">
        <v>8337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 t="e">
        <f t="shared" si="64"/>
        <v>#DIV/0!</v>
      </c>
      <c r="P1057" t="e">
        <f t="shared" si="65"/>
        <v>#DIV/0!</v>
      </c>
      <c r="Q1057" s="12" t="s">
        <v>8336</v>
      </c>
      <c r="R1057" t="s">
        <v>8337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 t="e">
        <f t="shared" si="64"/>
        <v>#DIV/0!</v>
      </c>
      <c r="P1058" t="e">
        <f t="shared" si="65"/>
        <v>#DIV/0!</v>
      </c>
      <c r="Q1058" s="12" t="s">
        <v>8336</v>
      </c>
      <c r="R1058" t="s">
        <v>8337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 t="e">
        <f t="shared" si="64"/>
        <v>#DIV/0!</v>
      </c>
      <c r="P1059" t="e">
        <f t="shared" si="65"/>
        <v>#DIV/0!</v>
      </c>
      <c r="Q1059" s="12" t="s">
        <v>8336</v>
      </c>
      <c r="R1059" t="s">
        <v>8337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 t="e">
        <f t="shared" si="64"/>
        <v>#DIV/0!</v>
      </c>
      <c r="P1060" t="e">
        <f t="shared" si="65"/>
        <v>#DIV/0!</v>
      </c>
      <c r="Q1060" s="12" t="s">
        <v>8336</v>
      </c>
      <c r="R1060" t="s">
        <v>8337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 t="e">
        <f t="shared" si="64"/>
        <v>#DIV/0!</v>
      </c>
      <c r="P1061" t="e">
        <f t="shared" si="65"/>
        <v>#DIV/0!</v>
      </c>
      <c r="Q1061" s="12" t="s">
        <v>8336</v>
      </c>
      <c r="R1061" t="s">
        <v>8337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-99</v>
      </c>
      <c r="P1062">
        <f t="shared" si="65"/>
        <v>50</v>
      </c>
      <c r="Q1062" s="12" t="s">
        <v>8336</v>
      </c>
      <c r="R1062" t="s">
        <v>8337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 t="e">
        <f t="shared" si="64"/>
        <v>#DIV/0!</v>
      </c>
      <c r="P1063" t="e">
        <f t="shared" si="65"/>
        <v>#DIV/0!</v>
      </c>
      <c r="Q1063" s="12" t="s">
        <v>8336</v>
      </c>
      <c r="R1063" t="s">
        <v>8337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-4.736842105263158E-2</v>
      </c>
      <c r="P1064">
        <f t="shared" si="65"/>
        <v>47.5</v>
      </c>
      <c r="Q1064" s="12" t="s">
        <v>8336</v>
      </c>
      <c r="R1064" t="s">
        <v>8337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 t="e">
        <f t="shared" si="64"/>
        <v>#DIV/0!</v>
      </c>
      <c r="P1065" t="e">
        <f t="shared" si="65"/>
        <v>#DIV/0!</v>
      </c>
      <c r="Q1065" s="12" t="s">
        <v>8336</v>
      </c>
      <c r="R1065" t="s">
        <v>8337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-10.142751021418844</v>
      </c>
      <c r="P1066">
        <f t="shared" si="65"/>
        <v>65.666666666666671</v>
      </c>
      <c r="Q1066" s="12" t="s">
        <v>8338</v>
      </c>
      <c r="R1066" t="s">
        <v>8339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-36.037037037037038</v>
      </c>
      <c r="P1067">
        <f t="shared" si="65"/>
        <v>16.2</v>
      </c>
      <c r="Q1067" s="12" t="s">
        <v>8338</v>
      </c>
      <c r="R1067" t="s">
        <v>8339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-28.697089685210848</v>
      </c>
      <c r="P1068">
        <f t="shared" si="65"/>
        <v>34.128378378378379</v>
      </c>
      <c r="Q1068" s="12" t="s">
        <v>8338</v>
      </c>
      <c r="R1068" t="s">
        <v>8339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-2.8461538461538463</v>
      </c>
      <c r="P1069">
        <f t="shared" si="65"/>
        <v>13</v>
      </c>
      <c r="Q1069" s="12" t="s">
        <v>8338</v>
      </c>
      <c r="R1069" t="s">
        <v>8339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-665.66666666666663</v>
      </c>
      <c r="P1070">
        <f t="shared" si="65"/>
        <v>11.25</v>
      </c>
      <c r="Q1070" s="12" t="s">
        <v>8338</v>
      </c>
      <c r="R1070" t="s">
        <v>8339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-1.588235294117647</v>
      </c>
      <c r="P1071">
        <f t="shared" si="65"/>
        <v>40.476190476190474</v>
      </c>
      <c r="Q1071" s="12" t="s">
        <v>8338</v>
      </c>
      <c r="R1071" t="s">
        <v>8339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-141.85714285714286</v>
      </c>
      <c r="P1072">
        <f t="shared" si="65"/>
        <v>35</v>
      </c>
      <c r="Q1072" s="12" t="s">
        <v>8338</v>
      </c>
      <c r="R1072" t="s">
        <v>8339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 t="e">
        <f t="shared" si="64"/>
        <v>#DIV/0!</v>
      </c>
      <c r="P1073" t="e">
        <f t="shared" si="65"/>
        <v>#DIV/0!</v>
      </c>
      <c r="Q1073" s="12" t="s">
        <v>8338</v>
      </c>
      <c r="R1073" t="s">
        <v>8339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-1469.5882352941176</v>
      </c>
      <c r="P1074">
        <f t="shared" si="65"/>
        <v>12.75</v>
      </c>
      <c r="Q1074" s="12" t="s">
        <v>8338</v>
      </c>
      <c r="R1074" t="s">
        <v>8339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-74</v>
      </c>
      <c r="P1075">
        <f t="shared" si="65"/>
        <v>10</v>
      </c>
      <c r="Q1075" s="12" t="s">
        <v>8338</v>
      </c>
      <c r="R1075" t="s">
        <v>8339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-14.849721162312886</v>
      </c>
      <c r="P1076">
        <f t="shared" si="65"/>
        <v>113.56666666666666</v>
      </c>
      <c r="Q1076" s="12" t="s">
        <v>8338</v>
      </c>
      <c r="R1076" t="s">
        <v>8339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-21.222222222222221</v>
      </c>
      <c r="P1077">
        <f t="shared" si="65"/>
        <v>15</v>
      </c>
      <c r="Q1077" s="12" t="s">
        <v>8338</v>
      </c>
      <c r="R1077" t="s">
        <v>8339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-0.59323618133152056</v>
      </c>
      <c r="P1078">
        <f t="shared" si="65"/>
        <v>48.281025641025643</v>
      </c>
      <c r="Q1078" s="12" t="s">
        <v>8338</v>
      </c>
      <c r="R1078" t="s">
        <v>8339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-2.4041394335511983</v>
      </c>
      <c r="P1079">
        <f t="shared" si="65"/>
        <v>43.976047904191617</v>
      </c>
      <c r="Q1079" s="12" t="s">
        <v>8338</v>
      </c>
      <c r="R1079" t="s">
        <v>8339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-12.333333333333334</v>
      </c>
      <c r="P1080">
        <f t="shared" si="65"/>
        <v>9</v>
      </c>
      <c r="Q1080" s="12" t="s">
        <v>8338</v>
      </c>
      <c r="R1080" t="s">
        <v>8339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-37.34808259587021</v>
      </c>
      <c r="P1081">
        <f t="shared" si="65"/>
        <v>37.666666666666664</v>
      </c>
      <c r="Q1081" s="12" t="s">
        <v>8338</v>
      </c>
      <c r="R1081" t="s">
        <v>8339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-9.9829763866007681</v>
      </c>
      <c r="P1082">
        <f t="shared" si="65"/>
        <v>18.581632653061224</v>
      </c>
      <c r="Q1082" s="12" t="s">
        <v>8338</v>
      </c>
      <c r="R1082" t="s">
        <v>8339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-5665.666666666667</v>
      </c>
      <c r="P1083">
        <f t="shared" si="65"/>
        <v>3</v>
      </c>
      <c r="Q1083" s="12" t="s">
        <v>8338</v>
      </c>
      <c r="R1083" t="s">
        <v>8339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-177.57142857142858</v>
      </c>
      <c r="P1084">
        <f t="shared" si="65"/>
        <v>18.666666666666668</v>
      </c>
      <c r="Q1084" s="12" t="s">
        <v>8338</v>
      </c>
      <c r="R1084" t="s">
        <v>8339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-120.95121951219512</v>
      </c>
      <c r="P1085">
        <f t="shared" si="65"/>
        <v>410</v>
      </c>
      <c r="Q1085" s="12" t="s">
        <v>8338</v>
      </c>
      <c r="R1085" t="s">
        <v>8339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 t="e">
        <f t="shared" si="64"/>
        <v>#DIV/0!</v>
      </c>
      <c r="P1086" t="e">
        <f t="shared" si="65"/>
        <v>#DIV/0!</v>
      </c>
      <c r="Q1086" s="12" t="s">
        <v>8338</v>
      </c>
      <c r="R1086" t="s">
        <v>8339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-28.239766081871345</v>
      </c>
      <c r="P1087">
        <f t="shared" si="65"/>
        <v>114</v>
      </c>
      <c r="Q1087" s="12" t="s">
        <v>8338</v>
      </c>
      <c r="R1087" t="s">
        <v>8339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-1199</v>
      </c>
      <c r="P1088">
        <f t="shared" si="65"/>
        <v>7.5</v>
      </c>
      <c r="Q1088" s="12" t="s">
        <v>8338</v>
      </c>
      <c r="R1088" t="s">
        <v>8339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 t="e">
        <f t="shared" si="64"/>
        <v>#DIV/0!</v>
      </c>
      <c r="P1089" t="e">
        <f t="shared" si="65"/>
        <v>#DIV/0!</v>
      </c>
      <c r="Q1089" s="12" t="s">
        <v>8338</v>
      </c>
      <c r="R1089" t="s">
        <v>8339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-6.050705540601097</v>
      </c>
      <c r="P1090">
        <f t="shared" si="65"/>
        <v>43.41727891156463</v>
      </c>
      <c r="Q1090" s="12" t="s">
        <v>8338</v>
      </c>
      <c r="R1090" t="s">
        <v>8339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(E1091-D1091)/E1091</f>
        <v>-11.776831345826235</v>
      </c>
      <c r="P1091">
        <f t="shared" ref="P1091:P1154" si="69">E:E/L:L</f>
        <v>23.959183673469386</v>
      </c>
      <c r="Q1091" s="12" t="s">
        <v>8338</v>
      </c>
      <c r="R1091" t="s">
        <v>8339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-2598.8000000000002</v>
      </c>
      <c r="P1092">
        <f t="shared" si="69"/>
        <v>5</v>
      </c>
      <c r="Q1092" s="12" t="s">
        <v>8338</v>
      </c>
      <c r="R1092" t="s">
        <v>8339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-7</v>
      </c>
      <c r="P1093">
        <f t="shared" si="69"/>
        <v>12.5</v>
      </c>
      <c r="Q1093" s="12" t="s">
        <v>8338</v>
      </c>
      <c r="R1093" t="s">
        <v>8339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-94.238095238095241</v>
      </c>
      <c r="P1094">
        <f t="shared" si="69"/>
        <v>3</v>
      </c>
      <c r="Q1094" s="12" t="s">
        <v>8338</v>
      </c>
      <c r="R1094" t="s">
        <v>8339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-6.1005917159763312</v>
      </c>
      <c r="P1095">
        <f t="shared" si="69"/>
        <v>10.5625</v>
      </c>
      <c r="Q1095" s="12" t="s">
        <v>8338</v>
      </c>
      <c r="R1095" t="s">
        <v>8339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-4.4644642851721761</v>
      </c>
      <c r="P1096">
        <f t="shared" si="69"/>
        <v>122.00037037037038</v>
      </c>
      <c r="Q1096" s="12" t="s">
        <v>8338</v>
      </c>
      <c r="R1096" t="s">
        <v>8339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-18.861762135536665</v>
      </c>
      <c r="P1097">
        <f t="shared" si="69"/>
        <v>267.80851063829789</v>
      </c>
      <c r="Q1097" s="12" t="s">
        <v>8338</v>
      </c>
      <c r="R1097" t="s">
        <v>8339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-4.5762081784386615</v>
      </c>
      <c r="P1098">
        <f t="shared" si="69"/>
        <v>74.206896551724142</v>
      </c>
      <c r="Q1098" s="12" t="s">
        <v>8338</v>
      </c>
      <c r="R1098" t="s">
        <v>8339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-2126.6595744680849</v>
      </c>
      <c r="P1099">
        <f t="shared" si="69"/>
        <v>6.7142857142857144</v>
      </c>
      <c r="Q1099" s="12" t="s">
        <v>8338</v>
      </c>
      <c r="R1099" t="s">
        <v>8339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-12.865779256794232</v>
      </c>
      <c r="P1100">
        <f t="shared" si="69"/>
        <v>81.954545454545453</v>
      </c>
      <c r="Q1100" s="12" t="s">
        <v>8338</v>
      </c>
      <c r="R1100" t="s">
        <v>8339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-199</v>
      </c>
      <c r="P1101">
        <f t="shared" si="69"/>
        <v>25</v>
      </c>
      <c r="Q1101" s="12" t="s">
        <v>8338</v>
      </c>
      <c r="R1101" t="s">
        <v>8339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-39</v>
      </c>
      <c r="P1102">
        <f t="shared" si="69"/>
        <v>10</v>
      </c>
      <c r="Q1102" s="12" t="s">
        <v>8338</v>
      </c>
      <c r="R1102" t="s">
        <v>8339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-2438.0243902439024</v>
      </c>
      <c r="P1103">
        <f t="shared" si="69"/>
        <v>6.833333333333333</v>
      </c>
      <c r="Q1103" s="12" t="s">
        <v>8338</v>
      </c>
      <c r="R1103" t="s">
        <v>8339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-17.823529411764707</v>
      </c>
      <c r="P1104">
        <f t="shared" si="69"/>
        <v>17.708333333333332</v>
      </c>
      <c r="Q1104" s="12" t="s">
        <v>8338</v>
      </c>
      <c r="R1104" t="s">
        <v>8339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-60.728395061728392</v>
      </c>
      <c r="P1105">
        <f t="shared" si="69"/>
        <v>16.2</v>
      </c>
      <c r="Q1105" s="12" t="s">
        <v>8338</v>
      </c>
      <c r="R1105" t="s">
        <v>8339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-19.19522046449007</v>
      </c>
      <c r="P1106">
        <f t="shared" si="69"/>
        <v>80.297297297297291</v>
      </c>
      <c r="Q1106" s="12" t="s">
        <v>8338</v>
      </c>
      <c r="R1106" t="s">
        <v>8339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-627.93081761006295</v>
      </c>
      <c r="P1107">
        <f t="shared" si="69"/>
        <v>71.55</v>
      </c>
      <c r="Q1107" s="12" t="s">
        <v>8338</v>
      </c>
      <c r="R1107" t="s">
        <v>8339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-1.4242424242424243</v>
      </c>
      <c r="P1108">
        <f t="shared" si="69"/>
        <v>23.571428571428573</v>
      </c>
      <c r="Q1108" s="12" t="s">
        <v>8338</v>
      </c>
      <c r="R1108" t="s">
        <v>8339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 t="e">
        <f t="shared" si="68"/>
        <v>#DIV/0!</v>
      </c>
      <c r="P1109" t="e">
        <f t="shared" si="69"/>
        <v>#DIV/0!</v>
      </c>
      <c r="Q1109" s="12" t="s">
        <v>8338</v>
      </c>
      <c r="R1109" t="s">
        <v>8339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-33.129692832764505</v>
      </c>
      <c r="P1110">
        <f t="shared" si="69"/>
        <v>34.88095238095238</v>
      </c>
      <c r="Q1110" s="12" t="s">
        <v>8338</v>
      </c>
      <c r="R1110" t="s">
        <v>8339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-221.22222222222223</v>
      </c>
      <c r="P1111">
        <f t="shared" si="69"/>
        <v>15</v>
      </c>
      <c r="Q1111" s="12" t="s">
        <v>8338</v>
      </c>
      <c r="R1111" t="s">
        <v>8339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-195.07843137254903</v>
      </c>
      <c r="P1112">
        <f t="shared" si="69"/>
        <v>23.181818181818183</v>
      </c>
      <c r="Q1112" s="12" t="s">
        <v>8338</v>
      </c>
      <c r="R1112" t="s">
        <v>8339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-2499</v>
      </c>
      <c r="P1113">
        <f t="shared" si="69"/>
        <v>1</v>
      </c>
      <c r="Q1113" s="12" t="s">
        <v>8338</v>
      </c>
      <c r="R1113" t="s">
        <v>8339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-1.8139361466725845</v>
      </c>
      <c r="P1114">
        <f t="shared" si="69"/>
        <v>100.23371794871794</v>
      </c>
      <c r="Q1114" s="12" t="s">
        <v>8338</v>
      </c>
      <c r="R1114" t="s">
        <v>8339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-199</v>
      </c>
      <c r="P1115">
        <f t="shared" si="69"/>
        <v>5</v>
      </c>
      <c r="Q1115" s="12" t="s">
        <v>8338</v>
      </c>
      <c r="R1115" t="s">
        <v>8339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-599</v>
      </c>
      <c r="P1116">
        <f t="shared" si="69"/>
        <v>3.3333333333333335</v>
      </c>
      <c r="Q1116" s="12" t="s">
        <v>8338</v>
      </c>
      <c r="R1116" t="s">
        <v>8339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-753.71698113207549</v>
      </c>
      <c r="P1117">
        <f t="shared" si="69"/>
        <v>13.25</v>
      </c>
      <c r="Q1117" s="12" t="s">
        <v>8338</v>
      </c>
      <c r="R1117" t="s">
        <v>8339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-2799.8066323101052</v>
      </c>
      <c r="P1118">
        <f t="shared" si="69"/>
        <v>17.852</v>
      </c>
      <c r="Q1118" s="12" t="s">
        <v>8338</v>
      </c>
      <c r="R1118" t="s">
        <v>8339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-11.048192771084338</v>
      </c>
      <c r="P1119">
        <f t="shared" si="69"/>
        <v>10.375</v>
      </c>
      <c r="Q1119" s="12" t="s">
        <v>8338</v>
      </c>
      <c r="R1119" t="s">
        <v>8339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-40.284403669724767</v>
      </c>
      <c r="P1120">
        <f t="shared" si="69"/>
        <v>36.333333333333336</v>
      </c>
      <c r="Q1120" s="12" t="s">
        <v>8338</v>
      </c>
      <c r="R1120" t="s">
        <v>8339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-419</v>
      </c>
      <c r="P1121">
        <f t="shared" si="69"/>
        <v>5</v>
      </c>
      <c r="Q1121" s="12" t="s">
        <v>8338</v>
      </c>
      <c r="R1121" t="s">
        <v>8339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 t="e">
        <f t="shared" si="68"/>
        <v>#DIV/0!</v>
      </c>
      <c r="P1122" t="e">
        <f t="shared" si="69"/>
        <v>#DIV/0!</v>
      </c>
      <c r="Q1122" s="12" t="s">
        <v>8338</v>
      </c>
      <c r="R1122" t="s">
        <v>8339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-8619.689655172413</v>
      </c>
      <c r="P1123">
        <f t="shared" si="69"/>
        <v>5.8</v>
      </c>
      <c r="Q1123" s="12" t="s">
        <v>8338</v>
      </c>
      <c r="R1123" t="s">
        <v>8339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 t="e">
        <f t="shared" si="68"/>
        <v>#DIV/0!</v>
      </c>
      <c r="P1124" t="e">
        <f t="shared" si="69"/>
        <v>#DIV/0!</v>
      </c>
      <c r="Q1124" s="12" t="s">
        <v>8338</v>
      </c>
      <c r="R1124" t="s">
        <v>8339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-453.54545454545456</v>
      </c>
      <c r="P1125">
        <f t="shared" si="69"/>
        <v>3.6666666666666665</v>
      </c>
      <c r="Q1125" s="12" t="s">
        <v>8338</v>
      </c>
      <c r="R1125" t="s">
        <v>8339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-210.76470588235293</v>
      </c>
      <c r="P1126">
        <f t="shared" si="69"/>
        <v>60.714285714285715</v>
      </c>
      <c r="Q1126" s="12" t="s">
        <v>8338</v>
      </c>
      <c r="R1126" t="s">
        <v>8340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 t="e">
        <f t="shared" si="68"/>
        <v>#DIV/0!</v>
      </c>
      <c r="P1127" t="e">
        <f t="shared" si="69"/>
        <v>#DIV/0!</v>
      </c>
      <c r="Q1127" s="12" t="s">
        <v>8338</v>
      </c>
      <c r="R1127" t="s">
        <v>8340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-199</v>
      </c>
      <c r="P1128">
        <f t="shared" si="69"/>
        <v>5</v>
      </c>
      <c r="Q1128" s="12" t="s">
        <v>8338</v>
      </c>
      <c r="R1128" t="s">
        <v>8340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-58.82905982905983</v>
      </c>
      <c r="P1129">
        <f t="shared" si="69"/>
        <v>25.434782608695652</v>
      </c>
      <c r="Q1129" s="12" t="s">
        <v>8338</v>
      </c>
      <c r="R1129" t="s">
        <v>8340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-999</v>
      </c>
      <c r="P1130">
        <f t="shared" si="69"/>
        <v>1</v>
      </c>
      <c r="Q1130" s="12" t="s">
        <v>8338</v>
      </c>
      <c r="R1130" t="s">
        <v>8340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-951.38095238095241</v>
      </c>
      <c r="P1131">
        <f t="shared" si="69"/>
        <v>10.5</v>
      </c>
      <c r="Q1131" s="12" t="s">
        <v>8338</v>
      </c>
      <c r="R1131" t="s">
        <v>8340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-453.54545454545456</v>
      </c>
      <c r="P1132">
        <f t="shared" si="69"/>
        <v>3.6666666666666665</v>
      </c>
      <c r="Q1132" s="12" t="s">
        <v>8338</v>
      </c>
      <c r="R1132" t="s">
        <v>8340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 t="e">
        <f t="shared" si="68"/>
        <v>#DIV/0!</v>
      </c>
      <c r="P1133" t="e">
        <f t="shared" si="69"/>
        <v>#DIV/0!</v>
      </c>
      <c r="Q1133" s="12" t="s">
        <v>8338</v>
      </c>
      <c r="R1133" t="s">
        <v>8340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-5.9541029207232263</v>
      </c>
      <c r="P1134">
        <f t="shared" si="69"/>
        <v>110.61538461538461</v>
      </c>
      <c r="Q1134" s="12" t="s">
        <v>8338</v>
      </c>
      <c r="R1134" t="s">
        <v>8340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-149</v>
      </c>
      <c r="P1135">
        <f t="shared" si="69"/>
        <v>20</v>
      </c>
      <c r="Q1135" s="12" t="s">
        <v>8338</v>
      </c>
      <c r="R1135" t="s">
        <v>8340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-24999</v>
      </c>
      <c r="P1136">
        <f t="shared" si="69"/>
        <v>1</v>
      </c>
      <c r="Q1136" s="12" t="s">
        <v>8338</v>
      </c>
      <c r="R1136" t="s">
        <v>8340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-19</v>
      </c>
      <c r="P1137">
        <f t="shared" si="69"/>
        <v>50</v>
      </c>
      <c r="Q1137" s="12" t="s">
        <v>8338</v>
      </c>
      <c r="R1137" t="s">
        <v>8340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-14.518518518518519</v>
      </c>
      <c r="P1138">
        <f t="shared" si="69"/>
        <v>45</v>
      </c>
      <c r="Q1138" s="12" t="s">
        <v>8338</v>
      </c>
      <c r="R1138" t="s">
        <v>8340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-1.5316455696202531</v>
      </c>
      <c r="P1139">
        <f t="shared" si="69"/>
        <v>253.2051282051282</v>
      </c>
      <c r="Q1139" s="12" t="s">
        <v>8338</v>
      </c>
      <c r="R1139" t="s">
        <v>8340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-279</v>
      </c>
      <c r="P1140">
        <f t="shared" si="69"/>
        <v>31.25</v>
      </c>
      <c r="Q1140" s="12" t="s">
        <v>8338</v>
      </c>
      <c r="R1140" t="s">
        <v>8340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-1599</v>
      </c>
      <c r="P1141">
        <f t="shared" si="69"/>
        <v>5</v>
      </c>
      <c r="Q1141" s="12" t="s">
        <v>8338</v>
      </c>
      <c r="R1141" t="s">
        <v>8340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 t="e">
        <f t="shared" si="68"/>
        <v>#DIV/0!</v>
      </c>
      <c r="P1142" t="e">
        <f t="shared" si="69"/>
        <v>#DIV/0!</v>
      </c>
      <c r="Q1142" s="12" t="s">
        <v>8338</v>
      </c>
      <c r="R1142" t="s">
        <v>8340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 t="e">
        <f t="shared" si="68"/>
        <v>#DIV/0!</v>
      </c>
      <c r="P1143" t="e">
        <f t="shared" si="69"/>
        <v>#DIV/0!</v>
      </c>
      <c r="Q1143" s="12" t="s">
        <v>8338</v>
      </c>
      <c r="R1143" t="s">
        <v>8340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 t="e">
        <f t="shared" si="68"/>
        <v>#DIV/0!</v>
      </c>
      <c r="P1144" t="e">
        <f t="shared" si="69"/>
        <v>#DIV/0!</v>
      </c>
      <c r="Q1144" s="12" t="s">
        <v>8338</v>
      </c>
      <c r="R1144" t="s">
        <v>8340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-240.93548387096774</v>
      </c>
      <c r="P1145">
        <f t="shared" si="69"/>
        <v>23.25</v>
      </c>
      <c r="Q1145" s="12" t="s">
        <v>8338</v>
      </c>
      <c r="R1145" t="s">
        <v>8340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 t="e">
        <f t="shared" si="68"/>
        <v>#DIV/0!</v>
      </c>
      <c r="P1146" t="e">
        <f t="shared" si="69"/>
        <v>#DIV/0!</v>
      </c>
      <c r="Q1146" s="12" t="s">
        <v>8341</v>
      </c>
      <c r="R1146" t="s">
        <v>8342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-799</v>
      </c>
      <c r="P1147">
        <f t="shared" si="69"/>
        <v>100</v>
      </c>
      <c r="Q1147" s="12" t="s">
        <v>8341</v>
      </c>
      <c r="R1147" t="s">
        <v>8342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-10.320754716981131</v>
      </c>
      <c r="P1148">
        <f t="shared" si="69"/>
        <v>44.166666666666664</v>
      </c>
      <c r="Q1148" s="12" t="s">
        <v>8341</v>
      </c>
      <c r="R1148" t="s">
        <v>8342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 t="e">
        <f t="shared" si="68"/>
        <v>#DIV/0!</v>
      </c>
      <c r="P1149" t="e">
        <f t="shared" si="69"/>
        <v>#DIV/0!</v>
      </c>
      <c r="Q1149" s="12" t="s">
        <v>8341</v>
      </c>
      <c r="R1149" t="s">
        <v>8342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-204.47945205479451</v>
      </c>
      <c r="P1150">
        <f t="shared" si="69"/>
        <v>24.333333333333332</v>
      </c>
      <c r="Q1150" s="12" t="s">
        <v>8341</v>
      </c>
      <c r="R1150" t="s">
        <v>8342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-665.66666666666663</v>
      </c>
      <c r="P1151">
        <f t="shared" si="69"/>
        <v>37.5</v>
      </c>
      <c r="Q1151" s="12" t="s">
        <v>8341</v>
      </c>
      <c r="R1151" t="s">
        <v>8342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-8.9206349206349209</v>
      </c>
      <c r="P1152">
        <f t="shared" si="69"/>
        <v>42</v>
      </c>
      <c r="Q1152" s="12" t="s">
        <v>8341</v>
      </c>
      <c r="R1152" t="s">
        <v>8342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 t="e">
        <f t="shared" si="68"/>
        <v>#DIV/0!</v>
      </c>
      <c r="P1153" t="e">
        <f t="shared" si="69"/>
        <v>#DIV/0!</v>
      </c>
      <c r="Q1153" s="12" t="s">
        <v>8341</v>
      </c>
      <c r="R1153" t="s">
        <v>8342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-16.563117453347971</v>
      </c>
      <c r="P1154">
        <f t="shared" si="69"/>
        <v>60.733333333333334</v>
      </c>
      <c r="Q1154" s="12" t="s">
        <v>8341</v>
      </c>
      <c r="R1154" t="s">
        <v>8342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(E1155-D1155)/E1155</f>
        <v>-159</v>
      </c>
      <c r="P1155">
        <f t="shared" ref="P1155:P1218" si="73">E:E/L:L</f>
        <v>50</v>
      </c>
      <c r="Q1155" s="12" t="s">
        <v>8341</v>
      </c>
      <c r="R1155" t="s">
        <v>8342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-14.384615384615385</v>
      </c>
      <c r="P1156">
        <f t="shared" si="73"/>
        <v>108.33333333333333</v>
      </c>
      <c r="Q1156" s="12" t="s">
        <v>8341</v>
      </c>
      <c r="R1156" t="s">
        <v>8342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-131.97872340425531</v>
      </c>
      <c r="P1157">
        <f t="shared" si="73"/>
        <v>23.5</v>
      </c>
      <c r="Q1157" s="12" t="s">
        <v>8341</v>
      </c>
      <c r="R1157" t="s">
        <v>8342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 t="e">
        <f t="shared" si="72"/>
        <v>#DIV/0!</v>
      </c>
      <c r="P1158" t="e">
        <f t="shared" si="73"/>
        <v>#DIV/0!</v>
      </c>
      <c r="Q1158" s="12" t="s">
        <v>8341</v>
      </c>
      <c r="R1158" t="s">
        <v>8342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-65.225165562913901</v>
      </c>
      <c r="P1159">
        <f t="shared" si="73"/>
        <v>50.333333333333336</v>
      </c>
      <c r="Q1159" s="12" t="s">
        <v>8341</v>
      </c>
      <c r="R1159" t="s">
        <v>8342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-213.28571428571428</v>
      </c>
      <c r="P1160">
        <f t="shared" si="73"/>
        <v>11.666666666666666</v>
      </c>
      <c r="Q1160" s="12" t="s">
        <v>8341</v>
      </c>
      <c r="R1160" t="s">
        <v>8342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 t="e">
        <f t="shared" si="72"/>
        <v>#DIV/0!</v>
      </c>
      <c r="P1161" t="e">
        <f t="shared" si="73"/>
        <v>#DIV/0!</v>
      </c>
      <c r="Q1161" s="12" t="s">
        <v>8341</v>
      </c>
      <c r="R1161" t="s">
        <v>8342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-24.974025974025974</v>
      </c>
      <c r="P1162">
        <f t="shared" si="73"/>
        <v>60.789473684210527</v>
      </c>
      <c r="Q1162" s="12" t="s">
        <v>8341</v>
      </c>
      <c r="R1162" t="s">
        <v>8342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 t="e">
        <f t="shared" si="72"/>
        <v>#DIV/0!</v>
      </c>
      <c r="P1163" t="e">
        <f t="shared" si="73"/>
        <v>#DIV/0!</v>
      </c>
      <c r="Q1163" s="12" t="s">
        <v>8341</v>
      </c>
      <c r="R1163" t="s">
        <v>8342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-1713.2857142857142</v>
      </c>
      <c r="P1164">
        <f t="shared" si="73"/>
        <v>17.5</v>
      </c>
      <c r="Q1164" s="12" t="s">
        <v>8341</v>
      </c>
      <c r="R1164" t="s">
        <v>8342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 t="e">
        <f t="shared" si="72"/>
        <v>#DIV/0!</v>
      </c>
      <c r="P1165" t="e">
        <f t="shared" si="73"/>
        <v>#DIV/0!</v>
      </c>
      <c r="Q1165" s="12" t="s">
        <v>8341</v>
      </c>
      <c r="R1165" t="s">
        <v>8342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 t="e">
        <f t="shared" si="72"/>
        <v>#DIV/0!</v>
      </c>
      <c r="P1166" t="e">
        <f t="shared" si="73"/>
        <v>#DIV/0!</v>
      </c>
      <c r="Q1166" s="12" t="s">
        <v>8341</v>
      </c>
      <c r="R1166" t="s">
        <v>8342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-3.8297512678097076</v>
      </c>
      <c r="P1167">
        <f t="shared" si="73"/>
        <v>82.82</v>
      </c>
      <c r="Q1167" s="12" t="s">
        <v>8341</v>
      </c>
      <c r="R1167" t="s">
        <v>8342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-4.2246603970741905</v>
      </c>
      <c r="P1168">
        <f t="shared" si="73"/>
        <v>358.875</v>
      </c>
      <c r="Q1168" s="12" t="s">
        <v>8341</v>
      </c>
      <c r="R1168" t="s">
        <v>8342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-60.287027579162412</v>
      </c>
      <c r="P1169">
        <f t="shared" si="73"/>
        <v>61.1875</v>
      </c>
      <c r="Q1169" s="12" t="s">
        <v>8341</v>
      </c>
      <c r="R1169" t="s">
        <v>8342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-16.647058823529413</v>
      </c>
      <c r="P1170">
        <f t="shared" si="73"/>
        <v>340</v>
      </c>
      <c r="Q1170" s="12" t="s">
        <v>8341</v>
      </c>
      <c r="R1170" t="s">
        <v>8342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-587.23529411764707</v>
      </c>
      <c r="P1171">
        <f t="shared" si="73"/>
        <v>5.666666666666667</v>
      </c>
      <c r="Q1171" s="12" t="s">
        <v>8341</v>
      </c>
      <c r="R1171" t="s">
        <v>8342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-249</v>
      </c>
      <c r="P1172">
        <f t="shared" si="73"/>
        <v>50</v>
      </c>
      <c r="Q1172" s="12" t="s">
        <v>8341</v>
      </c>
      <c r="R1172" t="s">
        <v>8342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-999</v>
      </c>
      <c r="P1173">
        <f t="shared" si="73"/>
        <v>25</v>
      </c>
      <c r="Q1173" s="12" t="s">
        <v>8341</v>
      </c>
      <c r="R1173" t="s">
        <v>8342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 t="e">
        <f t="shared" si="72"/>
        <v>#DIV/0!</v>
      </c>
      <c r="P1174" t="e">
        <f t="shared" si="73"/>
        <v>#DIV/0!</v>
      </c>
      <c r="Q1174" s="12" t="s">
        <v>8341</v>
      </c>
      <c r="R1174" t="s">
        <v>8342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-4165.666666666667</v>
      </c>
      <c r="P1175">
        <f t="shared" si="73"/>
        <v>30</v>
      </c>
      <c r="Q1175" s="12" t="s">
        <v>8341</v>
      </c>
      <c r="R1175" t="s">
        <v>8342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-15.930022573363431</v>
      </c>
      <c r="P1176">
        <f t="shared" si="73"/>
        <v>46.631578947368418</v>
      </c>
      <c r="Q1176" s="12" t="s">
        <v>8341</v>
      </c>
      <c r="R1176" t="s">
        <v>8342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-33.188034188034187</v>
      </c>
      <c r="P1177">
        <f t="shared" si="73"/>
        <v>65</v>
      </c>
      <c r="Q1177" s="12" t="s">
        <v>8341</v>
      </c>
      <c r="R1177" t="s">
        <v>8342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-17499</v>
      </c>
      <c r="P1178">
        <f t="shared" si="73"/>
        <v>10</v>
      </c>
      <c r="Q1178" s="12" t="s">
        <v>8341</v>
      </c>
      <c r="R1178" t="s">
        <v>8342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 t="e">
        <f t="shared" si="72"/>
        <v>#DIV/0!</v>
      </c>
      <c r="P1179" t="e">
        <f t="shared" si="73"/>
        <v>#DIV/0!</v>
      </c>
      <c r="Q1179" s="12" t="s">
        <v>8341</v>
      </c>
      <c r="R1179" t="s">
        <v>8342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-14999</v>
      </c>
      <c r="P1180">
        <f t="shared" si="73"/>
        <v>5</v>
      </c>
      <c r="Q1180" s="12" t="s">
        <v>8341</v>
      </c>
      <c r="R1180" t="s">
        <v>8342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-17.75</v>
      </c>
      <c r="P1181">
        <f t="shared" si="73"/>
        <v>640</v>
      </c>
      <c r="Q1181" s="12" t="s">
        <v>8341</v>
      </c>
      <c r="R1181" t="s">
        <v>8342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-7.5106382978723403</v>
      </c>
      <c r="P1182">
        <f t="shared" si="73"/>
        <v>69.117647058823536</v>
      </c>
      <c r="Q1182" s="12" t="s">
        <v>8341</v>
      </c>
      <c r="R1182" t="s">
        <v>8342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-12499</v>
      </c>
      <c r="P1183">
        <f t="shared" si="73"/>
        <v>1.3333333333333333</v>
      </c>
      <c r="Q1183" s="12" t="s">
        <v>8341</v>
      </c>
      <c r="R1183" t="s">
        <v>8342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-22.80952380952381</v>
      </c>
      <c r="P1184">
        <f t="shared" si="73"/>
        <v>10.5</v>
      </c>
      <c r="Q1184" s="12" t="s">
        <v>8341</v>
      </c>
      <c r="R1184" t="s">
        <v>8342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-24</v>
      </c>
      <c r="P1185">
        <f t="shared" si="73"/>
        <v>33.333333333333336</v>
      </c>
      <c r="Q1185" s="12" t="s">
        <v>8341</v>
      </c>
      <c r="R1185" t="s">
        <v>8342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4.7041497011175604E-2</v>
      </c>
      <c r="P1186">
        <f t="shared" si="73"/>
        <v>61.562666666666665</v>
      </c>
      <c r="Q1186" s="12" t="s">
        <v>8343</v>
      </c>
      <c r="R1186" t="s">
        <v>8344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5.1593323216995446E-2</v>
      </c>
      <c r="P1187">
        <f t="shared" si="73"/>
        <v>118.73873873873873</v>
      </c>
      <c r="Q1187" s="12" t="s">
        <v>8343</v>
      </c>
      <c r="R1187" t="s">
        <v>8344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6.3085571517801378E-2</v>
      </c>
      <c r="P1188">
        <f t="shared" si="73"/>
        <v>65.081300813008127</v>
      </c>
      <c r="Q1188" s="12" t="s">
        <v>8343</v>
      </c>
      <c r="R1188" t="s">
        <v>8344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3.9622434419931948E-2</v>
      </c>
      <c r="P1189">
        <f t="shared" si="73"/>
        <v>130.15714285714284</v>
      </c>
      <c r="Q1189" s="12" t="s">
        <v>8343</v>
      </c>
      <c r="R1189" t="s">
        <v>8344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0.37714107754593584</v>
      </c>
      <c r="P1190">
        <f t="shared" si="73"/>
        <v>37.776470588235291</v>
      </c>
      <c r="Q1190" s="12" t="s">
        <v>8343</v>
      </c>
      <c r="R1190" t="s">
        <v>8344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7.2164948453608241E-2</v>
      </c>
      <c r="P1191">
        <f t="shared" si="73"/>
        <v>112.79069767441861</v>
      </c>
      <c r="Q1191" s="12" t="s">
        <v>8343</v>
      </c>
      <c r="R1191" t="s">
        <v>8344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0.25925925925925924</v>
      </c>
      <c r="P1192">
        <f t="shared" si="73"/>
        <v>51.92307692307692</v>
      </c>
      <c r="Q1192" s="12" t="s">
        <v>8343</v>
      </c>
      <c r="R1192" t="s">
        <v>8344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8.3191850594227498E-2</v>
      </c>
      <c r="P1193">
        <f t="shared" si="73"/>
        <v>89.242424242424249</v>
      </c>
      <c r="Q1193" s="12" t="s">
        <v>8343</v>
      </c>
      <c r="R1193" t="s">
        <v>8344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0.65517241379310343</v>
      </c>
      <c r="P1194">
        <f t="shared" si="73"/>
        <v>19.333333333333332</v>
      </c>
      <c r="Q1194" s="12" t="s">
        <v>8343</v>
      </c>
      <c r="R1194" t="s">
        <v>8344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3.8065136732169852E-2</v>
      </c>
      <c r="P1195">
        <f t="shared" si="73"/>
        <v>79.967032967032964</v>
      </c>
      <c r="Q1195" s="12" t="s">
        <v>8343</v>
      </c>
      <c r="R1195" t="s">
        <v>8344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0.68967229394240315</v>
      </c>
      <c r="P1196">
        <f t="shared" si="73"/>
        <v>56.414565826330531</v>
      </c>
      <c r="Q1196" s="12" t="s">
        <v>8343</v>
      </c>
      <c r="R1196" t="s">
        <v>8344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0.25925925925925924</v>
      </c>
      <c r="P1197">
        <f t="shared" si="73"/>
        <v>79.411764705882348</v>
      </c>
      <c r="Q1197" s="12" t="s">
        <v>8343</v>
      </c>
      <c r="R1197" t="s">
        <v>8344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0.62950660500293842</v>
      </c>
      <c r="P1198">
        <f t="shared" si="73"/>
        <v>76.439453125</v>
      </c>
      <c r="Q1198" s="12" t="s">
        <v>8343</v>
      </c>
      <c r="R1198" t="s">
        <v>8344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0.6052008211822919</v>
      </c>
      <c r="P1199">
        <f t="shared" si="73"/>
        <v>121</v>
      </c>
      <c r="Q1199" s="12" t="s">
        <v>8343</v>
      </c>
      <c r="R1199" t="s">
        <v>8344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0.61627014581734463</v>
      </c>
      <c r="P1200">
        <f t="shared" si="73"/>
        <v>54.616766467065865</v>
      </c>
      <c r="Q1200" s="12" t="s">
        <v>8343</v>
      </c>
      <c r="R1200" t="s">
        <v>8344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1.2996658002227999E-2</v>
      </c>
      <c r="P1201">
        <f t="shared" si="73"/>
        <v>299.22222222222223</v>
      </c>
      <c r="Q1201" s="12" t="s">
        <v>8343</v>
      </c>
      <c r="R1201" t="s">
        <v>8344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0.20384806767291425</v>
      </c>
      <c r="P1202">
        <f t="shared" si="73"/>
        <v>58.533980582524272</v>
      </c>
      <c r="Q1202" s="12" t="s">
        <v>8343</v>
      </c>
      <c r="R1202" t="s">
        <v>8344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2.3798173526382738E-2</v>
      </c>
      <c r="P1203">
        <f t="shared" si="73"/>
        <v>55.371801801801809</v>
      </c>
      <c r="Q1203" s="12" t="s">
        <v>8343</v>
      </c>
      <c r="R1203" t="s">
        <v>8344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0.49810282869245748</v>
      </c>
      <c r="P1204">
        <f t="shared" si="73"/>
        <v>183.80442804428046</v>
      </c>
      <c r="Q1204" s="12" t="s">
        <v>8343</v>
      </c>
      <c r="R1204" t="s">
        <v>8344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2.3952095808383235E-2</v>
      </c>
      <c r="P1205">
        <f t="shared" si="73"/>
        <v>165.34653465346534</v>
      </c>
      <c r="Q1205" s="12" t="s">
        <v>8343</v>
      </c>
      <c r="R1205" t="s">
        <v>8344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2.8618396473137561E-2</v>
      </c>
      <c r="P1206">
        <f t="shared" si="73"/>
        <v>234.78947368421052</v>
      </c>
      <c r="Q1206" s="12" t="s">
        <v>8343</v>
      </c>
      <c r="R1206" t="s">
        <v>8344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8.5417937766931063E-3</v>
      </c>
      <c r="P1207">
        <f t="shared" si="73"/>
        <v>211.48387096774192</v>
      </c>
      <c r="Q1207" s="12" t="s">
        <v>8343</v>
      </c>
      <c r="R1207" t="s">
        <v>8344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0.13043478260869565</v>
      </c>
      <c r="P1208">
        <f t="shared" si="73"/>
        <v>32.34375</v>
      </c>
      <c r="Q1208" s="12" t="s">
        <v>8343</v>
      </c>
      <c r="R1208" t="s">
        <v>8344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4.0009197516670501E-2</v>
      </c>
      <c r="P1209">
        <f t="shared" si="73"/>
        <v>123.37588652482269</v>
      </c>
      <c r="Q1209" s="12" t="s">
        <v>8343</v>
      </c>
      <c r="R1209" t="s">
        <v>8344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0.35608499678042499</v>
      </c>
      <c r="P1210">
        <f t="shared" si="73"/>
        <v>207.06666666666666</v>
      </c>
      <c r="Q1210" s="12" t="s">
        <v>8343</v>
      </c>
      <c r="R1210" t="s">
        <v>8344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5.6603773584905662E-2</v>
      </c>
      <c r="P1211">
        <f t="shared" si="73"/>
        <v>138.2608695652174</v>
      </c>
      <c r="Q1211" s="12" t="s">
        <v>8343</v>
      </c>
      <c r="R1211" t="s">
        <v>8344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0.60678685881682171</v>
      </c>
      <c r="P1212">
        <f t="shared" si="73"/>
        <v>493.81553398058253</v>
      </c>
      <c r="Q1212" s="12" t="s">
        <v>8343</v>
      </c>
      <c r="R1212" t="s">
        <v>8344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1.0880316518298714E-2</v>
      </c>
      <c r="P1213">
        <f t="shared" si="73"/>
        <v>168.5</v>
      </c>
      <c r="Q1213" s="12" t="s">
        <v>8343</v>
      </c>
      <c r="R1213" t="s">
        <v>8344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0.2250464972101674</v>
      </c>
      <c r="P1214">
        <f t="shared" si="73"/>
        <v>38.867469879518069</v>
      </c>
      <c r="Q1214" s="12" t="s">
        <v>8343</v>
      </c>
      <c r="R1214" t="s">
        <v>8344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2.1820917983446202E-2</v>
      </c>
      <c r="P1215">
        <f t="shared" si="73"/>
        <v>61.527777777777779</v>
      </c>
      <c r="Q1215" s="12" t="s">
        <v>8343</v>
      </c>
      <c r="R1215" t="s">
        <v>8344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0.24127465857359637</v>
      </c>
      <c r="P1216">
        <f t="shared" si="73"/>
        <v>105.44</v>
      </c>
      <c r="Q1216" s="12" t="s">
        <v>8343</v>
      </c>
      <c r="R1216" t="s">
        <v>8344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0.87278651720269762</v>
      </c>
      <c r="P1217">
        <f t="shared" si="73"/>
        <v>71.592003642987251</v>
      </c>
      <c r="Q1217" s="12" t="s">
        <v>8343</v>
      </c>
      <c r="R1217" t="s">
        <v>8344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0.31365820178448867</v>
      </c>
      <c r="P1218">
        <f t="shared" si="73"/>
        <v>91.882882882882882</v>
      </c>
      <c r="Q1218" s="12" t="s">
        <v>8343</v>
      </c>
      <c r="R1218" t="s">
        <v>8344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(E1219-D1219)/E1219</f>
        <v>2.5341130604288498E-2</v>
      </c>
      <c r="P1219">
        <f t="shared" ref="P1219:P1282" si="77">E:E/L:L</f>
        <v>148.57377049180329</v>
      </c>
      <c r="Q1219" s="12" t="s">
        <v>8343</v>
      </c>
      <c r="R1219" t="s">
        <v>8344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0.41954208319896807</v>
      </c>
      <c r="P1220">
        <f t="shared" si="77"/>
        <v>174.2134831460674</v>
      </c>
      <c r="Q1220" s="12" t="s">
        <v>8343</v>
      </c>
      <c r="R1220" t="s">
        <v>8344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0.37173378419920072</v>
      </c>
      <c r="P1221">
        <f t="shared" si="77"/>
        <v>102.86166007905139</v>
      </c>
      <c r="Q1221" s="12" t="s">
        <v>8343</v>
      </c>
      <c r="R1221" t="s">
        <v>8344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3.6299389656280115E-2</v>
      </c>
      <c r="P1222">
        <f t="shared" si="77"/>
        <v>111.17857142857143</v>
      </c>
      <c r="Q1222" s="12" t="s">
        <v>8343</v>
      </c>
      <c r="R1222" t="s">
        <v>8344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0.10241084287701813</v>
      </c>
      <c r="P1223">
        <f t="shared" si="77"/>
        <v>23.796213592233013</v>
      </c>
      <c r="Q1223" s="12" t="s">
        <v>8343</v>
      </c>
      <c r="R1223" t="s">
        <v>8344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0.64333481943825233</v>
      </c>
      <c r="P1224">
        <f t="shared" si="77"/>
        <v>81.268115942028984</v>
      </c>
      <c r="Q1224" s="12" t="s">
        <v>8343</v>
      </c>
      <c r="R1224" t="s">
        <v>8344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0.10798756588728206</v>
      </c>
      <c r="P1225">
        <f t="shared" si="77"/>
        <v>116.21465968586388</v>
      </c>
      <c r="Q1225" s="12" t="s">
        <v>8343</v>
      </c>
      <c r="R1225" t="s">
        <v>8344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-13.150943396226415</v>
      </c>
      <c r="P1226">
        <f t="shared" si="77"/>
        <v>58.888888888888886</v>
      </c>
      <c r="Q1226" s="12" t="s">
        <v>8330</v>
      </c>
      <c r="R1226" t="s">
        <v>8345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-21.727272727272727</v>
      </c>
      <c r="P1227">
        <f t="shared" si="77"/>
        <v>44</v>
      </c>
      <c r="Q1227" s="12" t="s">
        <v>8330</v>
      </c>
      <c r="R1227" t="s">
        <v>8345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-24.81311306143521</v>
      </c>
      <c r="P1228">
        <f t="shared" si="77"/>
        <v>48.424999999999997</v>
      </c>
      <c r="Q1228" s="12" t="s">
        <v>8330</v>
      </c>
      <c r="R1228" t="s">
        <v>8345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 t="e">
        <f t="shared" si="76"/>
        <v>#DIV/0!</v>
      </c>
      <c r="P1229" t="e">
        <f t="shared" si="77"/>
        <v>#DIV/0!</v>
      </c>
      <c r="Q1229" s="12" t="s">
        <v>8330</v>
      </c>
      <c r="R1229" t="s">
        <v>8345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-2.4129692832764507</v>
      </c>
      <c r="P1230">
        <f t="shared" si="77"/>
        <v>61.041666666666664</v>
      </c>
      <c r="Q1230" s="12" t="s">
        <v>8330</v>
      </c>
      <c r="R1230" t="s">
        <v>8345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-109</v>
      </c>
      <c r="P1231">
        <f t="shared" si="77"/>
        <v>25</v>
      </c>
      <c r="Q1231" s="12" t="s">
        <v>8330</v>
      </c>
      <c r="R1231" t="s">
        <v>8345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 t="e">
        <f t="shared" si="76"/>
        <v>#DIV/0!</v>
      </c>
      <c r="P1232" t="e">
        <f t="shared" si="77"/>
        <v>#DIV/0!</v>
      </c>
      <c r="Q1232" s="12" t="s">
        <v>8330</v>
      </c>
      <c r="R1232" t="s">
        <v>8345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 t="e">
        <f t="shared" si="76"/>
        <v>#DIV/0!</v>
      </c>
      <c r="P1233" t="e">
        <f t="shared" si="77"/>
        <v>#DIV/0!</v>
      </c>
      <c r="Q1233" s="12" t="s">
        <v>8330</v>
      </c>
      <c r="R1233" t="s">
        <v>8345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-124</v>
      </c>
      <c r="P1234">
        <f t="shared" si="77"/>
        <v>40</v>
      </c>
      <c r="Q1234" s="12" t="s">
        <v>8330</v>
      </c>
      <c r="R1234" t="s">
        <v>8345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-7.6206896551724137</v>
      </c>
      <c r="P1235">
        <f t="shared" si="77"/>
        <v>19.333333333333332</v>
      </c>
      <c r="Q1235" s="12" t="s">
        <v>8330</v>
      </c>
      <c r="R1235" t="s">
        <v>8345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 t="e">
        <f t="shared" si="76"/>
        <v>#DIV/0!</v>
      </c>
      <c r="P1236" t="e">
        <f t="shared" si="77"/>
        <v>#DIV/0!</v>
      </c>
      <c r="Q1236" s="12" t="s">
        <v>8330</v>
      </c>
      <c r="R1236" t="s">
        <v>8345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-34.876190476190473</v>
      </c>
      <c r="P1237">
        <f t="shared" si="77"/>
        <v>35</v>
      </c>
      <c r="Q1237" s="12" t="s">
        <v>8330</v>
      </c>
      <c r="R1237" t="s">
        <v>8345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 t="e">
        <f t="shared" si="76"/>
        <v>#DIV/0!</v>
      </c>
      <c r="P1238" t="e">
        <f t="shared" si="77"/>
        <v>#DIV/0!</v>
      </c>
      <c r="Q1238" s="12" t="s">
        <v>8330</v>
      </c>
      <c r="R1238" t="s">
        <v>8345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 t="e">
        <f t="shared" si="76"/>
        <v>#DIV/0!</v>
      </c>
      <c r="P1239" t="e">
        <f t="shared" si="77"/>
        <v>#DIV/0!</v>
      </c>
      <c r="Q1239" s="12" t="s">
        <v>8330</v>
      </c>
      <c r="R1239" t="s">
        <v>8345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-4.617977528089888</v>
      </c>
      <c r="P1240">
        <f t="shared" si="77"/>
        <v>59.333333333333336</v>
      </c>
      <c r="Q1240" s="12" t="s">
        <v>8330</v>
      </c>
      <c r="R1240" t="s">
        <v>8345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 t="e">
        <f t="shared" si="76"/>
        <v>#DIV/0!</v>
      </c>
      <c r="P1241" t="e">
        <f t="shared" si="77"/>
        <v>#DIV/0!</v>
      </c>
      <c r="Q1241" s="12" t="s">
        <v>8330</v>
      </c>
      <c r="R1241" t="s">
        <v>8345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-32.19502074688797</v>
      </c>
      <c r="P1242">
        <f t="shared" si="77"/>
        <v>30.125</v>
      </c>
      <c r="Q1242" s="12" t="s">
        <v>8330</v>
      </c>
      <c r="R1242" t="s">
        <v>8345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-0.9708316909735909</v>
      </c>
      <c r="P1243">
        <f t="shared" si="77"/>
        <v>74.617647058823536</v>
      </c>
      <c r="Q1243" s="12" t="s">
        <v>8330</v>
      </c>
      <c r="R1243" t="s">
        <v>8345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-181.2</v>
      </c>
      <c r="P1244">
        <f t="shared" si="77"/>
        <v>5</v>
      </c>
      <c r="Q1244" s="12" t="s">
        <v>8330</v>
      </c>
      <c r="R1244" t="s">
        <v>8345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-6.0963926670609103</v>
      </c>
      <c r="P1245">
        <f t="shared" si="77"/>
        <v>44.5</v>
      </c>
      <c r="Q1245" s="12" t="s">
        <v>8330</v>
      </c>
      <c r="R1245" t="s">
        <v>8345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3.6608863198458574E-2</v>
      </c>
      <c r="P1246">
        <f t="shared" si="77"/>
        <v>46.133333333333333</v>
      </c>
      <c r="Q1246" s="12" t="s">
        <v>8330</v>
      </c>
      <c r="R1246" t="s">
        <v>8331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0.16839916839916841</v>
      </c>
      <c r="P1247">
        <f t="shared" si="77"/>
        <v>141.47058823529412</v>
      </c>
      <c r="Q1247" s="12" t="s">
        <v>8330</v>
      </c>
      <c r="R1247" t="s">
        <v>8331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0.14529914529914531</v>
      </c>
      <c r="P1248">
        <f t="shared" si="77"/>
        <v>75.483870967741936</v>
      </c>
      <c r="Q1248" s="12" t="s">
        <v>8330</v>
      </c>
      <c r="R1248" t="s">
        <v>8331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0.18128654970760233</v>
      </c>
      <c r="P1249">
        <f t="shared" si="77"/>
        <v>85.5</v>
      </c>
      <c r="Q1249" s="12" t="s">
        <v>8330</v>
      </c>
      <c r="R1249" t="s">
        <v>8331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0.3405433922447903</v>
      </c>
      <c r="P1250">
        <f t="shared" si="77"/>
        <v>64.254237288135599</v>
      </c>
      <c r="Q1250" s="12" t="s">
        <v>8330</v>
      </c>
      <c r="R1250" t="s">
        <v>8331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4.25124473381846E-2</v>
      </c>
      <c r="P1251">
        <f t="shared" si="77"/>
        <v>64.46913580246914</v>
      </c>
      <c r="Q1251" s="12" t="s">
        <v>8330</v>
      </c>
      <c r="R1251" t="s">
        <v>8331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0.50038303966958664</v>
      </c>
      <c r="P1252">
        <f t="shared" si="77"/>
        <v>118.2007874015748</v>
      </c>
      <c r="Q1252" s="12" t="s">
        <v>8330</v>
      </c>
      <c r="R1252" t="s">
        <v>8331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1.768172888015717E-2</v>
      </c>
      <c r="P1253">
        <f t="shared" si="77"/>
        <v>82.540540540540547</v>
      </c>
      <c r="Q1253" s="12" t="s">
        <v>8330</v>
      </c>
      <c r="R1253" t="s">
        <v>8331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0.27355749273557495</v>
      </c>
      <c r="P1254">
        <f t="shared" si="77"/>
        <v>34.170212765957444</v>
      </c>
      <c r="Q1254" s="12" t="s">
        <v>8330</v>
      </c>
      <c r="R1254" t="s">
        <v>8331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0.99967087204426641</v>
      </c>
      <c r="P1255">
        <f t="shared" si="77"/>
        <v>42.73322081575246</v>
      </c>
      <c r="Q1255" s="12" t="s">
        <v>8330</v>
      </c>
      <c r="R1255" t="s">
        <v>8331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0.49711026045185019</v>
      </c>
      <c r="P1256">
        <f t="shared" si="77"/>
        <v>94.489361702127653</v>
      </c>
      <c r="Q1256" s="12" t="s">
        <v>8330</v>
      </c>
      <c r="R1256" t="s">
        <v>8331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0.50584747158622967</v>
      </c>
      <c r="P1257">
        <f t="shared" si="77"/>
        <v>55.697247706422019</v>
      </c>
      <c r="Q1257" s="12" t="s">
        <v>8330</v>
      </c>
      <c r="R1257" t="s">
        <v>8331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0.15228207079405451</v>
      </c>
      <c r="P1258">
        <f t="shared" si="77"/>
        <v>98.030831024930734</v>
      </c>
      <c r="Q1258" s="12" t="s">
        <v>8330</v>
      </c>
      <c r="R1258" t="s">
        <v>8331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0.66070326958667491</v>
      </c>
      <c r="P1259">
        <f t="shared" si="77"/>
        <v>92.102272727272734</v>
      </c>
      <c r="Q1259" s="12" t="s">
        <v>8330</v>
      </c>
      <c r="R1259" t="s">
        <v>8331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0.5308387508425354</v>
      </c>
      <c r="P1260">
        <f t="shared" si="77"/>
        <v>38.175462686567165</v>
      </c>
      <c r="Q1260" s="12" t="s">
        <v>8330</v>
      </c>
      <c r="R1260" t="s">
        <v>8331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4.0675364543361472E-2</v>
      </c>
      <c r="P1261">
        <f t="shared" si="77"/>
        <v>27.145833333333332</v>
      </c>
      <c r="Q1261" s="12" t="s">
        <v>8330</v>
      </c>
      <c r="R1261" t="s">
        <v>8331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0.12023460410557185</v>
      </c>
      <c r="P1262">
        <f t="shared" si="77"/>
        <v>50.689189189189186</v>
      </c>
      <c r="Q1262" s="12" t="s">
        <v>8330</v>
      </c>
      <c r="R1262" t="s">
        <v>8331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1.2345679012345678E-2</v>
      </c>
      <c r="P1263">
        <f t="shared" si="77"/>
        <v>38.942307692307693</v>
      </c>
      <c r="Q1263" s="12" t="s">
        <v>8330</v>
      </c>
      <c r="R1263" t="s">
        <v>8331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0.20264965652600589</v>
      </c>
      <c r="P1264">
        <f t="shared" si="77"/>
        <v>77.638095238095232</v>
      </c>
      <c r="Q1264" s="12" t="s">
        <v>8330</v>
      </c>
      <c r="R1264" t="s">
        <v>8331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0.15966386554621848</v>
      </c>
      <c r="P1265">
        <f t="shared" si="77"/>
        <v>43.536585365853661</v>
      </c>
      <c r="Q1265" s="12" t="s">
        <v>8330</v>
      </c>
      <c r="R1265" t="s">
        <v>8331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0.39926062846580407</v>
      </c>
      <c r="P1266">
        <f t="shared" si="77"/>
        <v>31.823529411764707</v>
      </c>
      <c r="Q1266" s="12" t="s">
        <v>8330</v>
      </c>
      <c r="R1266" t="s">
        <v>8331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0.16070567866537816</v>
      </c>
      <c r="P1267">
        <f t="shared" si="77"/>
        <v>63.184393939393942</v>
      </c>
      <c r="Q1267" s="12" t="s">
        <v>8330</v>
      </c>
      <c r="R1267" t="s">
        <v>8331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4.7145102147721323E-3</v>
      </c>
      <c r="P1268">
        <f t="shared" si="77"/>
        <v>190.9</v>
      </c>
      <c r="Q1268" s="12" t="s">
        <v>8330</v>
      </c>
      <c r="R1268" t="s">
        <v>8331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1.768172888015717E-2</v>
      </c>
      <c r="P1269">
        <f t="shared" si="77"/>
        <v>140.85534591194968</v>
      </c>
      <c r="Q1269" s="12" t="s">
        <v>8330</v>
      </c>
      <c r="R1269" t="s">
        <v>8331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0.14285714285714285</v>
      </c>
      <c r="P1270">
        <f t="shared" si="77"/>
        <v>76.92307692307692</v>
      </c>
      <c r="Q1270" s="12" t="s">
        <v>8330</v>
      </c>
      <c r="R1270" t="s">
        <v>8331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7.9604425731910317E-2</v>
      </c>
      <c r="P1271">
        <f t="shared" si="77"/>
        <v>99.15533980582525</v>
      </c>
      <c r="Q1271" s="12" t="s">
        <v>8330</v>
      </c>
      <c r="R1271" t="s">
        <v>8331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0.12831241283124128</v>
      </c>
      <c r="P1272">
        <f t="shared" si="77"/>
        <v>67.881656804733723</v>
      </c>
      <c r="Q1272" s="12" t="s">
        <v>8330</v>
      </c>
      <c r="R1272" t="s">
        <v>8331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1.768172888015717E-2</v>
      </c>
      <c r="P1273">
        <f t="shared" si="77"/>
        <v>246.29032258064515</v>
      </c>
      <c r="Q1273" s="12" t="s">
        <v>8330</v>
      </c>
      <c r="R1273" t="s">
        <v>8331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5.6603773584905662E-2</v>
      </c>
      <c r="P1274">
        <f t="shared" si="77"/>
        <v>189.28571428571428</v>
      </c>
      <c r="Q1274" s="12" t="s">
        <v>8330</v>
      </c>
      <c r="R1274" t="s">
        <v>8331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3.3816425120772944E-2</v>
      </c>
      <c r="P1275">
        <f t="shared" si="77"/>
        <v>76.666666666666671</v>
      </c>
      <c r="Q1275" s="12" t="s">
        <v>8330</v>
      </c>
      <c r="R1275" t="s">
        <v>8331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0.35473613353761524</v>
      </c>
      <c r="P1276">
        <f t="shared" si="77"/>
        <v>82.963254817987149</v>
      </c>
      <c r="Q1276" s="12" t="s">
        <v>8330</v>
      </c>
      <c r="R1276" t="s">
        <v>8331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0.38325157990386943</v>
      </c>
      <c r="P1277">
        <f t="shared" si="77"/>
        <v>62.522107969151669</v>
      </c>
      <c r="Q1277" s="12" t="s">
        <v>8330</v>
      </c>
      <c r="R1277" t="s">
        <v>8331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4.2338226984993475E-2</v>
      </c>
      <c r="P1278">
        <f t="shared" si="77"/>
        <v>46.06808823529412</v>
      </c>
      <c r="Q1278" s="12" t="s">
        <v>8330</v>
      </c>
      <c r="R1278" t="s">
        <v>8331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5.7709039397185039E-2</v>
      </c>
      <c r="P1279">
        <f t="shared" si="77"/>
        <v>38.543946731234868</v>
      </c>
      <c r="Q1279" s="12" t="s">
        <v>8330</v>
      </c>
      <c r="R1279" t="s">
        <v>8331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0.35458246450203557</v>
      </c>
      <c r="P1280">
        <f t="shared" si="77"/>
        <v>53.005263157894738</v>
      </c>
      <c r="Q1280" s="12" t="s">
        <v>8330</v>
      </c>
      <c r="R1280" t="s">
        <v>8331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9.7241306187099558E-2</v>
      </c>
      <c r="P1281">
        <f t="shared" si="77"/>
        <v>73.355396825396824</v>
      </c>
      <c r="Q1281" s="12" t="s">
        <v>8330</v>
      </c>
      <c r="R1281" t="s">
        <v>8331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9.8383220791523299E-2</v>
      </c>
      <c r="P1282">
        <f t="shared" si="77"/>
        <v>127.97523076923076</v>
      </c>
      <c r="Q1282" s="12" t="s">
        <v>8330</v>
      </c>
      <c r="R1282" t="s">
        <v>8331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(E1283-D1283)/E1283</f>
        <v>9.6774193548387094E-2</v>
      </c>
      <c r="P1283">
        <f t="shared" ref="P1283:P1346" si="81">E:E/L:L</f>
        <v>104.72972972972973</v>
      </c>
      <c r="Q1283" s="12" t="s">
        <v>8330</v>
      </c>
      <c r="R1283" t="s">
        <v>8331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0.19102577931183259</v>
      </c>
      <c r="P1284">
        <f t="shared" si="81"/>
        <v>67.671532846715323</v>
      </c>
      <c r="Q1284" s="12" t="s">
        <v>8330</v>
      </c>
      <c r="R1284" t="s">
        <v>8331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0.5261786306562426</v>
      </c>
      <c r="P1285">
        <f t="shared" si="81"/>
        <v>95.931818181818187</v>
      </c>
      <c r="Q1285" s="12" t="s">
        <v>8330</v>
      </c>
      <c r="R1285" t="s">
        <v>8331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9.9009900990099011E-3</v>
      </c>
      <c r="P1286">
        <f t="shared" si="81"/>
        <v>65.161290322580641</v>
      </c>
      <c r="Q1286" s="12" t="s">
        <v>8322</v>
      </c>
      <c r="R1286" t="s">
        <v>8323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1.6232169208066895E-2</v>
      </c>
      <c r="P1287">
        <f t="shared" si="81"/>
        <v>32.269841269841272</v>
      </c>
      <c r="Q1287" s="12" t="s">
        <v>8322</v>
      </c>
      <c r="R1287" t="s">
        <v>8323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7.6923076923076927E-2</v>
      </c>
      <c r="P1288">
        <f t="shared" si="81"/>
        <v>81.25</v>
      </c>
      <c r="Q1288" s="12" t="s">
        <v>8322</v>
      </c>
      <c r="R1288" t="s">
        <v>8323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0.58677685950413228</v>
      </c>
      <c r="P1289">
        <f t="shared" si="81"/>
        <v>24.2</v>
      </c>
      <c r="Q1289" s="12" t="s">
        <v>8322</v>
      </c>
      <c r="R1289" t="s">
        <v>8323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4.4798407167745144E-3</v>
      </c>
      <c r="P1290">
        <f t="shared" si="81"/>
        <v>65.868852459016395</v>
      </c>
      <c r="Q1290" s="12" t="s">
        <v>8322</v>
      </c>
      <c r="R1290" t="s">
        <v>8323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0.20042643923240938</v>
      </c>
      <c r="P1291">
        <f t="shared" si="81"/>
        <v>36.07692307692308</v>
      </c>
      <c r="Q1291" s="12" t="s">
        <v>8322</v>
      </c>
      <c r="R1291" t="s">
        <v>8323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7.8947368421052627E-2</v>
      </c>
      <c r="P1292">
        <f t="shared" si="81"/>
        <v>44.186046511627907</v>
      </c>
      <c r="Q1292" s="12" t="s">
        <v>8322</v>
      </c>
      <c r="R1292" t="s">
        <v>8323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0.31365820178448867</v>
      </c>
      <c r="P1293">
        <f t="shared" si="81"/>
        <v>104.07142857142857</v>
      </c>
      <c r="Q1293" s="12" t="s">
        <v>8322</v>
      </c>
      <c r="R1293" t="s">
        <v>8323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9.0909090909090912E-2</v>
      </c>
      <c r="P1294">
        <f t="shared" si="81"/>
        <v>35.96153846153846</v>
      </c>
      <c r="Q1294" s="12" t="s">
        <v>8322</v>
      </c>
      <c r="R1294" t="s">
        <v>8323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2.1845451581349852E-2</v>
      </c>
      <c r="P1295">
        <f t="shared" si="81"/>
        <v>127.79166666666667</v>
      </c>
      <c r="Q1295" s="12" t="s">
        <v>8322</v>
      </c>
      <c r="R1295" t="s">
        <v>8323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0.18032786885245902</v>
      </c>
      <c r="P1296">
        <f t="shared" si="81"/>
        <v>27.727272727272727</v>
      </c>
      <c r="Q1296" s="12" t="s">
        <v>8322</v>
      </c>
      <c r="R1296" t="s">
        <v>8323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1.9223224794036878E-2</v>
      </c>
      <c r="P1297">
        <f t="shared" si="81"/>
        <v>39.828125</v>
      </c>
      <c r="Q1297" s="12" t="s">
        <v>8322</v>
      </c>
      <c r="R1297" t="s">
        <v>8323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0.29166666666666669</v>
      </c>
      <c r="P1298">
        <f t="shared" si="81"/>
        <v>52.173913043478258</v>
      </c>
      <c r="Q1298" s="12" t="s">
        <v>8322</v>
      </c>
      <c r="R1298" t="s">
        <v>8323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8.6966446016891116E-2</v>
      </c>
      <c r="P1299">
        <f t="shared" si="81"/>
        <v>92.037815126050418</v>
      </c>
      <c r="Q1299" s="12" t="s">
        <v>8322</v>
      </c>
      <c r="R1299" t="s">
        <v>8323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4.4433827042522696E-2</v>
      </c>
      <c r="P1300">
        <f t="shared" si="81"/>
        <v>63.424242424242422</v>
      </c>
      <c r="Q1300" s="12" t="s">
        <v>8322</v>
      </c>
      <c r="R1300" t="s">
        <v>8323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0.19354838709677419</v>
      </c>
      <c r="P1301">
        <f t="shared" si="81"/>
        <v>135.625</v>
      </c>
      <c r="Q1301" s="12" t="s">
        <v>8322</v>
      </c>
      <c r="R1301" t="s">
        <v>8323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0.25925925925925924</v>
      </c>
      <c r="P1302">
        <f t="shared" si="81"/>
        <v>168.75</v>
      </c>
      <c r="Q1302" s="12" t="s">
        <v>8322</v>
      </c>
      <c r="R1302" t="s">
        <v>8323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2.6763990267639901E-2</v>
      </c>
      <c r="P1303">
        <f t="shared" si="81"/>
        <v>70.862068965517238</v>
      </c>
      <c r="Q1303" s="12" t="s">
        <v>8322</v>
      </c>
      <c r="R1303" t="s">
        <v>8323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0</v>
      </c>
      <c r="P1304">
        <f t="shared" si="81"/>
        <v>50</v>
      </c>
      <c r="Q1304" s="12" t="s">
        <v>8322</v>
      </c>
      <c r="R1304" t="s">
        <v>8323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0.23230967311745884</v>
      </c>
      <c r="P1305">
        <f t="shared" si="81"/>
        <v>42.214166666666671</v>
      </c>
      <c r="Q1305" s="12" t="s">
        <v>8322</v>
      </c>
      <c r="R1305" t="s">
        <v>8323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-1.5235000946312536</v>
      </c>
      <c r="P1306">
        <f t="shared" si="81"/>
        <v>152.41346153846155</v>
      </c>
      <c r="Q1306" s="12" t="s">
        <v>8324</v>
      </c>
      <c r="R1306" t="s">
        <v>8326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-2.849608623123316</v>
      </c>
      <c r="P1307">
        <f t="shared" si="81"/>
        <v>90.616279069767444</v>
      </c>
      <c r="Q1307" s="12" t="s">
        <v>8324</v>
      </c>
      <c r="R1307" t="s">
        <v>8326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-0.53265246408716616</v>
      </c>
      <c r="P1308">
        <f t="shared" si="81"/>
        <v>201.60393258426967</v>
      </c>
      <c r="Q1308" s="12" t="s">
        <v>8324</v>
      </c>
      <c r="R1308" t="s">
        <v>8326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-7.6850790342192115</v>
      </c>
      <c r="P1309">
        <f t="shared" si="81"/>
        <v>127.93333333333334</v>
      </c>
      <c r="Q1309" s="12" t="s">
        <v>8324</v>
      </c>
      <c r="R1309" t="s">
        <v>8326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-7.802816901408451</v>
      </c>
      <c r="P1310">
        <f t="shared" si="81"/>
        <v>29.894736842105264</v>
      </c>
      <c r="Q1310" s="12" t="s">
        <v>8324</v>
      </c>
      <c r="R1310" t="s">
        <v>8326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0.1070735305536144</v>
      </c>
      <c r="P1311">
        <f t="shared" si="81"/>
        <v>367.97142857142859</v>
      </c>
      <c r="Q1311" s="12" t="s">
        <v>8324</v>
      </c>
      <c r="R1311" t="s">
        <v>8326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-5.4516129032258061</v>
      </c>
      <c r="P1312">
        <f t="shared" si="81"/>
        <v>129.16666666666666</v>
      </c>
      <c r="Q1312" s="12" t="s">
        <v>8324</v>
      </c>
      <c r="R1312" t="s">
        <v>8326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-2.1222680154864495</v>
      </c>
      <c r="P1313">
        <f t="shared" si="81"/>
        <v>800.7</v>
      </c>
      <c r="Q1313" s="12" t="s">
        <v>8324</v>
      </c>
      <c r="R1313" t="s">
        <v>8326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-163.28571428571428</v>
      </c>
      <c r="P1314">
        <f t="shared" si="81"/>
        <v>28</v>
      </c>
      <c r="Q1314" s="12" t="s">
        <v>8324</v>
      </c>
      <c r="R1314" t="s">
        <v>8326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-2.213883978788366</v>
      </c>
      <c r="P1315">
        <f t="shared" si="81"/>
        <v>102.01639344262296</v>
      </c>
      <c r="Q1315" s="12" t="s">
        <v>8324</v>
      </c>
      <c r="R1315" t="s">
        <v>8326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-87.757396449704146</v>
      </c>
      <c r="P1316">
        <f t="shared" si="81"/>
        <v>184.36363636363637</v>
      </c>
      <c r="Q1316" s="12" t="s">
        <v>8324</v>
      </c>
      <c r="R1316" t="s">
        <v>8326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-1.4750024750024751</v>
      </c>
      <c r="P1317">
        <f t="shared" si="81"/>
        <v>162.91935483870967</v>
      </c>
      <c r="Q1317" s="12" t="s">
        <v>8324</v>
      </c>
      <c r="R1317" t="s">
        <v>8326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-74999</v>
      </c>
      <c r="P1318">
        <f t="shared" si="81"/>
        <v>1</v>
      </c>
      <c r="Q1318" s="12" t="s">
        <v>8324</v>
      </c>
      <c r="R1318" t="s">
        <v>8326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-16.441353449027645</v>
      </c>
      <c r="P1319">
        <f t="shared" si="81"/>
        <v>603.52631578947364</v>
      </c>
      <c r="Q1319" s="12" t="s">
        <v>8324</v>
      </c>
      <c r="R1319" t="s">
        <v>8326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-5.5252854812398047</v>
      </c>
      <c r="P1320">
        <f t="shared" si="81"/>
        <v>45.407407407407405</v>
      </c>
      <c r="Q1320" s="12" t="s">
        <v>8324</v>
      </c>
      <c r="R1320" t="s">
        <v>8326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-5.6210045662100461</v>
      </c>
      <c r="P1321">
        <f t="shared" si="81"/>
        <v>97.333333333333329</v>
      </c>
      <c r="Q1321" s="12" t="s">
        <v>8324</v>
      </c>
      <c r="R1321" t="s">
        <v>8326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-197.80715705765408</v>
      </c>
      <c r="P1322">
        <f t="shared" si="81"/>
        <v>167.66666666666666</v>
      </c>
      <c r="Q1322" s="12" t="s">
        <v>8324</v>
      </c>
      <c r="R1322" t="s">
        <v>8326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-75.756936368167473</v>
      </c>
      <c r="P1323">
        <f t="shared" si="81"/>
        <v>859.85714285714289</v>
      </c>
      <c r="Q1323" s="12" t="s">
        <v>8324</v>
      </c>
      <c r="R1323" t="s">
        <v>8326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-329.18867924528303</v>
      </c>
      <c r="P1324">
        <f t="shared" si="81"/>
        <v>26.5</v>
      </c>
      <c r="Q1324" s="12" t="s">
        <v>8324</v>
      </c>
      <c r="R1324" t="s">
        <v>8326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-10.261261261261261</v>
      </c>
      <c r="P1325">
        <f t="shared" si="81"/>
        <v>30.272727272727273</v>
      </c>
      <c r="Q1325" s="12" t="s">
        <v>8324</v>
      </c>
      <c r="R1325" t="s">
        <v>8326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-9.1626016260162597</v>
      </c>
      <c r="P1326">
        <f t="shared" si="81"/>
        <v>54.666666666666664</v>
      </c>
      <c r="Q1326" s="12" t="s">
        <v>8324</v>
      </c>
      <c r="R1326" t="s">
        <v>8326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-40.152263374485599</v>
      </c>
      <c r="P1327">
        <f t="shared" si="81"/>
        <v>60.75</v>
      </c>
      <c r="Q1327" s="12" t="s">
        <v>8324</v>
      </c>
      <c r="R1327" t="s">
        <v>8326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-87.495575221238937</v>
      </c>
      <c r="P1328">
        <f t="shared" si="81"/>
        <v>102.72727272727273</v>
      </c>
      <c r="Q1328" s="12" t="s">
        <v>8324</v>
      </c>
      <c r="R1328" t="s">
        <v>8326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-27.152492668621701</v>
      </c>
      <c r="P1329">
        <f t="shared" si="81"/>
        <v>41.585365853658537</v>
      </c>
      <c r="Q1329" s="12" t="s">
        <v>8324</v>
      </c>
      <c r="R1329" t="s">
        <v>8326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-41.906178489702519</v>
      </c>
      <c r="P1330">
        <f t="shared" si="81"/>
        <v>116.53333333333333</v>
      </c>
      <c r="Q1330" s="12" t="s">
        <v>8324</v>
      </c>
      <c r="R1330" t="s">
        <v>8326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-121.54901960784314</v>
      </c>
      <c r="P1331">
        <f t="shared" si="81"/>
        <v>45.333333333333336</v>
      </c>
      <c r="Q1331" s="12" t="s">
        <v>8324</v>
      </c>
      <c r="R1331" t="s">
        <v>8326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-3.4455734789787882</v>
      </c>
      <c r="P1332">
        <f t="shared" si="81"/>
        <v>157.46</v>
      </c>
      <c r="Q1332" s="12" t="s">
        <v>8324</v>
      </c>
      <c r="R1332" t="s">
        <v>8326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-72.163593795727252</v>
      </c>
      <c r="P1333">
        <f t="shared" si="81"/>
        <v>100.5</v>
      </c>
      <c r="Q1333" s="12" t="s">
        <v>8324</v>
      </c>
      <c r="R1333" t="s">
        <v>8326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 t="e">
        <f t="shared" si="80"/>
        <v>#DIV/0!</v>
      </c>
      <c r="P1334" t="e">
        <f t="shared" si="81"/>
        <v>#DIV/0!</v>
      </c>
      <c r="Q1334" s="12" t="s">
        <v>8324</v>
      </c>
      <c r="R1334" t="s">
        <v>8326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 t="e">
        <f t="shared" si="80"/>
        <v>#DIV/0!</v>
      </c>
      <c r="P1335" t="e">
        <f t="shared" si="81"/>
        <v>#DIV/0!</v>
      </c>
      <c r="Q1335" s="12" t="s">
        <v>8324</v>
      </c>
      <c r="R1335" t="s">
        <v>8326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-8.2987485142976993</v>
      </c>
      <c r="P1336">
        <f t="shared" si="81"/>
        <v>51.822463768115945</v>
      </c>
      <c r="Q1336" s="12" t="s">
        <v>8324</v>
      </c>
      <c r="R1336" t="s">
        <v>8326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-4.0607287449392713</v>
      </c>
      <c r="P1337">
        <f t="shared" si="81"/>
        <v>308.75</v>
      </c>
      <c r="Q1337" s="12" t="s">
        <v>8324</v>
      </c>
      <c r="R1337" t="s">
        <v>8326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-0.17720460993325249</v>
      </c>
      <c r="P1338">
        <f t="shared" si="81"/>
        <v>379.22767857142856</v>
      </c>
      <c r="Q1338" s="12" t="s">
        <v>8324</v>
      </c>
      <c r="R1338" t="s">
        <v>8326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-1.0250293629257625</v>
      </c>
      <c r="P1339">
        <f t="shared" si="81"/>
        <v>176.36428571428573</v>
      </c>
      <c r="Q1339" s="12" t="s">
        <v>8324</v>
      </c>
      <c r="R1339" t="s">
        <v>8326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-29.272452068617557</v>
      </c>
      <c r="P1340">
        <f t="shared" si="81"/>
        <v>66.066666666666663</v>
      </c>
      <c r="Q1340" s="12" t="s">
        <v>8324</v>
      </c>
      <c r="R1340" t="s">
        <v>8326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-14.073861923424781</v>
      </c>
      <c r="P1341">
        <f t="shared" si="81"/>
        <v>89.648648648648646</v>
      </c>
      <c r="Q1341" s="12" t="s">
        <v>8324</v>
      </c>
      <c r="R1341" t="s">
        <v>8326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 t="e">
        <f t="shared" si="80"/>
        <v>#DIV/0!</v>
      </c>
      <c r="P1342" t="e">
        <f t="shared" si="81"/>
        <v>#DIV/0!</v>
      </c>
      <c r="Q1342" s="12" t="s">
        <v>8324</v>
      </c>
      <c r="R1342" t="s">
        <v>8326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-0.42126208072768617</v>
      </c>
      <c r="P1343">
        <f t="shared" si="81"/>
        <v>382.39130434782606</v>
      </c>
      <c r="Q1343" s="12" t="s">
        <v>8324</v>
      </c>
      <c r="R1343" t="s">
        <v>8326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-499</v>
      </c>
      <c r="P1344">
        <f t="shared" si="81"/>
        <v>100</v>
      </c>
      <c r="Q1344" s="12" t="s">
        <v>8324</v>
      </c>
      <c r="R1344" t="s">
        <v>8326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2.2463782283133591E-2</v>
      </c>
      <c r="P1345">
        <f t="shared" si="81"/>
        <v>158.35603715170279</v>
      </c>
      <c r="Q1345" s="12" t="s">
        <v>8324</v>
      </c>
      <c r="R1345" t="s">
        <v>8326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0.73526297211436642</v>
      </c>
      <c r="P1346">
        <f t="shared" si="81"/>
        <v>40.762589928057551</v>
      </c>
      <c r="Q1346" s="12" t="s">
        <v>8327</v>
      </c>
      <c r="R1346" t="s">
        <v>8328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(E1347-D1347)/E1347</f>
        <v>0.2</v>
      </c>
      <c r="P1347">
        <f t="shared" ref="P1347:P1410" si="85">E:E/L:L</f>
        <v>53.571428571428569</v>
      </c>
      <c r="Q1347" s="12" t="s">
        <v>8327</v>
      </c>
      <c r="R1347" t="s">
        <v>8328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0.32123562820335227</v>
      </c>
      <c r="P1348">
        <f t="shared" si="85"/>
        <v>48.449664429530202</v>
      </c>
      <c r="Q1348" s="12" t="s">
        <v>8327</v>
      </c>
      <c r="R1348" t="s">
        <v>8328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2.1526418786692758E-2</v>
      </c>
      <c r="P1349">
        <f t="shared" si="85"/>
        <v>82.41935483870968</v>
      </c>
      <c r="Q1349" s="12" t="s">
        <v>8327</v>
      </c>
      <c r="R1349" t="s">
        <v>8328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1.8379281537176273E-2</v>
      </c>
      <c r="P1350">
        <f t="shared" si="85"/>
        <v>230.19230769230768</v>
      </c>
      <c r="Q1350" s="12" t="s">
        <v>8327</v>
      </c>
      <c r="R1350" t="s">
        <v>8328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0.51028403525954946</v>
      </c>
      <c r="P1351">
        <f t="shared" si="85"/>
        <v>59.360465116279073</v>
      </c>
      <c r="Q1351" s="12" t="s">
        <v>8327</v>
      </c>
      <c r="R1351" t="s">
        <v>8328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3.8923594425756845E-2</v>
      </c>
      <c r="P1352">
        <f t="shared" si="85"/>
        <v>66.698717948717942</v>
      </c>
      <c r="Q1352" s="12" t="s">
        <v>8327</v>
      </c>
      <c r="R1352" t="s">
        <v>8328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1.2491976497309041E-2</v>
      </c>
      <c r="P1353">
        <f t="shared" si="85"/>
        <v>168.77500000000001</v>
      </c>
      <c r="Q1353" s="12" t="s">
        <v>8327</v>
      </c>
      <c r="R1353" t="s">
        <v>8328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0.26546202438666078</v>
      </c>
      <c r="P1354">
        <f t="shared" si="85"/>
        <v>59.973568281938327</v>
      </c>
      <c r="Q1354" s="12" t="s">
        <v>8327</v>
      </c>
      <c r="R1354" t="s">
        <v>8328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0.25149700598802394</v>
      </c>
      <c r="P1355">
        <f t="shared" si="85"/>
        <v>31.80952380952381</v>
      </c>
      <c r="Q1355" s="12" t="s">
        <v>8327</v>
      </c>
      <c r="R1355" t="s">
        <v>8328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0.23224568138195778</v>
      </c>
      <c r="P1356">
        <f t="shared" si="85"/>
        <v>24.421875</v>
      </c>
      <c r="Q1356" s="12" t="s">
        <v>8327</v>
      </c>
      <c r="R1356" t="s">
        <v>8328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0.18487120965112488</v>
      </c>
      <c r="P1357">
        <f t="shared" si="85"/>
        <v>25.347107438016529</v>
      </c>
      <c r="Q1357" s="12" t="s">
        <v>8327</v>
      </c>
      <c r="R1357" t="s">
        <v>8328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0.45298573258081337</v>
      </c>
      <c r="P1358">
        <f t="shared" si="85"/>
        <v>71.443218390804603</v>
      </c>
      <c r="Q1358" s="12" t="s">
        <v>8327</v>
      </c>
      <c r="R1358" t="s">
        <v>8328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0.20191540303272146</v>
      </c>
      <c r="P1359">
        <f t="shared" si="85"/>
        <v>38.553846153846152</v>
      </c>
      <c r="Q1359" s="12" t="s">
        <v>8327</v>
      </c>
      <c r="R1359" t="s">
        <v>8328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0.1044776119402985</v>
      </c>
      <c r="P1360">
        <f t="shared" si="85"/>
        <v>68.367346938775512</v>
      </c>
      <c r="Q1360" s="12" t="s">
        <v>8327</v>
      </c>
      <c r="R1360" t="s">
        <v>8328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0.13612565445026178</v>
      </c>
      <c r="P1361">
        <f t="shared" si="85"/>
        <v>40.210526315789473</v>
      </c>
      <c r="Q1361" s="12" t="s">
        <v>8327</v>
      </c>
      <c r="R1361" t="s">
        <v>8328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0.42263279445727481</v>
      </c>
      <c r="P1362">
        <f t="shared" si="85"/>
        <v>32.074074074074076</v>
      </c>
      <c r="Q1362" s="12" t="s">
        <v>8327</v>
      </c>
      <c r="R1362" t="s">
        <v>8328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0.20624421219738059</v>
      </c>
      <c r="P1363">
        <f t="shared" si="85"/>
        <v>28.632575757575758</v>
      </c>
      <c r="Q1363" s="12" t="s">
        <v>8327</v>
      </c>
      <c r="R1363" t="s">
        <v>8328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8.3409715857011915E-2</v>
      </c>
      <c r="P1364">
        <f t="shared" si="85"/>
        <v>43.64</v>
      </c>
      <c r="Q1364" s="12" t="s">
        <v>8327</v>
      </c>
      <c r="R1364" t="s">
        <v>8328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0</v>
      </c>
      <c r="P1365">
        <f t="shared" si="85"/>
        <v>40</v>
      </c>
      <c r="Q1365" s="12" t="s">
        <v>8327</v>
      </c>
      <c r="R1365" t="s">
        <v>8328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0.15713425647200482</v>
      </c>
      <c r="P1366">
        <f t="shared" si="85"/>
        <v>346.04166666666669</v>
      </c>
      <c r="Q1366" s="12" t="s">
        <v>8330</v>
      </c>
      <c r="R1366" t="s">
        <v>8331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2.6595744680851063E-3</v>
      </c>
      <c r="P1367">
        <f t="shared" si="85"/>
        <v>81.739130434782609</v>
      </c>
      <c r="Q1367" s="12" t="s">
        <v>8330</v>
      </c>
      <c r="R1367" t="s">
        <v>8331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0.20941866973623049</v>
      </c>
      <c r="P1368">
        <f t="shared" si="85"/>
        <v>64.535306122448986</v>
      </c>
      <c r="Q1368" s="12" t="s">
        <v>8330</v>
      </c>
      <c r="R1368" t="s">
        <v>8331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0.12480308069315596</v>
      </c>
      <c r="P1369">
        <f t="shared" si="85"/>
        <v>63.477777777777774</v>
      </c>
      <c r="Q1369" s="12" t="s">
        <v>8330</v>
      </c>
      <c r="R1369" t="s">
        <v>8331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9.66576332429991E-2</v>
      </c>
      <c r="P1370">
        <f t="shared" si="85"/>
        <v>63.620689655172413</v>
      </c>
      <c r="Q1370" s="12" t="s">
        <v>8330</v>
      </c>
      <c r="R1370" t="s">
        <v>8331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5.0765562267403024E-2</v>
      </c>
      <c r="P1371">
        <f t="shared" si="85"/>
        <v>83.967068965517228</v>
      </c>
      <c r="Q1371" s="12" t="s">
        <v>8330</v>
      </c>
      <c r="R1371" t="s">
        <v>8331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3.5369774919614148E-2</v>
      </c>
      <c r="P1372">
        <f t="shared" si="85"/>
        <v>77.75</v>
      </c>
      <c r="Q1372" s="12" t="s">
        <v>8330</v>
      </c>
      <c r="R1372" t="s">
        <v>8331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6.6177451634422943E-2</v>
      </c>
      <c r="P1373">
        <f t="shared" si="85"/>
        <v>107.07142857142857</v>
      </c>
      <c r="Q1373" s="12" t="s">
        <v>8330</v>
      </c>
      <c r="R1373" t="s">
        <v>8331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0.19354838709677419</v>
      </c>
      <c r="P1374">
        <f t="shared" si="85"/>
        <v>38.75</v>
      </c>
      <c r="Q1374" s="12" t="s">
        <v>8330</v>
      </c>
      <c r="R1374" t="s">
        <v>8331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4.7709741929340063E-2</v>
      </c>
      <c r="P1375">
        <f t="shared" si="85"/>
        <v>201.94230769230768</v>
      </c>
      <c r="Q1375" s="12" t="s">
        <v>8330</v>
      </c>
      <c r="R1375" t="s">
        <v>8331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0.47220267417311751</v>
      </c>
      <c r="P1376">
        <f t="shared" si="85"/>
        <v>43.060606060606062</v>
      </c>
      <c r="Q1376" s="12" t="s">
        <v>8330</v>
      </c>
      <c r="R1376" t="s">
        <v>8331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0.41631402305559612</v>
      </c>
      <c r="P1377">
        <f t="shared" si="85"/>
        <v>62.871559633027523</v>
      </c>
      <c r="Q1377" s="12" t="s">
        <v>8330</v>
      </c>
      <c r="R1377" t="s">
        <v>8331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0.6039391993149219</v>
      </c>
      <c r="P1378">
        <f t="shared" si="85"/>
        <v>55.607142857142854</v>
      </c>
      <c r="Q1378" s="12" t="s">
        <v>8330</v>
      </c>
      <c r="R1378" t="s">
        <v>8331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0.13907284768211919</v>
      </c>
      <c r="P1379">
        <f t="shared" si="85"/>
        <v>48.70967741935484</v>
      </c>
      <c r="Q1379" s="12" t="s">
        <v>8330</v>
      </c>
      <c r="R1379" t="s">
        <v>8331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0.50823702975165974</v>
      </c>
      <c r="P1380">
        <f t="shared" si="85"/>
        <v>30.578947368421051</v>
      </c>
      <c r="Q1380" s="12" t="s">
        <v>8330</v>
      </c>
      <c r="R1380" t="s">
        <v>8331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0.1039426523297491</v>
      </c>
      <c r="P1381">
        <f t="shared" si="85"/>
        <v>73.907284768211923</v>
      </c>
      <c r="Q1381" s="12" t="s">
        <v>8330</v>
      </c>
      <c r="R1381" t="s">
        <v>8331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0.76415094339622647</v>
      </c>
      <c r="P1382">
        <f t="shared" si="85"/>
        <v>21.2</v>
      </c>
      <c r="Q1382" s="12" t="s">
        <v>8330</v>
      </c>
      <c r="R1382" t="s">
        <v>8331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6.6293183940242764E-2</v>
      </c>
      <c r="P1383">
        <f t="shared" si="85"/>
        <v>73.356164383561648</v>
      </c>
      <c r="Q1383" s="12" t="s">
        <v>8330</v>
      </c>
      <c r="R1383" t="s">
        <v>8331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4.1801413342915317E-2</v>
      </c>
      <c r="P1384">
        <f t="shared" si="85"/>
        <v>56.412162162162161</v>
      </c>
      <c r="Q1384" s="12" t="s">
        <v>8330</v>
      </c>
      <c r="R1384" t="s">
        <v>8331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0.52921035737213784</v>
      </c>
      <c r="P1385">
        <f t="shared" si="85"/>
        <v>50.247311827956992</v>
      </c>
      <c r="Q1385" s="12" t="s">
        <v>8330</v>
      </c>
      <c r="R1385" t="s">
        <v>8331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0.19410545705733365</v>
      </c>
      <c r="P1386">
        <f t="shared" si="85"/>
        <v>68.936507936507937</v>
      </c>
      <c r="Q1386" s="12" t="s">
        <v>8330</v>
      </c>
      <c r="R1386" t="s">
        <v>8331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9.4253149451626869E-2</v>
      </c>
      <c r="P1387">
        <f t="shared" si="85"/>
        <v>65.914104477611943</v>
      </c>
      <c r="Q1387" s="12" t="s">
        <v>8330</v>
      </c>
      <c r="R1387" t="s">
        <v>8331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0.54285714285714282</v>
      </c>
      <c r="P1388">
        <f t="shared" si="85"/>
        <v>62.5</v>
      </c>
      <c r="Q1388" s="12" t="s">
        <v>8330</v>
      </c>
      <c r="R1388" t="s">
        <v>8331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0.26806953339432754</v>
      </c>
      <c r="P1389">
        <f t="shared" si="85"/>
        <v>70.064102564102569</v>
      </c>
      <c r="Q1389" s="12" t="s">
        <v>8330</v>
      </c>
      <c r="R1389" t="s">
        <v>8331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0.25820095929451942</v>
      </c>
      <c r="P1390">
        <f t="shared" si="85"/>
        <v>60.181874999999998</v>
      </c>
      <c r="Q1390" s="12" t="s">
        <v>8330</v>
      </c>
      <c r="R1390" t="s">
        <v>8331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0.31224209078404402</v>
      </c>
      <c r="P1391">
        <f t="shared" si="85"/>
        <v>21.382352941176471</v>
      </c>
      <c r="Q1391" s="12" t="s">
        <v>8330</v>
      </c>
      <c r="R1391" t="s">
        <v>8331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8.346972176759411E-2</v>
      </c>
      <c r="P1392">
        <f t="shared" si="85"/>
        <v>160.78947368421052</v>
      </c>
      <c r="Q1392" s="12" t="s">
        <v>8330</v>
      </c>
      <c r="R1392" t="s">
        <v>8331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9.2558983666061703E-2</v>
      </c>
      <c r="P1393">
        <f t="shared" si="85"/>
        <v>42.384615384615387</v>
      </c>
      <c r="Q1393" s="12" t="s">
        <v>8330</v>
      </c>
      <c r="R1393" t="s">
        <v>8331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0.12002815909890883</v>
      </c>
      <c r="P1394">
        <f t="shared" si="85"/>
        <v>27.317307692307693</v>
      </c>
      <c r="Q1394" s="12" t="s">
        <v>8330</v>
      </c>
      <c r="R1394" t="s">
        <v>8331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2.2960429897410845E-2</v>
      </c>
      <c r="P1395">
        <f t="shared" si="85"/>
        <v>196.82692307692307</v>
      </c>
      <c r="Q1395" s="12" t="s">
        <v>8330</v>
      </c>
      <c r="R1395" t="s">
        <v>8331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0.18122270742358079</v>
      </c>
      <c r="P1396">
        <f t="shared" si="85"/>
        <v>53.882352941176471</v>
      </c>
      <c r="Q1396" s="12" t="s">
        <v>8330</v>
      </c>
      <c r="R1396" t="s">
        <v>8331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0.10623084780388151</v>
      </c>
      <c r="P1397">
        <f t="shared" si="85"/>
        <v>47.756097560975611</v>
      </c>
      <c r="Q1397" s="12" t="s">
        <v>8330</v>
      </c>
      <c r="R1397" t="s">
        <v>8331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6.8033550792171479E-2</v>
      </c>
      <c r="P1398">
        <f t="shared" si="85"/>
        <v>88.191780821917803</v>
      </c>
      <c r="Q1398" s="12" t="s">
        <v>8330</v>
      </c>
      <c r="R1398" t="s">
        <v>8331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0.12165129556433904</v>
      </c>
      <c r="P1399">
        <f t="shared" si="85"/>
        <v>72.056962025316452</v>
      </c>
      <c r="Q1399" s="12" t="s">
        <v>8330</v>
      </c>
      <c r="R1399" t="s">
        <v>8331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8.8271860754247825E-2</v>
      </c>
      <c r="P1400">
        <f t="shared" si="85"/>
        <v>74.246153846153845</v>
      </c>
      <c r="Q1400" s="12" t="s">
        <v>8330</v>
      </c>
      <c r="R1400" t="s">
        <v>8331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0.20725799348189905</v>
      </c>
      <c r="P1401">
        <f t="shared" si="85"/>
        <v>61.701086956521742</v>
      </c>
      <c r="Q1401" s="12" t="s">
        <v>8330</v>
      </c>
      <c r="R1401" t="s">
        <v>8331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0.40273037542662116</v>
      </c>
      <c r="P1402">
        <f t="shared" si="85"/>
        <v>17.235294117647058</v>
      </c>
      <c r="Q1402" s="12" t="s">
        <v>8330</v>
      </c>
      <c r="R1402" t="s">
        <v>8331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0.79859824377668576</v>
      </c>
      <c r="P1403">
        <f t="shared" si="85"/>
        <v>51.720833333333331</v>
      </c>
      <c r="Q1403" s="12" t="s">
        <v>8330</v>
      </c>
      <c r="R1403" t="s">
        <v>8331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8.3913521436423597E-2</v>
      </c>
      <c r="P1404">
        <f t="shared" si="85"/>
        <v>24.150442477876105</v>
      </c>
      <c r="Q1404" s="12" t="s">
        <v>8330</v>
      </c>
      <c r="R1404" t="s">
        <v>8331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2.5103582744333414E-2</v>
      </c>
      <c r="P1405">
        <f t="shared" si="85"/>
        <v>62.166666666666664</v>
      </c>
      <c r="Q1405" s="12" t="s">
        <v>8330</v>
      </c>
      <c r="R1405" t="s">
        <v>8331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-59.165975103734439</v>
      </c>
      <c r="P1406">
        <f t="shared" si="85"/>
        <v>48.2</v>
      </c>
      <c r="Q1406" s="12" t="s">
        <v>8327</v>
      </c>
      <c r="R1406" t="s">
        <v>8346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-237.0952380952381</v>
      </c>
      <c r="P1407">
        <f t="shared" si="85"/>
        <v>6.1764705882352944</v>
      </c>
      <c r="Q1407" s="12" t="s">
        <v>8327</v>
      </c>
      <c r="R1407" t="s">
        <v>8346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-799</v>
      </c>
      <c r="P1408">
        <f t="shared" si="85"/>
        <v>5</v>
      </c>
      <c r="Q1408" s="12" t="s">
        <v>8327</v>
      </c>
      <c r="R1408" t="s">
        <v>8346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-199</v>
      </c>
      <c r="P1409">
        <f t="shared" si="85"/>
        <v>7.5</v>
      </c>
      <c r="Q1409" s="12" t="s">
        <v>8327</v>
      </c>
      <c r="R1409" t="s">
        <v>8346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-12.888888888888889</v>
      </c>
      <c r="P1410">
        <f t="shared" si="85"/>
        <v>12</v>
      </c>
      <c r="Q1410" s="12" t="s">
        <v>8327</v>
      </c>
      <c r="R1410" t="s">
        <v>8346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 t="e">
        <f t="shared" ref="O1411:O1474" si="88">(E1411-D1411)/E1411</f>
        <v>#DIV/0!</v>
      </c>
      <c r="P1411" t="e">
        <f t="shared" ref="P1411:P1474" si="89">E:E/L:L</f>
        <v>#DIV/0!</v>
      </c>
      <c r="Q1411" s="12" t="s">
        <v>8327</v>
      </c>
      <c r="R1411" t="s">
        <v>8346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-5999</v>
      </c>
      <c r="P1412">
        <f t="shared" si="89"/>
        <v>1</v>
      </c>
      <c r="Q1412" s="12" t="s">
        <v>8327</v>
      </c>
      <c r="R1412" t="s">
        <v>8346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-427.57142857142856</v>
      </c>
      <c r="P1413">
        <f t="shared" si="89"/>
        <v>2.3333333333333335</v>
      </c>
      <c r="Q1413" s="12" t="s">
        <v>8327</v>
      </c>
      <c r="R1413" t="s">
        <v>8346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-20.875</v>
      </c>
      <c r="P1414">
        <f t="shared" si="89"/>
        <v>24.615384615384617</v>
      </c>
      <c r="Q1414" s="12" t="s">
        <v>8327</v>
      </c>
      <c r="R1414" t="s">
        <v>8346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-19</v>
      </c>
      <c r="P1415">
        <f t="shared" si="89"/>
        <v>100</v>
      </c>
      <c r="Q1415" s="12" t="s">
        <v>8327</v>
      </c>
      <c r="R1415" t="s">
        <v>8346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-499</v>
      </c>
      <c r="P1416">
        <f t="shared" si="89"/>
        <v>1</v>
      </c>
      <c r="Q1416" s="12" t="s">
        <v>8327</v>
      </c>
      <c r="R1416" t="s">
        <v>8346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-4.5</v>
      </c>
      <c r="P1417">
        <f t="shared" si="89"/>
        <v>88.888888888888886</v>
      </c>
      <c r="Q1417" s="12" t="s">
        <v>8327</v>
      </c>
      <c r="R1417" t="s">
        <v>8346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 t="e">
        <f t="shared" si="88"/>
        <v>#DIV/0!</v>
      </c>
      <c r="P1418" t="e">
        <f t="shared" si="89"/>
        <v>#DIV/0!</v>
      </c>
      <c r="Q1418" s="12" t="s">
        <v>8327</v>
      </c>
      <c r="R1418" t="s">
        <v>8346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-80.818181818181813</v>
      </c>
      <c r="P1419">
        <f t="shared" si="89"/>
        <v>27.5</v>
      </c>
      <c r="Q1419" s="12" t="s">
        <v>8327</v>
      </c>
      <c r="R1419" t="s">
        <v>8346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-499</v>
      </c>
      <c r="P1420">
        <f t="shared" si="89"/>
        <v>6</v>
      </c>
      <c r="Q1420" s="12" t="s">
        <v>8327</v>
      </c>
      <c r="R1420" t="s">
        <v>8346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-13.157303370786517</v>
      </c>
      <c r="P1421">
        <f t="shared" si="89"/>
        <v>44.5</v>
      </c>
      <c r="Q1421" s="12" t="s">
        <v>8327</v>
      </c>
      <c r="R1421" t="s">
        <v>8346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-35.666666666666664</v>
      </c>
      <c r="P1422">
        <f t="shared" si="89"/>
        <v>1</v>
      </c>
      <c r="Q1422" s="12" t="s">
        <v>8327</v>
      </c>
      <c r="R1422" t="s">
        <v>8346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-999</v>
      </c>
      <c r="P1423">
        <f t="shared" si="89"/>
        <v>100</v>
      </c>
      <c r="Q1423" s="12" t="s">
        <v>8327</v>
      </c>
      <c r="R1423" t="s">
        <v>8346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-960.53846153846155</v>
      </c>
      <c r="P1424">
        <f t="shared" si="89"/>
        <v>13</v>
      </c>
      <c r="Q1424" s="12" t="s">
        <v>8327</v>
      </c>
      <c r="R1424" t="s">
        <v>8346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-299</v>
      </c>
      <c r="P1425">
        <f t="shared" si="89"/>
        <v>100</v>
      </c>
      <c r="Q1425" s="12" t="s">
        <v>8327</v>
      </c>
      <c r="R1425" t="s">
        <v>8346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-3.9115913555992141</v>
      </c>
      <c r="P1426">
        <f t="shared" si="89"/>
        <v>109.07142857142857</v>
      </c>
      <c r="Q1426" s="12" t="s">
        <v>8327</v>
      </c>
      <c r="R1426" t="s">
        <v>8346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 t="e">
        <f t="shared" si="88"/>
        <v>#DIV/0!</v>
      </c>
      <c r="P1427" t="e">
        <f t="shared" si="89"/>
        <v>#DIV/0!</v>
      </c>
      <c r="Q1427" s="12" t="s">
        <v>8327</v>
      </c>
      <c r="R1427" t="s">
        <v>8346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 t="e">
        <f t="shared" si="88"/>
        <v>#DIV/0!</v>
      </c>
      <c r="P1428" t="e">
        <f t="shared" si="89"/>
        <v>#DIV/0!</v>
      </c>
      <c r="Q1428" s="12" t="s">
        <v>8327</v>
      </c>
      <c r="R1428" t="s">
        <v>8346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-10.933174224343675</v>
      </c>
      <c r="P1429">
        <f t="shared" si="89"/>
        <v>104.75</v>
      </c>
      <c r="Q1429" s="12" t="s">
        <v>8327</v>
      </c>
      <c r="R1429" t="s">
        <v>8346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-21.222222222222221</v>
      </c>
      <c r="P1430">
        <f t="shared" si="89"/>
        <v>15</v>
      </c>
      <c r="Q1430" s="12" t="s">
        <v>8327</v>
      </c>
      <c r="R1430" t="s">
        <v>8346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 t="e">
        <f t="shared" si="88"/>
        <v>#DIV/0!</v>
      </c>
      <c r="P1431" t="e">
        <f t="shared" si="89"/>
        <v>#DIV/0!</v>
      </c>
      <c r="Q1431" s="12" t="s">
        <v>8327</v>
      </c>
      <c r="R1431" t="s">
        <v>8346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-11.406947890818859</v>
      </c>
      <c r="P1432">
        <f t="shared" si="89"/>
        <v>80.599999999999994</v>
      </c>
      <c r="Q1432" s="12" t="s">
        <v>8327</v>
      </c>
      <c r="R1432" t="s">
        <v>8346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-2.1301786043085986</v>
      </c>
      <c r="P1433">
        <f t="shared" si="89"/>
        <v>115.55319148936171</v>
      </c>
      <c r="Q1433" s="12" t="s">
        <v>8327</v>
      </c>
      <c r="R1433" t="s">
        <v>8346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 t="e">
        <f t="shared" si="88"/>
        <v>#DIV/0!</v>
      </c>
      <c r="P1434" t="e">
        <f t="shared" si="89"/>
        <v>#DIV/0!</v>
      </c>
      <c r="Q1434" s="12" t="s">
        <v>8327</v>
      </c>
      <c r="R1434" t="s">
        <v>8346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-13.906832298136646</v>
      </c>
      <c r="P1435">
        <f t="shared" si="89"/>
        <v>80.5</v>
      </c>
      <c r="Q1435" s="12" t="s">
        <v>8327</v>
      </c>
      <c r="R1435" t="s">
        <v>8346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-9.0122100122100122</v>
      </c>
      <c r="P1436">
        <f t="shared" si="89"/>
        <v>744.5454545454545</v>
      </c>
      <c r="Q1436" s="12" t="s">
        <v>8327</v>
      </c>
      <c r="R1436" t="s">
        <v>8346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-999</v>
      </c>
      <c r="P1437">
        <f t="shared" si="89"/>
        <v>7.5</v>
      </c>
      <c r="Q1437" s="12" t="s">
        <v>8327</v>
      </c>
      <c r="R1437" t="s">
        <v>8346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-128.87012987012986</v>
      </c>
      <c r="P1438">
        <f t="shared" si="89"/>
        <v>38.5</v>
      </c>
      <c r="Q1438" s="12" t="s">
        <v>8327</v>
      </c>
      <c r="R1438" t="s">
        <v>8346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-2.7174721189591078</v>
      </c>
      <c r="P1439">
        <f t="shared" si="89"/>
        <v>36.68181818181818</v>
      </c>
      <c r="Q1439" s="12" t="s">
        <v>8327</v>
      </c>
      <c r="R1439" t="s">
        <v>8346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-32.333333333333336</v>
      </c>
      <c r="P1440">
        <f t="shared" si="89"/>
        <v>75</v>
      </c>
      <c r="Q1440" s="12" t="s">
        <v>8327</v>
      </c>
      <c r="R1440" t="s">
        <v>8346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-14.138888888888889</v>
      </c>
      <c r="P1441">
        <f t="shared" si="89"/>
        <v>30</v>
      </c>
      <c r="Q1441" s="12" t="s">
        <v>8327</v>
      </c>
      <c r="R1441" t="s">
        <v>8346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-12999</v>
      </c>
      <c r="P1442">
        <f t="shared" si="89"/>
        <v>1</v>
      </c>
      <c r="Q1442" s="12" t="s">
        <v>8327</v>
      </c>
      <c r="R1442" t="s">
        <v>8346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-88.10891089108911</v>
      </c>
      <c r="P1443">
        <f t="shared" si="89"/>
        <v>673.33333333333337</v>
      </c>
      <c r="Q1443" s="12" t="s">
        <v>8327</v>
      </c>
      <c r="R1443" t="s">
        <v>8346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 t="e">
        <f t="shared" si="88"/>
        <v>#DIV/0!</v>
      </c>
      <c r="P1444" t="e">
        <f t="shared" si="89"/>
        <v>#DIV/0!</v>
      </c>
      <c r="Q1444" s="12" t="s">
        <v>8327</v>
      </c>
      <c r="R1444" t="s">
        <v>8346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 t="e">
        <f t="shared" si="88"/>
        <v>#DIV/0!</v>
      </c>
      <c r="P1445" t="e">
        <f t="shared" si="89"/>
        <v>#DIV/0!</v>
      </c>
      <c r="Q1445" s="12" t="s">
        <v>8327</v>
      </c>
      <c r="R1445" t="s">
        <v>8346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 t="e">
        <f t="shared" si="88"/>
        <v>#DIV/0!</v>
      </c>
      <c r="P1446" t="e">
        <f t="shared" si="89"/>
        <v>#DIV/0!</v>
      </c>
      <c r="Q1446" s="12" t="s">
        <v>8327</v>
      </c>
      <c r="R1446" t="s">
        <v>8346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 t="e">
        <f t="shared" si="88"/>
        <v>#DIV/0!</v>
      </c>
      <c r="P1447" t="e">
        <f t="shared" si="89"/>
        <v>#DIV/0!</v>
      </c>
      <c r="Q1447" s="12" t="s">
        <v>8327</v>
      </c>
      <c r="R1447" t="s">
        <v>8346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 t="e">
        <f t="shared" si="88"/>
        <v>#DIV/0!</v>
      </c>
      <c r="P1448" t="e">
        <f t="shared" si="89"/>
        <v>#DIV/0!</v>
      </c>
      <c r="Q1448" s="12" t="s">
        <v>8327</v>
      </c>
      <c r="R1448" t="s">
        <v>8346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-6665.666666666667</v>
      </c>
      <c r="P1449">
        <f t="shared" si="89"/>
        <v>25</v>
      </c>
      <c r="Q1449" s="12" t="s">
        <v>8327</v>
      </c>
      <c r="R1449" t="s">
        <v>8346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 t="e">
        <f t="shared" si="88"/>
        <v>#DIV/0!</v>
      </c>
      <c r="P1450" t="e">
        <f t="shared" si="89"/>
        <v>#DIV/0!</v>
      </c>
      <c r="Q1450" s="12" t="s">
        <v>8327</v>
      </c>
      <c r="R1450" t="s">
        <v>8346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 t="e">
        <f t="shared" si="88"/>
        <v>#DIV/0!</v>
      </c>
      <c r="P1451" t="e">
        <f t="shared" si="89"/>
        <v>#DIV/0!</v>
      </c>
      <c r="Q1451" s="12" t="s">
        <v>8327</v>
      </c>
      <c r="R1451" t="s">
        <v>8346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-99999</v>
      </c>
      <c r="P1452">
        <f t="shared" si="89"/>
        <v>1</v>
      </c>
      <c r="Q1452" s="12" t="s">
        <v>8327</v>
      </c>
      <c r="R1452" t="s">
        <v>8346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-9474</v>
      </c>
      <c r="P1453">
        <f t="shared" si="89"/>
        <v>1</v>
      </c>
      <c r="Q1453" s="12" t="s">
        <v>8327</v>
      </c>
      <c r="R1453" t="s">
        <v>8346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 t="e">
        <f t="shared" si="88"/>
        <v>#DIV/0!</v>
      </c>
      <c r="P1454" t="e">
        <f t="shared" si="89"/>
        <v>#DIV/0!</v>
      </c>
      <c r="Q1454" s="12" t="s">
        <v>8327</v>
      </c>
      <c r="R1454" t="s">
        <v>8346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 t="e">
        <f t="shared" si="88"/>
        <v>#DIV/0!</v>
      </c>
      <c r="P1455" t="e">
        <f t="shared" si="89"/>
        <v>#DIV/0!</v>
      </c>
      <c r="Q1455" s="12" t="s">
        <v>8327</v>
      </c>
      <c r="R1455" t="s">
        <v>8346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-115.66666666666667</v>
      </c>
      <c r="P1456">
        <f t="shared" si="89"/>
        <v>15</v>
      </c>
      <c r="Q1456" s="12" t="s">
        <v>8327</v>
      </c>
      <c r="R1456" t="s">
        <v>8346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-8.5238095238095237</v>
      </c>
      <c r="P1457">
        <f t="shared" si="89"/>
        <v>225</v>
      </c>
      <c r="Q1457" s="12" t="s">
        <v>8327</v>
      </c>
      <c r="R1457" t="s">
        <v>8346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-33.482758620689658</v>
      </c>
      <c r="P1458">
        <f t="shared" si="89"/>
        <v>48.333333333333336</v>
      </c>
      <c r="Q1458" s="12" t="s">
        <v>8327</v>
      </c>
      <c r="R1458" t="s">
        <v>8346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 t="e">
        <f t="shared" si="88"/>
        <v>#DIV/0!</v>
      </c>
      <c r="P1459" t="e">
        <f t="shared" si="89"/>
        <v>#DIV/0!</v>
      </c>
      <c r="Q1459" s="12" t="s">
        <v>8327</v>
      </c>
      <c r="R1459" t="s">
        <v>8346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 t="e">
        <f t="shared" si="88"/>
        <v>#DIV/0!</v>
      </c>
      <c r="P1460" t="e">
        <f t="shared" si="89"/>
        <v>#DIV/0!</v>
      </c>
      <c r="Q1460" s="12" t="s">
        <v>8327</v>
      </c>
      <c r="R1460" t="s">
        <v>8346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 t="e">
        <f t="shared" si="88"/>
        <v>#DIV/0!</v>
      </c>
      <c r="P1461" t="e">
        <f t="shared" si="89"/>
        <v>#DIV/0!</v>
      </c>
      <c r="Q1461" s="12" t="s">
        <v>8327</v>
      </c>
      <c r="R1461" t="s">
        <v>8346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 t="e">
        <f t="shared" si="88"/>
        <v>#DIV/0!</v>
      </c>
      <c r="P1462" t="e">
        <f t="shared" si="89"/>
        <v>#DIV/0!</v>
      </c>
      <c r="Q1462" s="12" t="s">
        <v>8327</v>
      </c>
      <c r="R1462" t="s">
        <v>8346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1.2293001305748685E-2</v>
      </c>
      <c r="P1463">
        <f t="shared" si="89"/>
        <v>44.66673529411765</v>
      </c>
      <c r="Q1463" s="12" t="s">
        <v>8327</v>
      </c>
      <c r="R1463" t="s">
        <v>8347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7.8489644527380331E-2</v>
      </c>
      <c r="P1464">
        <f t="shared" si="89"/>
        <v>28.937999999999999</v>
      </c>
      <c r="Q1464" s="12" t="s">
        <v>8327</v>
      </c>
      <c r="R1464" t="s">
        <v>8347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0.32279909706546278</v>
      </c>
      <c r="P1465">
        <f t="shared" si="89"/>
        <v>35.44</v>
      </c>
      <c r="Q1465" s="12" t="s">
        <v>8327</v>
      </c>
      <c r="R1465" t="s">
        <v>8347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0.38725490196078433</v>
      </c>
      <c r="P1466">
        <f t="shared" si="89"/>
        <v>34.871794871794869</v>
      </c>
      <c r="Q1466" s="12" t="s">
        <v>8327</v>
      </c>
      <c r="R1466" t="s">
        <v>8347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0.78090091353364099</v>
      </c>
      <c r="P1467">
        <f t="shared" si="89"/>
        <v>52.622732513451197</v>
      </c>
      <c r="Q1467" s="12" t="s">
        <v>8327</v>
      </c>
      <c r="R1467" t="s">
        <v>8347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7.3021030256014155E-2</v>
      </c>
      <c r="P1468">
        <f t="shared" si="89"/>
        <v>69.598266129032254</v>
      </c>
      <c r="Q1468" s="12" t="s">
        <v>8327</v>
      </c>
      <c r="R1468" t="s">
        <v>8347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0.13103927702467849</v>
      </c>
      <c r="P1469">
        <f t="shared" si="89"/>
        <v>76.72</v>
      </c>
      <c r="Q1469" s="12" t="s">
        <v>8327</v>
      </c>
      <c r="R1469" t="s">
        <v>8347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2.313624678663239E-2</v>
      </c>
      <c r="P1470">
        <f t="shared" si="89"/>
        <v>33.191126279863482</v>
      </c>
      <c r="Q1470" s="12" t="s">
        <v>8327</v>
      </c>
      <c r="R1470" t="s">
        <v>8347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7.770228021176373E-2</v>
      </c>
      <c r="P1471">
        <f t="shared" si="89"/>
        <v>149.46417445482865</v>
      </c>
      <c r="Q1471" s="12" t="s">
        <v>8327</v>
      </c>
      <c r="R1471" t="s">
        <v>8347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0.20085242408098028</v>
      </c>
      <c r="P1472">
        <f t="shared" si="89"/>
        <v>23.172839506172838</v>
      </c>
      <c r="Q1472" s="12" t="s">
        <v>8327</v>
      </c>
      <c r="R1472" t="s">
        <v>8347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3.6985765445845496E-2</v>
      </c>
      <c r="P1473">
        <f t="shared" si="89"/>
        <v>96.877551020408163</v>
      </c>
      <c r="Q1473" s="12" t="s">
        <v>8327</v>
      </c>
      <c r="R1473" t="s">
        <v>8347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0.27904025839197139</v>
      </c>
      <c r="P1474">
        <f t="shared" si="89"/>
        <v>103.20238095238095</v>
      </c>
      <c r="Q1474" s="12" t="s">
        <v>8327</v>
      </c>
      <c r="R1474" t="s">
        <v>8347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(E1475-D1475)/E1475</f>
        <v>0.17023465763881976</v>
      </c>
      <c r="P1475">
        <f t="shared" ref="P1475:P1538" si="93">E:E/L:L</f>
        <v>38.462553191489363</v>
      </c>
      <c r="Q1475" s="12" t="s">
        <v>8327</v>
      </c>
      <c r="R1475" t="s">
        <v>8347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0.10926365795724466</v>
      </c>
      <c r="P1476">
        <f t="shared" si="93"/>
        <v>44.315789473684212</v>
      </c>
      <c r="Q1476" s="12" t="s">
        <v>8327</v>
      </c>
      <c r="R1476" t="s">
        <v>8347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0.46997309230065248</v>
      </c>
      <c r="P1477">
        <f t="shared" si="93"/>
        <v>64.173356009070289</v>
      </c>
      <c r="Q1477" s="12" t="s">
        <v>8327</v>
      </c>
      <c r="R1477" t="s">
        <v>8347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0.84884091211409085</v>
      </c>
      <c r="P1478">
        <f t="shared" si="93"/>
        <v>43.333275109170302</v>
      </c>
      <c r="Q1478" s="12" t="s">
        <v>8327</v>
      </c>
      <c r="R1478" t="s">
        <v>8347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0.10160812146258198</v>
      </c>
      <c r="P1479">
        <f t="shared" si="93"/>
        <v>90.495934959349597</v>
      </c>
      <c r="Q1479" s="12" t="s">
        <v>8327</v>
      </c>
      <c r="R1479" t="s">
        <v>8347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0.9153700096804861</v>
      </c>
      <c r="P1480">
        <f t="shared" si="93"/>
        <v>29.187190495010373</v>
      </c>
      <c r="Q1480" s="12" t="s">
        <v>8327</v>
      </c>
      <c r="R1480" t="s">
        <v>8347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0.27206551410373064</v>
      </c>
      <c r="P1481">
        <f t="shared" si="93"/>
        <v>30.95774647887324</v>
      </c>
      <c r="Q1481" s="12" t="s">
        <v>8327</v>
      </c>
      <c r="R1481" t="s">
        <v>8347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0.14559417090167151</v>
      </c>
      <c r="P1482">
        <f t="shared" si="93"/>
        <v>92.157795275590544</v>
      </c>
      <c r="Q1482" s="12" t="s">
        <v>8327</v>
      </c>
      <c r="R1482" t="s">
        <v>8347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-46.61904761904762</v>
      </c>
      <c r="P1483">
        <f t="shared" si="93"/>
        <v>17.5</v>
      </c>
      <c r="Q1483" s="12" t="s">
        <v>8327</v>
      </c>
      <c r="R1483" t="s">
        <v>8329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-999</v>
      </c>
      <c r="P1484">
        <f t="shared" si="93"/>
        <v>5</v>
      </c>
      <c r="Q1484" s="12" t="s">
        <v>8327</v>
      </c>
      <c r="R1484" t="s">
        <v>8329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-139</v>
      </c>
      <c r="P1485">
        <f t="shared" si="93"/>
        <v>25</v>
      </c>
      <c r="Q1485" s="12" t="s">
        <v>8327</v>
      </c>
      <c r="R1485" t="s">
        <v>8329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 t="e">
        <f t="shared" si="92"/>
        <v>#DIV/0!</v>
      </c>
      <c r="P1486" t="e">
        <f t="shared" si="93"/>
        <v>#DIV/0!</v>
      </c>
      <c r="Q1486" s="12" t="s">
        <v>8327</v>
      </c>
      <c r="R1486" t="s">
        <v>8329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-43.666666666666664</v>
      </c>
      <c r="P1487">
        <f t="shared" si="93"/>
        <v>50</v>
      </c>
      <c r="Q1487" s="12" t="s">
        <v>8327</v>
      </c>
      <c r="R1487" t="s">
        <v>8329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-415.66666666666669</v>
      </c>
      <c r="P1488">
        <f t="shared" si="93"/>
        <v>16</v>
      </c>
      <c r="Q1488" s="12" t="s">
        <v>8327</v>
      </c>
      <c r="R1488" t="s">
        <v>8329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 t="e">
        <f t="shared" si="92"/>
        <v>#DIV/0!</v>
      </c>
      <c r="P1489" t="e">
        <f t="shared" si="93"/>
        <v>#DIV/0!</v>
      </c>
      <c r="Q1489" s="12" t="s">
        <v>8327</v>
      </c>
      <c r="R1489" t="s">
        <v>8329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-40.666666666666664</v>
      </c>
      <c r="P1490">
        <f t="shared" si="93"/>
        <v>60</v>
      </c>
      <c r="Q1490" s="12" t="s">
        <v>8327</v>
      </c>
      <c r="R1490" t="s">
        <v>8329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 t="e">
        <f t="shared" si="92"/>
        <v>#DIV/0!</v>
      </c>
      <c r="P1491" t="e">
        <f t="shared" si="93"/>
        <v>#DIV/0!</v>
      </c>
      <c r="Q1491" s="12" t="s">
        <v>8327</v>
      </c>
      <c r="R1491" t="s">
        <v>8329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-2.2402234636871508</v>
      </c>
      <c r="P1492">
        <f t="shared" si="93"/>
        <v>47.10526315789474</v>
      </c>
      <c r="Q1492" s="12" t="s">
        <v>8327</v>
      </c>
      <c r="R1492" t="s">
        <v>8329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-11</v>
      </c>
      <c r="P1493">
        <f t="shared" si="93"/>
        <v>100</v>
      </c>
      <c r="Q1493" s="12" t="s">
        <v>8327</v>
      </c>
      <c r="R1493" t="s">
        <v>8329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-132.33333333333334</v>
      </c>
      <c r="P1494">
        <f t="shared" si="93"/>
        <v>15</v>
      </c>
      <c r="Q1494" s="12" t="s">
        <v>8327</v>
      </c>
      <c r="R1494" t="s">
        <v>8329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 t="e">
        <f t="shared" si="92"/>
        <v>#DIV/0!</v>
      </c>
      <c r="P1495" t="e">
        <f t="shared" si="93"/>
        <v>#DIV/0!</v>
      </c>
      <c r="Q1495" s="12" t="s">
        <v>8327</v>
      </c>
      <c r="R1495" t="s">
        <v>8329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-10.235955056179776</v>
      </c>
      <c r="P1496">
        <f t="shared" si="93"/>
        <v>40.454545454545453</v>
      </c>
      <c r="Q1496" s="12" t="s">
        <v>8327</v>
      </c>
      <c r="R1496" t="s">
        <v>8329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 t="e">
        <f t="shared" si="92"/>
        <v>#DIV/0!</v>
      </c>
      <c r="P1497" t="e">
        <f t="shared" si="93"/>
        <v>#DIV/0!</v>
      </c>
      <c r="Q1497" s="12" t="s">
        <v>8327</v>
      </c>
      <c r="R1497" t="s">
        <v>8329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 t="e">
        <f t="shared" si="92"/>
        <v>#DIV/0!</v>
      </c>
      <c r="P1498" t="e">
        <f t="shared" si="93"/>
        <v>#DIV/0!</v>
      </c>
      <c r="Q1498" s="12" t="s">
        <v>8327</v>
      </c>
      <c r="R1498" t="s">
        <v>8329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-14999</v>
      </c>
      <c r="P1499">
        <f t="shared" si="93"/>
        <v>1</v>
      </c>
      <c r="Q1499" s="12" t="s">
        <v>8327</v>
      </c>
      <c r="R1499" t="s">
        <v>8329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-51.631578947368418</v>
      </c>
      <c r="P1500">
        <f t="shared" si="93"/>
        <v>19</v>
      </c>
      <c r="Q1500" s="12" t="s">
        <v>8327</v>
      </c>
      <c r="R1500" t="s">
        <v>8329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-399</v>
      </c>
      <c r="P1501">
        <f t="shared" si="93"/>
        <v>5</v>
      </c>
      <c r="Q1501" s="12" t="s">
        <v>8327</v>
      </c>
      <c r="R1501" t="s">
        <v>8329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-2.9942938659058487</v>
      </c>
      <c r="P1502">
        <f t="shared" si="93"/>
        <v>46.733333333333334</v>
      </c>
      <c r="Q1502" s="12" t="s">
        <v>8327</v>
      </c>
      <c r="R1502" t="s">
        <v>8329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0.39878832724413821</v>
      </c>
      <c r="P1503">
        <f t="shared" si="93"/>
        <v>97.731073446327684</v>
      </c>
      <c r="Q1503" s="12" t="s">
        <v>8343</v>
      </c>
      <c r="R1503" t="s">
        <v>8344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1.424858858320638E-2</v>
      </c>
      <c r="P1504">
        <f t="shared" si="93"/>
        <v>67.835866261398181</v>
      </c>
      <c r="Q1504" s="12" t="s">
        <v>8343</v>
      </c>
      <c r="R1504" t="s">
        <v>8344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7.3142639640329868E-2</v>
      </c>
      <c r="P1505">
        <f t="shared" si="93"/>
        <v>56.98492957746479</v>
      </c>
      <c r="Q1505" s="12" t="s">
        <v>8343</v>
      </c>
      <c r="R1505" t="s">
        <v>8344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0.6402081257610982</v>
      </c>
      <c r="P1506">
        <f t="shared" si="93"/>
        <v>67.159851301115239</v>
      </c>
      <c r="Q1506" s="12" t="s">
        <v>8343</v>
      </c>
      <c r="R1506" t="s">
        <v>8344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3.4574307608761241E-2</v>
      </c>
      <c r="P1507">
        <f t="shared" si="93"/>
        <v>48.037681159420288</v>
      </c>
      <c r="Q1507" s="12" t="s">
        <v>8343</v>
      </c>
      <c r="R1507" t="s">
        <v>8344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0.10233393177737882</v>
      </c>
      <c r="P1508">
        <f t="shared" si="93"/>
        <v>38.860465116279073</v>
      </c>
      <c r="Q1508" s="12" t="s">
        <v>8343</v>
      </c>
      <c r="R1508" t="s">
        <v>8344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0.53488372093023251</v>
      </c>
      <c r="P1509">
        <f t="shared" si="93"/>
        <v>78.181818181818187</v>
      </c>
      <c r="Q1509" s="12" t="s">
        <v>8343</v>
      </c>
      <c r="R1509" t="s">
        <v>8344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9.716460885266702E-2</v>
      </c>
      <c r="P1510">
        <f t="shared" si="93"/>
        <v>97.113744075829388</v>
      </c>
      <c r="Q1510" s="12" t="s">
        <v>8343</v>
      </c>
      <c r="R1510" t="s">
        <v>8344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0.19120848242056979</v>
      </c>
      <c r="P1511">
        <f t="shared" si="93"/>
        <v>110.39397959183674</v>
      </c>
      <c r="Q1511" s="12" t="s">
        <v>8343</v>
      </c>
      <c r="R1511" t="s">
        <v>8344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1.0243974860196984E-2</v>
      </c>
      <c r="P1512">
        <f t="shared" si="93"/>
        <v>39.91506172839506</v>
      </c>
      <c r="Q1512" s="12" t="s">
        <v>8343</v>
      </c>
      <c r="R1512" t="s">
        <v>8344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0.10548846719059485</v>
      </c>
      <c r="P1513">
        <f t="shared" si="93"/>
        <v>75.975728155339809</v>
      </c>
      <c r="Q1513" s="12" t="s">
        <v>8343</v>
      </c>
      <c r="R1513" t="s">
        <v>8344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0.82103594620851872</v>
      </c>
      <c r="P1514">
        <f t="shared" si="93"/>
        <v>58.379104477611939</v>
      </c>
      <c r="Q1514" s="12" t="s">
        <v>8343</v>
      </c>
      <c r="R1514" t="s">
        <v>8344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0.3334166562513019</v>
      </c>
      <c r="P1515">
        <f t="shared" si="93"/>
        <v>55.82093023255814</v>
      </c>
      <c r="Q1515" s="12" t="s">
        <v>8343</v>
      </c>
      <c r="R1515" t="s">
        <v>8344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6.0821217927044591E-2</v>
      </c>
      <c r="P1516">
        <f t="shared" si="93"/>
        <v>151.24431818181819</v>
      </c>
      <c r="Q1516" s="12" t="s">
        <v>8343</v>
      </c>
      <c r="R1516" t="s">
        <v>8344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0.36382316828785727</v>
      </c>
      <c r="P1517">
        <f t="shared" si="93"/>
        <v>849.67027027027029</v>
      </c>
      <c r="Q1517" s="12" t="s">
        <v>8343</v>
      </c>
      <c r="R1517" t="s">
        <v>8344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7.9688176699870078E-2</v>
      </c>
      <c r="P1518">
        <f t="shared" si="93"/>
        <v>159.24137931034483</v>
      </c>
      <c r="Q1518" s="12" t="s">
        <v>8343</v>
      </c>
      <c r="R1518" t="s">
        <v>8344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0.38263983207803431</v>
      </c>
      <c r="P1519">
        <f t="shared" si="93"/>
        <v>39.507317073170732</v>
      </c>
      <c r="Q1519" s="12" t="s">
        <v>8343</v>
      </c>
      <c r="R1519" t="s">
        <v>8344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0.51306606070443106</v>
      </c>
      <c r="P1520">
        <f t="shared" si="93"/>
        <v>130.52966101694915</v>
      </c>
      <c r="Q1520" s="12" t="s">
        <v>8343</v>
      </c>
      <c r="R1520" t="s">
        <v>8344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3.2544140173604581E-2</v>
      </c>
      <c r="P1521">
        <f t="shared" si="93"/>
        <v>64.156896551724131</v>
      </c>
      <c r="Q1521" s="12" t="s">
        <v>8343</v>
      </c>
      <c r="R1521" t="s">
        <v>8344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3.3557046979865772E-2</v>
      </c>
      <c r="P1522">
        <f t="shared" si="93"/>
        <v>111.52694610778443</v>
      </c>
      <c r="Q1522" s="12" t="s">
        <v>8343</v>
      </c>
      <c r="R1522" t="s">
        <v>8344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6.3787292472849838E-2</v>
      </c>
      <c r="P1523">
        <f t="shared" si="93"/>
        <v>170.44680851063831</v>
      </c>
      <c r="Q1523" s="12" t="s">
        <v>8343</v>
      </c>
      <c r="R1523" t="s">
        <v>8344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0.28039821274075638</v>
      </c>
      <c r="P1524">
        <f t="shared" si="93"/>
        <v>133.7391592920354</v>
      </c>
      <c r="Q1524" s="12" t="s">
        <v>8343</v>
      </c>
      <c r="R1524" t="s">
        <v>8344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0.19899549705576725</v>
      </c>
      <c r="P1525">
        <f t="shared" si="93"/>
        <v>95.834024896265561</v>
      </c>
      <c r="Q1525" s="12" t="s">
        <v>8343</v>
      </c>
      <c r="R1525" t="s">
        <v>8344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0.51690821256038644</v>
      </c>
      <c r="P1526">
        <f t="shared" si="93"/>
        <v>221.78571428571428</v>
      </c>
      <c r="Q1526" s="12" t="s">
        <v>8343</v>
      </c>
      <c r="R1526" t="s">
        <v>8344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0.4253064111490556</v>
      </c>
      <c r="P1527">
        <f t="shared" si="93"/>
        <v>32.315357142857138</v>
      </c>
      <c r="Q1527" s="12" t="s">
        <v>8343</v>
      </c>
      <c r="R1527" t="s">
        <v>8344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0.16892502258355918</v>
      </c>
      <c r="P1528">
        <f t="shared" si="93"/>
        <v>98.839285714285708</v>
      </c>
      <c r="Q1528" s="12" t="s">
        <v>8343</v>
      </c>
      <c r="R1528" t="s">
        <v>8344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9.4566103141855665E-2</v>
      </c>
      <c r="P1529">
        <f t="shared" si="93"/>
        <v>55.222142857142863</v>
      </c>
      <c r="Q1529" s="12" t="s">
        <v>8343</v>
      </c>
      <c r="R1529" t="s">
        <v>8344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0.64484432342843612</v>
      </c>
      <c r="P1530">
        <f t="shared" si="93"/>
        <v>52.793750000000003</v>
      </c>
      <c r="Q1530" s="12" t="s">
        <v>8343</v>
      </c>
      <c r="R1530" t="s">
        <v>8344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6.7436875947514243E-3</v>
      </c>
      <c r="P1531">
        <f t="shared" si="93"/>
        <v>135.66666666666666</v>
      </c>
      <c r="Q1531" s="12" t="s">
        <v>8343</v>
      </c>
      <c r="R1531" t="s">
        <v>8344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0.25830172285914088</v>
      </c>
      <c r="P1532">
        <f t="shared" si="93"/>
        <v>53.991990846681922</v>
      </c>
      <c r="Q1532" s="12" t="s">
        <v>8343</v>
      </c>
      <c r="R1532" t="s">
        <v>8344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0.43168077388149939</v>
      </c>
      <c r="P1533">
        <f t="shared" si="93"/>
        <v>56.643835616438359</v>
      </c>
      <c r="Q1533" s="12" t="s">
        <v>8343</v>
      </c>
      <c r="R1533" t="s">
        <v>8344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0.79339696706747653</v>
      </c>
      <c r="P1534">
        <f t="shared" si="93"/>
        <v>82.316326530612244</v>
      </c>
      <c r="Q1534" s="12" t="s">
        <v>8343</v>
      </c>
      <c r="R1534" t="s">
        <v>8344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0.31101005925313491</v>
      </c>
      <c r="P1535">
        <f t="shared" si="93"/>
        <v>88.26081081081081</v>
      </c>
      <c r="Q1535" s="12" t="s">
        <v>8343</v>
      </c>
      <c r="R1535" t="s">
        <v>8344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0.7606128311522502</v>
      </c>
      <c r="P1536">
        <f t="shared" si="93"/>
        <v>84.905149051490511</v>
      </c>
      <c r="Q1536" s="12" t="s">
        <v>8343</v>
      </c>
      <c r="R1536" t="s">
        <v>8344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0.24485557862941287</v>
      </c>
      <c r="P1537">
        <f t="shared" si="93"/>
        <v>48.154545454545456</v>
      </c>
      <c r="Q1537" s="12" t="s">
        <v>8343</v>
      </c>
      <c r="R1537" t="s">
        <v>8344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0.60049285864338697</v>
      </c>
      <c r="P1538">
        <f t="shared" si="93"/>
        <v>66.015406593406595</v>
      </c>
      <c r="Q1538" s="12" t="s">
        <v>8343</v>
      </c>
      <c r="R1538" t="s">
        <v>8344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(E1539-D1539)/E1539</f>
        <v>0.4441356309060589</v>
      </c>
      <c r="P1539">
        <f t="shared" ref="P1539:P1602" si="97">E:E/L:L</f>
        <v>96.375</v>
      </c>
      <c r="Q1539" s="12" t="s">
        <v>8343</v>
      </c>
      <c r="R1539" t="s">
        <v>8344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2.5612472160356347E-2</v>
      </c>
      <c r="P1540">
        <f t="shared" si="97"/>
        <v>156.17391304347825</v>
      </c>
      <c r="Q1540" s="12" t="s">
        <v>8343</v>
      </c>
      <c r="R1540" t="s">
        <v>8344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0.26463072328715953</v>
      </c>
      <c r="P1541">
        <f t="shared" si="97"/>
        <v>95.764859154929582</v>
      </c>
      <c r="Q1541" s="12" t="s">
        <v>8343</v>
      </c>
      <c r="R1541" t="s">
        <v>8344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0.15158371040723981</v>
      </c>
      <c r="P1542">
        <f t="shared" si="97"/>
        <v>180.40816326530611</v>
      </c>
      <c r="Q1542" s="12" t="s">
        <v>8343</v>
      </c>
      <c r="R1542" t="s">
        <v>8344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-2999</v>
      </c>
      <c r="P1543">
        <f t="shared" si="97"/>
        <v>3</v>
      </c>
      <c r="Q1543" s="12" t="s">
        <v>8343</v>
      </c>
      <c r="R1543" t="s">
        <v>8348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-24</v>
      </c>
      <c r="P1544">
        <f t="shared" si="97"/>
        <v>20</v>
      </c>
      <c r="Q1544" s="12" t="s">
        <v>8343</v>
      </c>
      <c r="R1544" t="s">
        <v>8348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-224</v>
      </c>
      <c r="P1545">
        <f t="shared" si="97"/>
        <v>10</v>
      </c>
      <c r="Q1545" s="12" t="s">
        <v>8343</v>
      </c>
      <c r="R1545" t="s">
        <v>8348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 t="e">
        <f t="shared" si="96"/>
        <v>#DIV/0!</v>
      </c>
      <c r="P1546" t="e">
        <f t="shared" si="97"/>
        <v>#DIV/0!</v>
      </c>
      <c r="Q1546" s="12" t="s">
        <v>8343</v>
      </c>
      <c r="R1546" t="s">
        <v>8348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-2999</v>
      </c>
      <c r="P1547">
        <f t="shared" si="97"/>
        <v>1</v>
      </c>
      <c r="Q1547" s="12" t="s">
        <v>8343</v>
      </c>
      <c r="R1547" t="s">
        <v>8348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-2.4602076124567476</v>
      </c>
      <c r="P1548">
        <f t="shared" si="97"/>
        <v>26.272727272727273</v>
      </c>
      <c r="Q1548" s="12" t="s">
        <v>8343</v>
      </c>
      <c r="R1548" t="s">
        <v>8348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 t="e">
        <f t="shared" si="96"/>
        <v>#DIV/0!</v>
      </c>
      <c r="P1549" t="e">
        <f t="shared" si="97"/>
        <v>#DIV/0!</v>
      </c>
      <c r="Q1549" s="12" t="s">
        <v>8343</v>
      </c>
      <c r="R1549" t="s">
        <v>8348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-10.666666666666666</v>
      </c>
      <c r="P1550">
        <f t="shared" si="97"/>
        <v>60</v>
      </c>
      <c r="Q1550" s="12" t="s">
        <v>8343</v>
      </c>
      <c r="R1550" t="s">
        <v>8348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-1.9411764705882353</v>
      </c>
      <c r="P1551">
        <f t="shared" si="97"/>
        <v>28.333333333333332</v>
      </c>
      <c r="Q1551" s="12" t="s">
        <v>8343</v>
      </c>
      <c r="R1551" t="s">
        <v>8348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-6.4257425742574261</v>
      </c>
      <c r="P1552">
        <f t="shared" si="97"/>
        <v>14.428571428571429</v>
      </c>
      <c r="Q1552" s="12" t="s">
        <v>8343</v>
      </c>
      <c r="R1552" t="s">
        <v>8348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 t="e">
        <f t="shared" si="96"/>
        <v>#DIV/0!</v>
      </c>
      <c r="P1553" t="e">
        <f t="shared" si="97"/>
        <v>#DIV/0!</v>
      </c>
      <c r="Q1553" s="12" t="s">
        <v>8343</v>
      </c>
      <c r="R1553" t="s">
        <v>8348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-1.033096926713948</v>
      </c>
      <c r="P1554">
        <f t="shared" si="97"/>
        <v>132.1875</v>
      </c>
      <c r="Q1554" s="12" t="s">
        <v>8343</v>
      </c>
      <c r="R1554" t="s">
        <v>8348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 t="e">
        <f t="shared" si="96"/>
        <v>#DIV/0!</v>
      </c>
      <c r="P1555" t="e">
        <f t="shared" si="97"/>
        <v>#DIV/0!</v>
      </c>
      <c r="Q1555" s="12" t="s">
        <v>8343</v>
      </c>
      <c r="R1555" t="s">
        <v>8348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 t="e">
        <f t="shared" si="96"/>
        <v>#DIV/0!</v>
      </c>
      <c r="P1556" t="e">
        <f t="shared" si="97"/>
        <v>#DIV/0!</v>
      </c>
      <c r="Q1556" s="12" t="s">
        <v>8343</v>
      </c>
      <c r="R1556" t="s">
        <v>8348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 t="e">
        <f t="shared" si="96"/>
        <v>#DIV/0!</v>
      </c>
      <c r="P1557" t="e">
        <f t="shared" si="97"/>
        <v>#DIV/0!</v>
      </c>
      <c r="Q1557" s="12" t="s">
        <v>8343</v>
      </c>
      <c r="R1557" t="s">
        <v>8348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-1.2156573116691285</v>
      </c>
      <c r="P1558">
        <f t="shared" si="97"/>
        <v>56.416666666666664</v>
      </c>
      <c r="Q1558" s="12" t="s">
        <v>8343</v>
      </c>
      <c r="R1558" t="s">
        <v>8348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-24</v>
      </c>
      <c r="P1559">
        <f t="shared" si="97"/>
        <v>100</v>
      </c>
      <c r="Q1559" s="12" t="s">
        <v>8343</v>
      </c>
      <c r="R1559" t="s">
        <v>8348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-20.428571428571427</v>
      </c>
      <c r="P1560">
        <f t="shared" si="97"/>
        <v>11.666666666666666</v>
      </c>
      <c r="Q1560" s="12" t="s">
        <v>8343</v>
      </c>
      <c r="R1560" t="s">
        <v>8348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-299</v>
      </c>
      <c r="P1561">
        <f t="shared" si="97"/>
        <v>50</v>
      </c>
      <c r="Q1561" s="12" t="s">
        <v>8343</v>
      </c>
      <c r="R1561" t="s">
        <v>8348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-25.595744680851062</v>
      </c>
      <c r="P1562">
        <f t="shared" si="97"/>
        <v>23.5</v>
      </c>
      <c r="Q1562" s="12" t="s">
        <v>8343</v>
      </c>
      <c r="R1562" t="s">
        <v>8348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-148.25373134328359</v>
      </c>
      <c r="P1563">
        <f t="shared" si="97"/>
        <v>67</v>
      </c>
      <c r="Q1563" s="12" t="s">
        <v>8327</v>
      </c>
      <c r="R1563" t="s">
        <v>8349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 t="e">
        <f t="shared" si="96"/>
        <v>#DIV/0!</v>
      </c>
      <c r="P1564" t="e">
        <f t="shared" si="97"/>
        <v>#DIV/0!</v>
      </c>
      <c r="Q1564" s="12" t="s">
        <v>8327</v>
      </c>
      <c r="R1564" t="s">
        <v>8349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-69.588235294117652</v>
      </c>
      <c r="P1565">
        <f t="shared" si="97"/>
        <v>42.5</v>
      </c>
      <c r="Q1565" s="12" t="s">
        <v>8327</v>
      </c>
      <c r="R1565" t="s">
        <v>8349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-999</v>
      </c>
      <c r="P1566">
        <f t="shared" si="97"/>
        <v>10</v>
      </c>
      <c r="Q1566" s="12" t="s">
        <v>8327</v>
      </c>
      <c r="R1566" t="s">
        <v>8349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-39</v>
      </c>
      <c r="P1567">
        <f t="shared" si="97"/>
        <v>100</v>
      </c>
      <c r="Q1567" s="12" t="s">
        <v>8327</v>
      </c>
      <c r="R1567" t="s">
        <v>8349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-3.7058823529411766</v>
      </c>
      <c r="P1568">
        <f t="shared" si="97"/>
        <v>108.05084745762711</v>
      </c>
      <c r="Q1568" s="12" t="s">
        <v>8327</v>
      </c>
      <c r="R1568" t="s">
        <v>8349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-23.285714285714285</v>
      </c>
      <c r="P1569">
        <f t="shared" si="97"/>
        <v>26.923076923076923</v>
      </c>
      <c r="Q1569" s="12" t="s">
        <v>8327</v>
      </c>
      <c r="R1569" t="s">
        <v>8349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-6.3313782991202343</v>
      </c>
      <c r="P1570">
        <f t="shared" si="97"/>
        <v>155</v>
      </c>
      <c r="Q1570" s="12" t="s">
        <v>8327</v>
      </c>
      <c r="R1570" t="s">
        <v>8349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 t="e">
        <f t="shared" si="96"/>
        <v>#DIV/0!</v>
      </c>
      <c r="P1571" t="e">
        <f t="shared" si="97"/>
        <v>#DIV/0!</v>
      </c>
      <c r="Q1571" s="12" t="s">
        <v>8327</v>
      </c>
      <c r="R1571" t="s">
        <v>8349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-1.4154589371980677</v>
      </c>
      <c r="P1572">
        <f t="shared" si="97"/>
        <v>47.769230769230766</v>
      </c>
      <c r="Q1572" s="12" t="s">
        <v>8327</v>
      </c>
      <c r="R1572" t="s">
        <v>8349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-150.25</v>
      </c>
      <c r="P1573">
        <f t="shared" si="97"/>
        <v>20</v>
      </c>
      <c r="Q1573" s="12" t="s">
        <v>8327</v>
      </c>
      <c r="R1573" t="s">
        <v>8349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-19</v>
      </c>
      <c r="P1574">
        <f t="shared" si="97"/>
        <v>41.666666666666664</v>
      </c>
      <c r="Q1574" s="12" t="s">
        <v>8327</v>
      </c>
      <c r="R1574" t="s">
        <v>8349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-39.358744394618832</v>
      </c>
      <c r="P1575">
        <f t="shared" si="97"/>
        <v>74.333333333333329</v>
      </c>
      <c r="Q1575" s="12" t="s">
        <v>8327</v>
      </c>
      <c r="R1575" t="s">
        <v>8349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-18.762845849802371</v>
      </c>
      <c r="P1576">
        <f t="shared" si="97"/>
        <v>84.333333333333329</v>
      </c>
      <c r="Q1576" s="12" t="s">
        <v>8327</v>
      </c>
      <c r="R1576" t="s">
        <v>8349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-3.3649061545176777</v>
      </c>
      <c r="P1577">
        <f t="shared" si="97"/>
        <v>65.457142857142856</v>
      </c>
      <c r="Q1577" s="12" t="s">
        <v>8327</v>
      </c>
      <c r="R1577" t="s">
        <v>8349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-6.6923076923076925</v>
      </c>
      <c r="P1578">
        <f t="shared" si="97"/>
        <v>65</v>
      </c>
      <c r="Q1578" s="12" t="s">
        <v>8327</v>
      </c>
      <c r="R1578" t="s">
        <v>8349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-180.81818181818181</v>
      </c>
      <c r="P1579">
        <f t="shared" si="97"/>
        <v>27.5</v>
      </c>
      <c r="Q1579" s="12" t="s">
        <v>8327</v>
      </c>
      <c r="R1579" t="s">
        <v>8349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-8.2536585365853661</v>
      </c>
      <c r="P1580">
        <f t="shared" si="97"/>
        <v>51.25</v>
      </c>
      <c r="Q1580" s="12" t="s">
        <v>8327</v>
      </c>
      <c r="R1580" t="s">
        <v>8349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-118.03571428571429</v>
      </c>
      <c r="P1581">
        <f t="shared" si="97"/>
        <v>14</v>
      </c>
      <c r="Q1581" s="12" t="s">
        <v>8327</v>
      </c>
      <c r="R1581" t="s">
        <v>8349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 t="e">
        <f t="shared" si="96"/>
        <v>#DIV/0!</v>
      </c>
      <c r="P1582" t="e">
        <f t="shared" si="97"/>
        <v>#DIV/0!</v>
      </c>
      <c r="Q1582" s="12" t="s">
        <v>8327</v>
      </c>
      <c r="R1582" t="s">
        <v>8349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-199</v>
      </c>
      <c r="P1583">
        <f t="shared" si="97"/>
        <v>5</v>
      </c>
      <c r="Q1583" s="12" t="s">
        <v>8343</v>
      </c>
      <c r="R1583" t="s">
        <v>8350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-9.7526881720430101</v>
      </c>
      <c r="P1584">
        <f t="shared" si="97"/>
        <v>31</v>
      </c>
      <c r="Q1584" s="12" t="s">
        <v>8343</v>
      </c>
      <c r="R1584" t="s">
        <v>8350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-1332.3333333333333</v>
      </c>
      <c r="P1585">
        <f t="shared" si="97"/>
        <v>15</v>
      </c>
      <c r="Q1585" s="12" t="s">
        <v>8343</v>
      </c>
      <c r="R1585" t="s">
        <v>8350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 t="e">
        <f t="shared" si="96"/>
        <v>#DIV/0!</v>
      </c>
      <c r="P1586" t="e">
        <f t="shared" si="97"/>
        <v>#DIV/0!</v>
      </c>
      <c r="Q1586" s="12" t="s">
        <v>8343</v>
      </c>
      <c r="R1586" t="s">
        <v>8350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-0.26582278481012656</v>
      </c>
      <c r="P1587">
        <f t="shared" si="97"/>
        <v>131.66666666666666</v>
      </c>
      <c r="Q1587" s="12" t="s">
        <v>8343</v>
      </c>
      <c r="R1587" t="s">
        <v>8350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 t="e">
        <f t="shared" si="96"/>
        <v>#DIV/0!</v>
      </c>
      <c r="P1588" t="e">
        <f t="shared" si="97"/>
        <v>#DIV/0!</v>
      </c>
      <c r="Q1588" s="12" t="s">
        <v>8343</v>
      </c>
      <c r="R1588" t="s">
        <v>8350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-7499</v>
      </c>
      <c r="P1589">
        <f t="shared" si="97"/>
        <v>1</v>
      </c>
      <c r="Q1589" s="12" t="s">
        <v>8343</v>
      </c>
      <c r="R1589" t="s">
        <v>8350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 t="e">
        <f t="shared" si="96"/>
        <v>#DIV/0!</v>
      </c>
      <c r="P1590" t="e">
        <f t="shared" si="97"/>
        <v>#DIV/0!</v>
      </c>
      <c r="Q1590" s="12" t="s">
        <v>8343</v>
      </c>
      <c r="R1590" t="s">
        <v>8350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 t="e">
        <f t="shared" si="96"/>
        <v>#DIV/0!</v>
      </c>
      <c r="P1591" t="e">
        <f t="shared" si="97"/>
        <v>#DIV/0!</v>
      </c>
      <c r="Q1591" s="12" t="s">
        <v>8343</v>
      </c>
      <c r="R1591" t="s">
        <v>8350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-57.823529411764703</v>
      </c>
      <c r="P1592">
        <f t="shared" si="97"/>
        <v>510</v>
      </c>
      <c r="Q1592" s="12" t="s">
        <v>8343</v>
      </c>
      <c r="R1592" t="s">
        <v>8350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-2.4213098729227762</v>
      </c>
      <c r="P1593">
        <f t="shared" si="97"/>
        <v>44.478260869565219</v>
      </c>
      <c r="Q1593" s="12" t="s">
        <v>8343</v>
      </c>
      <c r="R1593" t="s">
        <v>8350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 t="e">
        <f t="shared" si="96"/>
        <v>#DIV/0!</v>
      </c>
      <c r="P1594" t="e">
        <f t="shared" si="97"/>
        <v>#DIV/0!</v>
      </c>
      <c r="Q1594" s="12" t="s">
        <v>8343</v>
      </c>
      <c r="R1594" t="s">
        <v>8350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-7332.333333333333</v>
      </c>
      <c r="P1595">
        <f t="shared" si="97"/>
        <v>1</v>
      </c>
      <c r="Q1595" s="12" t="s">
        <v>8343</v>
      </c>
      <c r="R1595" t="s">
        <v>8350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-3.8780487804878048</v>
      </c>
      <c r="P1596">
        <f t="shared" si="97"/>
        <v>20.5</v>
      </c>
      <c r="Q1596" s="12" t="s">
        <v>8343</v>
      </c>
      <c r="R1596" t="s">
        <v>8350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-356.14285714285717</v>
      </c>
      <c r="P1597">
        <f t="shared" si="97"/>
        <v>40</v>
      </c>
      <c r="Q1597" s="12" t="s">
        <v>8343</v>
      </c>
      <c r="R1597" t="s">
        <v>8350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-42.333333333333336</v>
      </c>
      <c r="P1598">
        <f t="shared" si="97"/>
        <v>25</v>
      </c>
      <c r="Q1598" s="12" t="s">
        <v>8343</v>
      </c>
      <c r="R1598" t="s">
        <v>8350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 t="e">
        <f t="shared" si="96"/>
        <v>#DIV/0!</v>
      </c>
      <c r="P1599" t="e">
        <f t="shared" si="97"/>
        <v>#DIV/0!</v>
      </c>
      <c r="Q1599" s="12" t="s">
        <v>8343</v>
      </c>
      <c r="R1599" t="s">
        <v>8350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-799</v>
      </c>
      <c r="P1600">
        <f t="shared" si="97"/>
        <v>1</v>
      </c>
      <c r="Q1600" s="12" t="s">
        <v>8343</v>
      </c>
      <c r="R1600" t="s">
        <v>8350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 t="e">
        <f t="shared" si="96"/>
        <v>#DIV/0!</v>
      </c>
      <c r="P1601" t="e">
        <f t="shared" si="97"/>
        <v>#DIV/0!</v>
      </c>
      <c r="Q1601" s="12" t="s">
        <v>8343</v>
      </c>
      <c r="R1601" t="s">
        <v>8350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-12.623978201634877</v>
      </c>
      <c r="P1602">
        <f t="shared" si="97"/>
        <v>40.777777777777779</v>
      </c>
      <c r="Q1602" s="12" t="s">
        <v>8343</v>
      </c>
      <c r="R1602" t="s">
        <v>8350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(E1603-D1603)/E1603</f>
        <v>7.6205644013997334E-2</v>
      </c>
      <c r="P1603">
        <f t="shared" ref="P1603:P1666" si="101">E:E/L:L</f>
        <v>48.325535714285714</v>
      </c>
      <c r="Q1603" s="12" t="s">
        <v>8330</v>
      </c>
      <c r="R1603" t="s">
        <v>8331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1.6638935108153079E-3</v>
      </c>
      <c r="P1604">
        <f t="shared" si="101"/>
        <v>46.953125</v>
      </c>
      <c r="Q1604" s="12" t="s">
        <v>8330</v>
      </c>
      <c r="R1604" t="s">
        <v>8331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3.2989113592518562E-4</v>
      </c>
      <c r="P1605">
        <f t="shared" si="101"/>
        <v>66.688666666666663</v>
      </c>
      <c r="Q1605" s="12" t="s">
        <v>8330</v>
      </c>
      <c r="R1605" t="s">
        <v>8331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0.18104708979233694</v>
      </c>
      <c r="P1606">
        <f t="shared" si="101"/>
        <v>48.842857142857142</v>
      </c>
      <c r="Q1606" s="12" t="s">
        <v>8330</v>
      </c>
      <c r="R1606" t="s">
        <v>8331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6.8855932203390428E-3</v>
      </c>
      <c r="P1607">
        <f t="shared" si="101"/>
        <v>137.30909090909091</v>
      </c>
      <c r="Q1607" s="12" t="s">
        <v>8330</v>
      </c>
      <c r="R1607" t="s">
        <v>8331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9.9414256595955763E-3</v>
      </c>
      <c r="P1608">
        <f t="shared" si="101"/>
        <v>87.829673913043479</v>
      </c>
      <c r="Q1608" s="12" t="s">
        <v>8330</v>
      </c>
      <c r="R1608" t="s">
        <v>8331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0.31086761766935428</v>
      </c>
      <c r="P1609">
        <f t="shared" si="101"/>
        <v>70.785365853658533</v>
      </c>
      <c r="Q1609" s="12" t="s">
        <v>8330</v>
      </c>
      <c r="R1609" t="s">
        <v>8331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1.2345679012345678E-2</v>
      </c>
      <c r="P1610">
        <f t="shared" si="101"/>
        <v>52.826086956521742</v>
      </c>
      <c r="Q1610" s="12" t="s">
        <v>8330</v>
      </c>
      <c r="R1610" t="s">
        <v>8331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0.15492957746478872</v>
      </c>
      <c r="P1611">
        <f t="shared" si="101"/>
        <v>443.75</v>
      </c>
      <c r="Q1611" s="12" t="s">
        <v>8330</v>
      </c>
      <c r="R1611" t="s">
        <v>8331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0.63215008276623141</v>
      </c>
      <c r="P1612">
        <f t="shared" si="101"/>
        <v>48.544642857142854</v>
      </c>
      <c r="Q1612" s="12" t="s">
        <v>8330</v>
      </c>
      <c r="R1612" t="s">
        <v>8331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0.2007992007992008</v>
      </c>
      <c r="P1613">
        <f t="shared" si="101"/>
        <v>37.074074074074076</v>
      </c>
      <c r="Q1613" s="12" t="s">
        <v>8330</v>
      </c>
      <c r="R1613" t="s">
        <v>8331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9.0909090909090912E-2</v>
      </c>
      <c r="P1614">
        <f t="shared" si="101"/>
        <v>50</v>
      </c>
      <c r="Q1614" s="12" t="s">
        <v>8330</v>
      </c>
      <c r="R1614" t="s">
        <v>8331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1.4778325123152709E-2</v>
      </c>
      <c r="P1615">
        <f t="shared" si="101"/>
        <v>39.03846153846154</v>
      </c>
      <c r="Q1615" s="12" t="s">
        <v>8330</v>
      </c>
      <c r="R1615" t="s">
        <v>8331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2.6290165530671861E-2</v>
      </c>
      <c r="P1616">
        <f t="shared" si="101"/>
        <v>66.688311688311686</v>
      </c>
      <c r="Q1616" s="12" t="s">
        <v>8330</v>
      </c>
      <c r="R1616" t="s">
        <v>8331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0.12376779846659365</v>
      </c>
      <c r="P1617">
        <f t="shared" si="101"/>
        <v>67.132352941176464</v>
      </c>
      <c r="Q1617" s="12" t="s">
        <v>8330</v>
      </c>
      <c r="R1617" t="s">
        <v>8331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4.0307101727447218E-2</v>
      </c>
      <c r="P1618">
        <f t="shared" si="101"/>
        <v>66.369426751592357</v>
      </c>
      <c r="Q1618" s="12" t="s">
        <v>8330</v>
      </c>
      <c r="R1618" t="s">
        <v>8331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0.31439764936336922</v>
      </c>
      <c r="P1619">
        <f t="shared" si="101"/>
        <v>64.620253164556956</v>
      </c>
      <c r="Q1619" s="12" t="s">
        <v>8330</v>
      </c>
      <c r="R1619" t="s">
        <v>8331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4.8223350253807105E-2</v>
      </c>
      <c r="P1620">
        <f t="shared" si="101"/>
        <v>58.370370370370374</v>
      </c>
      <c r="Q1620" s="12" t="s">
        <v>8330</v>
      </c>
      <c r="R1620" t="s">
        <v>8331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0.25</v>
      </c>
      <c r="P1621">
        <f t="shared" si="101"/>
        <v>86.956521739130437</v>
      </c>
      <c r="Q1621" s="12" t="s">
        <v>8330</v>
      </c>
      <c r="R1621" t="s">
        <v>8331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0.11504424778761062</v>
      </c>
      <c r="P1622">
        <f t="shared" si="101"/>
        <v>66.470588235294116</v>
      </c>
      <c r="Q1622" s="12" t="s">
        <v>8330</v>
      </c>
      <c r="R1622" t="s">
        <v>8331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0.17491749174917492</v>
      </c>
      <c r="P1623">
        <f t="shared" si="101"/>
        <v>163.78378378378378</v>
      </c>
      <c r="Q1623" s="12" t="s">
        <v>8330</v>
      </c>
      <c r="R1623" t="s">
        <v>8331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1.6953982048724888E-2</v>
      </c>
      <c r="P1624">
        <f t="shared" si="101"/>
        <v>107.98461538461538</v>
      </c>
      <c r="Q1624" s="12" t="s">
        <v>8330</v>
      </c>
      <c r="R1624" t="s">
        <v>8331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1.0554089709762533E-2</v>
      </c>
      <c r="P1625">
        <f t="shared" si="101"/>
        <v>42.111111111111114</v>
      </c>
      <c r="Q1625" s="12" t="s">
        <v>8330</v>
      </c>
      <c r="R1625" t="s">
        <v>8331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0.15254237288135594</v>
      </c>
      <c r="P1626">
        <f t="shared" si="101"/>
        <v>47.2</v>
      </c>
      <c r="Q1626" s="12" t="s">
        <v>8330</v>
      </c>
      <c r="R1626" t="s">
        <v>8331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0.35622317596566522</v>
      </c>
      <c r="P1627">
        <f t="shared" si="101"/>
        <v>112.01923076923077</v>
      </c>
      <c r="Q1627" s="12" t="s">
        <v>8330</v>
      </c>
      <c r="R1627" t="s">
        <v>8331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1.1735639283508339E-2</v>
      </c>
      <c r="P1628">
        <f t="shared" si="101"/>
        <v>74.953703703703709</v>
      </c>
      <c r="Q1628" s="12" t="s">
        <v>8330</v>
      </c>
      <c r="R1628" t="s">
        <v>8331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0.14529914529914531</v>
      </c>
      <c r="P1629">
        <f t="shared" si="101"/>
        <v>61.578947368421055</v>
      </c>
      <c r="Q1629" s="12" t="s">
        <v>8330</v>
      </c>
      <c r="R1629" t="s">
        <v>8331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9.1652216992816442E-3</v>
      </c>
      <c r="P1630">
        <f t="shared" si="101"/>
        <v>45.875</v>
      </c>
      <c r="Q1630" s="12" t="s">
        <v>8330</v>
      </c>
      <c r="R1630" t="s">
        <v>8331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3.5369774919614148E-2</v>
      </c>
      <c r="P1631">
        <f t="shared" si="101"/>
        <v>75.853658536585371</v>
      </c>
      <c r="Q1631" s="12" t="s">
        <v>8330</v>
      </c>
      <c r="R1631" t="s">
        <v>8331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0.6229971724787936</v>
      </c>
      <c r="P1632">
        <f t="shared" si="101"/>
        <v>84.206349206349202</v>
      </c>
      <c r="Q1632" s="12" t="s">
        <v>8330</v>
      </c>
      <c r="R1632" t="s">
        <v>8331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0.35860432300686296</v>
      </c>
      <c r="P1633">
        <f t="shared" si="101"/>
        <v>117.22556390977444</v>
      </c>
      <c r="Q1633" s="12" t="s">
        <v>8330</v>
      </c>
      <c r="R1633" t="s">
        <v>8331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1.5990159901599015E-2</v>
      </c>
      <c r="P1634">
        <f t="shared" si="101"/>
        <v>86.489361702127653</v>
      </c>
      <c r="Q1634" s="12" t="s">
        <v>8330</v>
      </c>
      <c r="R1634" t="s">
        <v>8331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0</v>
      </c>
      <c r="P1635">
        <f t="shared" si="101"/>
        <v>172.41379310344828</v>
      </c>
      <c r="Q1635" s="12" t="s">
        <v>8330</v>
      </c>
      <c r="R1635" t="s">
        <v>8331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4.9751243781094526E-3</v>
      </c>
      <c r="P1636">
        <f t="shared" si="101"/>
        <v>62.8125</v>
      </c>
      <c r="Q1636" s="12" t="s">
        <v>8330</v>
      </c>
      <c r="R1636" t="s">
        <v>8331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0.20191540303272146</v>
      </c>
      <c r="P1637">
        <f t="shared" si="101"/>
        <v>67.729729729729726</v>
      </c>
      <c r="Q1637" s="12" t="s">
        <v>8330</v>
      </c>
      <c r="R1637" t="s">
        <v>8331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3.4334763948497854E-2</v>
      </c>
      <c r="P1638">
        <f t="shared" si="101"/>
        <v>53.5632183908046</v>
      </c>
      <c r="Q1638" s="12" t="s">
        <v>8330</v>
      </c>
      <c r="R1638" t="s">
        <v>8331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3.6608863198458574E-2</v>
      </c>
      <c r="P1639">
        <f t="shared" si="101"/>
        <v>34.6</v>
      </c>
      <c r="Q1639" s="12" t="s">
        <v>8330</v>
      </c>
      <c r="R1639" t="s">
        <v>8331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4.7619047619047616E-2</v>
      </c>
      <c r="P1640">
        <f t="shared" si="101"/>
        <v>38.888888888888886</v>
      </c>
      <c r="Q1640" s="12" t="s">
        <v>8330</v>
      </c>
      <c r="R1640" t="s">
        <v>8331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0</v>
      </c>
      <c r="P1641">
        <f t="shared" si="101"/>
        <v>94.736842105263165</v>
      </c>
      <c r="Q1641" s="12" t="s">
        <v>8330</v>
      </c>
      <c r="R1641" t="s">
        <v>8331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0.41127987754621459</v>
      </c>
      <c r="P1642">
        <f t="shared" si="101"/>
        <v>39.967058823529413</v>
      </c>
      <c r="Q1642" s="12" t="s">
        <v>8330</v>
      </c>
      <c r="R1642" t="s">
        <v>8331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1.3806706114398421E-2</v>
      </c>
      <c r="P1643">
        <f t="shared" si="101"/>
        <v>97.5</v>
      </c>
      <c r="Q1643" s="12" t="s">
        <v>8330</v>
      </c>
      <c r="R1643" t="s">
        <v>8351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0</v>
      </c>
      <c r="P1644">
        <f t="shared" si="101"/>
        <v>42.857142857142854</v>
      </c>
      <c r="Q1644" s="12" t="s">
        <v>8330</v>
      </c>
      <c r="R1644" t="s">
        <v>8351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0.19807538091419408</v>
      </c>
      <c r="P1645">
        <f t="shared" si="101"/>
        <v>168.51351351351352</v>
      </c>
      <c r="Q1645" s="12" t="s">
        <v>8330</v>
      </c>
      <c r="R1645" t="s">
        <v>8351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8.6757990867579904E-2</v>
      </c>
      <c r="P1646">
        <f t="shared" si="101"/>
        <v>85.546875</v>
      </c>
      <c r="Q1646" s="12" t="s">
        <v>8330</v>
      </c>
      <c r="R1646" t="s">
        <v>8351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9.7472924187725629E-2</v>
      </c>
      <c r="P1647">
        <f t="shared" si="101"/>
        <v>554</v>
      </c>
      <c r="Q1647" s="12" t="s">
        <v>8330</v>
      </c>
      <c r="R1647" t="s">
        <v>8351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9.2558983666061703E-2</v>
      </c>
      <c r="P1648">
        <f t="shared" si="101"/>
        <v>26.554216867469879</v>
      </c>
      <c r="Q1648" s="12" t="s">
        <v>8330</v>
      </c>
      <c r="R1648" t="s">
        <v>8351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4.5072574484339191E-2</v>
      </c>
      <c r="P1649">
        <f t="shared" si="101"/>
        <v>113.82608695652173</v>
      </c>
      <c r="Q1649" s="12" t="s">
        <v>8330</v>
      </c>
      <c r="R1649" t="s">
        <v>8351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0.201666088163832</v>
      </c>
      <c r="P1650">
        <f t="shared" si="101"/>
        <v>32.011111111111113</v>
      </c>
      <c r="Q1650" s="12" t="s">
        <v>8330</v>
      </c>
      <c r="R1650" t="s">
        <v>8351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5.8419864323593015E-3</v>
      </c>
      <c r="P1651">
        <f t="shared" si="101"/>
        <v>47.189259259259259</v>
      </c>
      <c r="Q1651" s="12" t="s">
        <v>8330</v>
      </c>
      <c r="R1651" t="s">
        <v>8351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0.29353585305545743</v>
      </c>
      <c r="P1652">
        <f t="shared" si="101"/>
        <v>88.46875</v>
      </c>
      <c r="Q1652" s="12" t="s">
        <v>8330</v>
      </c>
      <c r="R1652" t="s">
        <v>8351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7.4441687344913151E-3</v>
      </c>
      <c r="P1653">
        <f t="shared" si="101"/>
        <v>100.75</v>
      </c>
      <c r="Q1653" s="12" t="s">
        <v>8330</v>
      </c>
      <c r="R1653" t="s">
        <v>8351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6.6225165562913907E-3</v>
      </c>
      <c r="P1654">
        <f t="shared" si="101"/>
        <v>64.714285714285708</v>
      </c>
      <c r="Q1654" s="12" t="s">
        <v>8330</v>
      </c>
      <c r="R1654" t="s">
        <v>8351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0.42604734879791362</v>
      </c>
      <c r="P1655">
        <f t="shared" si="101"/>
        <v>51.854285714285716</v>
      </c>
      <c r="Q1655" s="12" t="s">
        <v>8330</v>
      </c>
      <c r="R1655" t="s">
        <v>8351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0.16603487490523122</v>
      </c>
      <c r="P1656">
        <f t="shared" si="101"/>
        <v>38.794117647058826</v>
      </c>
      <c r="Q1656" s="12" t="s">
        <v>8330</v>
      </c>
      <c r="R1656" t="s">
        <v>8351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0.30004666355576293</v>
      </c>
      <c r="P1657">
        <f t="shared" si="101"/>
        <v>44.645833333333336</v>
      </c>
      <c r="Q1657" s="12" t="s">
        <v>8330</v>
      </c>
      <c r="R1657" t="s">
        <v>8351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3.3381527470658129E-3</v>
      </c>
      <c r="P1658">
        <f t="shared" si="101"/>
        <v>156.77333333333334</v>
      </c>
      <c r="Q1658" s="12" t="s">
        <v>8330</v>
      </c>
      <c r="R1658" t="s">
        <v>8351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4.7018215293832898E-2</v>
      </c>
      <c r="P1659">
        <f t="shared" si="101"/>
        <v>118.70339366515837</v>
      </c>
      <c r="Q1659" s="12" t="s">
        <v>8330</v>
      </c>
      <c r="R1659" t="s">
        <v>8351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0.24376102848500125</v>
      </c>
      <c r="P1660">
        <f t="shared" si="101"/>
        <v>74.149532710280369</v>
      </c>
      <c r="Q1660" s="12" t="s">
        <v>8330</v>
      </c>
      <c r="R1660" t="s">
        <v>8351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0.11347517730496454</v>
      </c>
      <c r="P1661">
        <f t="shared" si="101"/>
        <v>12.533333333333333</v>
      </c>
      <c r="Q1661" s="12" t="s">
        <v>8330</v>
      </c>
      <c r="R1661" t="s">
        <v>8351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0.92023928215353934</v>
      </c>
      <c r="P1662">
        <f t="shared" si="101"/>
        <v>27.861111111111111</v>
      </c>
      <c r="Q1662" s="12" t="s">
        <v>8330</v>
      </c>
      <c r="R1662" t="s">
        <v>8351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2.445048160039516E-2</v>
      </c>
      <c r="P1663">
        <f t="shared" si="101"/>
        <v>80.178217821782184</v>
      </c>
      <c r="Q1663" s="12" t="s">
        <v>8330</v>
      </c>
      <c r="R1663" t="s">
        <v>8351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2.5697235415905493E-2</v>
      </c>
      <c r="P1664">
        <f t="shared" si="101"/>
        <v>132.43548387096774</v>
      </c>
      <c r="Q1664" s="12" t="s">
        <v>8330</v>
      </c>
      <c r="R1664" t="s">
        <v>8351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7.407407407407407E-2</v>
      </c>
      <c r="P1665">
        <f t="shared" si="101"/>
        <v>33.75</v>
      </c>
      <c r="Q1665" s="12" t="s">
        <v>8330</v>
      </c>
      <c r="R1665" t="s">
        <v>8351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0.18306526981720264</v>
      </c>
      <c r="P1666">
        <f t="shared" si="101"/>
        <v>34.384494382022467</v>
      </c>
      <c r="Q1666" s="12" t="s">
        <v>8330</v>
      </c>
      <c r="R1666" t="s">
        <v>8351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(E1667-D1667)/E1667</f>
        <v>0.16287969385314519</v>
      </c>
      <c r="P1667">
        <f t="shared" ref="P1667:P1730" si="105">E:E/L:L</f>
        <v>44.956989247311824</v>
      </c>
      <c r="Q1667" s="12" t="s">
        <v>8330</v>
      </c>
      <c r="R1667" t="s">
        <v>8351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0.37841869716558924</v>
      </c>
      <c r="P1668">
        <f t="shared" si="105"/>
        <v>41.04081632653061</v>
      </c>
      <c r="Q1668" s="12" t="s">
        <v>8330</v>
      </c>
      <c r="R1668" t="s">
        <v>8351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0.21168560166937167</v>
      </c>
      <c r="P1669">
        <f t="shared" si="105"/>
        <v>52.597560975609753</v>
      </c>
      <c r="Q1669" s="12" t="s">
        <v>8330</v>
      </c>
      <c r="R1669" t="s">
        <v>8351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2.5697235415905493E-2</v>
      </c>
      <c r="P1670">
        <f t="shared" si="105"/>
        <v>70.784482758620683</v>
      </c>
      <c r="Q1670" s="12" t="s">
        <v>8330</v>
      </c>
      <c r="R1670" t="s">
        <v>8351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0.2844364937388193</v>
      </c>
      <c r="P1671">
        <f t="shared" si="105"/>
        <v>53.75</v>
      </c>
      <c r="Q1671" s="12" t="s">
        <v>8330</v>
      </c>
      <c r="R1671" t="s">
        <v>8351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2.5341130604288498E-2</v>
      </c>
      <c r="P1672">
        <f t="shared" si="105"/>
        <v>44.608695652173914</v>
      </c>
      <c r="Q1672" s="12" t="s">
        <v>8330</v>
      </c>
      <c r="R1672" t="s">
        <v>8351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6.689943232330269E-3</v>
      </c>
      <c r="P1673">
        <f t="shared" si="105"/>
        <v>26.148961038961041</v>
      </c>
      <c r="Q1673" s="12" t="s">
        <v>8330</v>
      </c>
      <c r="R1673" t="s">
        <v>8351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0.11458333333333333</v>
      </c>
      <c r="P1674">
        <f t="shared" si="105"/>
        <v>39.183673469387756</v>
      </c>
      <c r="Q1674" s="12" t="s">
        <v>8330</v>
      </c>
      <c r="R1674" t="s">
        <v>8351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0.21933085501858737</v>
      </c>
      <c r="P1675">
        <f t="shared" si="105"/>
        <v>45.593220338983052</v>
      </c>
      <c r="Q1675" s="12" t="s">
        <v>8330</v>
      </c>
      <c r="R1675" t="s">
        <v>8351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0.50421417947446701</v>
      </c>
      <c r="P1676">
        <f t="shared" si="105"/>
        <v>89.247787610619469</v>
      </c>
      <c r="Q1676" s="12" t="s">
        <v>8330</v>
      </c>
      <c r="R1676" t="s">
        <v>8351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0.27228270361529955</v>
      </c>
      <c r="P1677">
        <f t="shared" si="105"/>
        <v>40.416470588235299</v>
      </c>
      <c r="Q1677" s="12" t="s">
        <v>8330</v>
      </c>
      <c r="R1677" t="s">
        <v>8351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0.13294797687861271</v>
      </c>
      <c r="P1678">
        <f t="shared" si="105"/>
        <v>82.38095238095238</v>
      </c>
      <c r="Q1678" s="12" t="s">
        <v>8330</v>
      </c>
      <c r="R1678" t="s">
        <v>8351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0.1044776119402985</v>
      </c>
      <c r="P1679">
        <f t="shared" si="105"/>
        <v>159.52380952380952</v>
      </c>
      <c r="Q1679" s="12" t="s">
        <v>8330</v>
      </c>
      <c r="R1679" t="s">
        <v>8351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0.1554054054054054</v>
      </c>
      <c r="P1680">
        <f t="shared" si="105"/>
        <v>36.244897959183675</v>
      </c>
      <c r="Q1680" s="12" t="s">
        <v>8330</v>
      </c>
      <c r="R1680" t="s">
        <v>8351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0.42857142857142855</v>
      </c>
      <c r="P1681">
        <f t="shared" si="105"/>
        <v>62.5</v>
      </c>
      <c r="Q1681" s="12" t="s">
        <v>8330</v>
      </c>
      <c r="R1681" t="s">
        <v>8351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0.14893617021276595</v>
      </c>
      <c r="P1682">
        <f t="shared" si="105"/>
        <v>47</v>
      </c>
      <c r="Q1682" s="12" t="s">
        <v>8330</v>
      </c>
      <c r="R1682" t="s">
        <v>8351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1.4021823185898822E-2</v>
      </c>
      <c r="P1683">
        <f t="shared" si="105"/>
        <v>74.575090497737563</v>
      </c>
      <c r="Q1683" s="12" t="s">
        <v>8330</v>
      </c>
      <c r="R1683" t="s">
        <v>8352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 t="e">
        <f t="shared" si="104"/>
        <v>#DIV/0!</v>
      </c>
      <c r="P1684" t="e">
        <f t="shared" si="105"/>
        <v>#DIV/0!</v>
      </c>
      <c r="Q1684" s="12" t="s">
        <v>8330</v>
      </c>
      <c r="R1684" t="s">
        <v>8352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-3.6052631578947367</v>
      </c>
      <c r="P1685">
        <f t="shared" si="105"/>
        <v>76</v>
      </c>
      <c r="Q1685" s="12" t="s">
        <v>8330</v>
      </c>
      <c r="R1685" t="s">
        <v>8352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8.3619702176403202E-2</v>
      </c>
      <c r="P1686">
        <f t="shared" si="105"/>
        <v>86.43564356435644</v>
      </c>
      <c r="Q1686" s="12" t="s">
        <v>8330</v>
      </c>
      <c r="R1686" t="s">
        <v>8352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2.7777777777777776E-2</v>
      </c>
      <c r="P1687">
        <f t="shared" si="105"/>
        <v>24</v>
      </c>
      <c r="Q1687" s="12" t="s">
        <v>8330</v>
      </c>
      <c r="R1687" t="s">
        <v>8352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-276.77777777777777</v>
      </c>
      <c r="P1688">
        <f t="shared" si="105"/>
        <v>18</v>
      </c>
      <c r="Q1688" s="12" t="s">
        <v>8330</v>
      </c>
      <c r="R1688" t="s">
        <v>8352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-2.2000000000000002</v>
      </c>
      <c r="P1689">
        <f t="shared" si="105"/>
        <v>80.128205128205124</v>
      </c>
      <c r="Q1689" s="12" t="s">
        <v>8330</v>
      </c>
      <c r="R1689" t="s">
        <v>8352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-1.2573363431151241</v>
      </c>
      <c r="P1690">
        <f t="shared" si="105"/>
        <v>253.14285714285714</v>
      </c>
      <c r="Q1690" s="12" t="s">
        <v>8330</v>
      </c>
      <c r="R1690" t="s">
        <v>8352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0</v>
      </c>
      <c r="P1691">
        <f t="shared" si="105"/>
        <v>171.42857142857142</v>
      </c>
      <c r="Q1691" s="12" t="s">
        <v>8330</v>
      </c>
      <c r="R1691" t="s">
        <v>8352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-2.9370078740157481</v>
      </c>
      <c r="P1692">
        <f t="shared" si="105"/>
        <v>57.727272727272727</v>
      </c>
      <c r="Q1692" s="12" t="s">
        <v>8330</v>
      </c>
      <c r="R1692" t="s">
        <v>8352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-1.9874526986656045</v>
      </c>
      <c r="P1693">
        <f t="shared" si="105"/>
        <v>264.26315789473682</v>
      </c>
      <c r="Q1693" s="12" t="s">
        <v>8330</v>
      </c>
      <c r="R1693" t="s">
        <v>8352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-1.0920502092050208</v>
      </c>
      <c r="P1694">
        <f t="shared" si="105"/>
        <v>159.33333333333334</v>
      </c>
      <c r="Q1694" s="12" t="s">
        <v>8330</v>
      </c>
      <c r="R1694" t="s">
        <v>8352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-9.7142857142857135</v>
      </c>
      <c r="P1695">
        <f t="shared" si="105"/>
        <v>35</v>
      </c>
      <c r="Q1695" s="12" t="s">
        <v>8330</v>
      </c>
      <c r="R1695" t="s">
        <v>8352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-1999</v>
      </c>
      <c r="P1696">
        <f t="shared" si="105"/>
        <v>5</v>
      </c>
      <c r="Q1696" s="12" t="s">
        <v>8330</v>
      </c>
      <c r="R1696" t="s">
        <v>8352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-7.5409252669039146</v>
      </c>
      <c r="P1697">
        <f t="shared" si="105"/>
        <v>61.086956521739133</v>
      </c>
      <c r="Q1697" s="12" t="s">
        <v>8330</v>
      </c>
      <c r="R1697" t="s">
        <v>8352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 t="e">
        <f t="shared" si="104"/>
        <v>#DIV/0!</v>
      </c>
      <c r="P1698" t="e">
        <f t="shared" si="105"/>
        <v>#DIV/0!</v>
      </c>
      <c r="Q1698" s="12" t="s">
        <v>8330</v>
      </c>
      <c r="R1698" t="s">
        <v>8352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-3.9485352335708632</v>
      </c>
      <c r="P1699">
        <f t="shared" si="105"/>
        <v>114.81818181818181</v>
      </c>
      <c r="Q1699" s="12" t="s">
        <v>8330</v>
      </c>
      <c r="R1699" t="s">
        <v>8352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 t="e">
        <f t="shared" si="104"/>
        <v>#DIV/0!</v>
      </c>
      <c r="P1700" t="e">
        <f t="shared" si="105"/>
        <v>#DIV/0!</v>
      </c>
      <c r="Q1700" s="12" t="s">
        <v>8330</v>
      </c>
      <c r="R1700" t="s">
        <v>8352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-22.63425925925926</v>
      </c>
      <c r="P1701">
        <f t="shared" si="105"/>
        <v>54</v>
      </c>
      <c r="Q1701" s="12" t="s">
        <v>8330</v>
      </c>
      <c r="R1701" t="s">
        <v>8352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-2.8372985418265539</v>
      </c>
      <c r="P1702">
        <f t="shared" si="105"/>
        <v>65.974683544303801</v>
      </c>
      <c r="Q1702" s="12" t="s">
        <v>8330</v>
      </c>
      <c r="R1702" t="s">
        <v>8352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-504</v>
      </c>
      <c r="P1703">
        <f t="shared" si="105"/>
        <v>5</v>
      </c>
      <c r="Q1703" s="12" t="s">
        <v>8330</v>
      </c>
      <c r="R1703" t="s">
        <v>8352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-16499</v>
      </c>
      <c r="P1704">
        <f t="shared" si="105"/>
        <v>1</v>
      </c>
      <c r="Q1704" s="12" t="s">
        <v>8330</v>
      </c>
      <c r="R1704" t="s">
        <v>8352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-97.039215686274517</v>
      </c>
      <c r="P1705">
        <f t="shared" si="105"/>
        <v>25.5</v>
      </c>
      <c r="Q1705" s="12" t="s">
        <v>8330</v>
      </c>
      <c r="R1705" t="s">
        <v>8352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-0.53609831029185873</v>
      </c>
      <c r="P1706">
        <f t="shared" si="105"/>
        <v>118.36363636363636</v>
      </c>
      <c r="Q1706" s="12" t="s">
        <v>8330</v>
      </c>
      <c r="R1706" t="s">
        <v>8352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 t="e">
        <f t="shared" si="104"/>
        <v>#DIV/0!</v>
      </c>
      <c r="P1707" t="e">
        <f t="shared" si="105"/>
        <v>#DIV/0!</v>
      </c>
      <c r="Q1707" s="12" t="s">
        <v>8330</v>
      </c>
      <c r="R1707" t="s">
        <v>8352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 t="e">
        <f t="shared" si="104"/>
        <v>#DIV/0!</v>
      </c>
      <c r="P1708" t="e">
        <f t="shared" si="105"/>
        <v>#DIV/0!</v>
      </c>
      <c r="Q1708" s="12" t="s">
        <v>8330</v>
      </c>
      <c r="R1708" t="s">
        <v>8352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-9.2669404517453806</v>
      </c>
      <c r="P1709">
        <f t="shared" si="105"/>
        <v>54.111111111111114</v>
      </c>
      <c r="Q1709" s="12" t="s">
        <v>8330</v>
      </c>
      <c r="R1709" t="s">
        <v>8352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 t="e">
        <f t="shared" si="104"/>
        <v>#DIV/0!</v>
      </c>
      <c r="P1710" t="e">
        <f t="shared" si="105"/>
        <v>#DIV/0!</v>
      </c>
      <c r="Q1710" s="12" t="s">
        <v>8330</v>
      </c>
      <c r="R1710" t="s">
        <v>8352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-19.588235294117649</v>
      </c>
      <c r="P1711">
        <f t="shared" si="105"/>
        <v>21.25</v>
      </c>
      <c r="Q1711" s="12" t="s">
        <v>8330</v>
      </c>
      <c r="R1711" t="s">
        <v>8352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-146.05882352941177</v>
      </c>
      <c r="P1712">
        <f t="shared" si="105"/>
        <v>34</v>
      </c>
      <c r="Q1712" s="12" t="s">
        <v>8330</v>
      </c>
      <c r="R1712" t="s">
        <v>8352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-8.5238095238095237</v>
      </c>
      <c r="P1713">
        <f t="shared" si="105"/>
        <v>525</v>
      </c>
      <c r="Q1713" s="12" t="s">
        <v>8330</v>
      </c>
      <c r="R1713" t="s">
        <v>8352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 t="e">
        <f t="shared" si="104"/>
        <v>#DIV/0!</v>
      </c>
      <c r="P1714" t="e">
        <f t="shared" si="105"/>
        <v>#DIV/0!</v>
      </c>
      <c r="Q1714" s="12" t="s">
        <v>8330</v>
      </c>
      <c r="R1714" t="s">
        <v>8352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-59</v>
      </c>
      <c r="P1715">
        <f t="shared" si="105"/>
        <v>50</v>
      </c>
      <c r="Q1715" s="12" t="s">
        <v>8330</v>
      </c>
      <c r="R1715" t="s">
        <v>8352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-11.709710218607016</v>
      </c>
      <c r="P1716">
        <f t="shared" si="105"/>
        <v>115.70588235294117</v>
      </c>
      <c r="Q1716" s="12" t="s">
        <v>8330</v>
      </c>
      <c r="R1716" t="s">
        <v>8352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-453.54545454545456</v>
      </c>
      <c r="P1717">
        <f t="shared" si="105"/>
        <v>5.5</v>
      </c>
      <c r="Q1717" s="12" t="s">
        <v>8330</v>
      </c>
      <c r="R1717" t="s">
        <v>8352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-12.333333333333334</v>
      </c>
      <c r="P1718">
        <f t="shared" si="105"/>
        <v>50</v>
      </c>
      <c r="Q1718" s="12" t="s">
        <v>8330</v>
      </c>
      <c r="R1718" t="s">
        <v>8352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-1.3405017921146953</v>
      </c>
      <c r="P1719">
        <f t="shared" si="105"/>
        <v>34.024390243902438</v>
      </c>
      <c r="Q1719" s="12" t="s">
        <v>8330</v>
      </c>
      <c r="R1719" t="s">
        <v>8352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-465.66666666666669</v>
      </c>
      <c r="P1720">
        <f t="shared" si="105"/>
        <v>37.5</v>
      </c>
      <c r="Q1720" s="12" t="s">
        <v>8330</v>
      </c>
      <c r="R1720" t="s">
        <v>8352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-113.28571428571429</v>
      </c>
      <c r="P1721">
        <f t="shared" si="105"/>
        <v>11.666666666666666</v>
      </c>
      <c r="Q1721" s="12" t="s">
        <v>8330</v>
      </c>
      <c r="R1721" t="s">
        <v>8352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-16.777777777777779</v>
      </c>
      <c r="P1722">
        <f t="shared" si="105"/>
        <v>28.125</v>
      </c>
      <c r="Q1722" s="12" t="s">
        <v>8330</v>
      </c>
      <c r="R1722" t="s">
        <v>8352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 t="e">
        <f t="shared" si="104"/>
        <v>#DIV/0!</v>
      </c>
      <c r="P1723" t="e">
        <f t="shared" si="105"/>
        <v>#DIV/0!</v>
      </c>
      <c r="Q1723" s="12" t="s">
        <v>8330</v>
      </c>
      <c r="R1723" t="s">
        <v>8352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-2879</v>
      </c>
      <c r="P1724">
        <f t="shared" si="105"/>
        <v>1</v>
      </c>
      <c r="Q1724" s="12" t="s">
        <v>8330</v>
      </c>
      <c r="R1724" t="s">
        <v>8352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-14.384615384615385</v>
      </c>
      <c r="P1725">
        <f t="shared" si="105"/>
        <v>216.66666666666666</v>
      </c>
      <c r="Q1725" s="12" t="s">
        <v>8330</v>
      </c>
      <c r="R1725" t="s">
        <v>8352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-170.42857142857142</v>
      </c>
      <c r="P1726">
        <f t="shared" si="105"/>
        <v>8.75</v>
      </c>
      <c r="Q1726" s="12" t="s">
        <v>8330</v>
      </c>
      <c r="R1726" t="s">
        <v>8352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-8.8214285714285712</v>
      </c>
      <c r="P1727">
        <f t="shared" si="105"/>
        <v>62.222222222222221</v>
      </c>
      <c r="Q1727" s="12" t="s">
        <v>8330</v>
      </c>
      <c r="R1727" t="s">
        <v>8352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-1.9599271402550091</v>
      </c>
      <c r="P1728">
        <f t="shared" si="105"/>
        <v>137.25</v>
      </c>
      <c r="Q1728" s="12" t="s">
        <v>8330</v>
      </c>
      <c r="R1728" t="s">
        <v>8352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-2999</v>
      </c>
      <c r="P1729">
        <f t="shared" si="105"/>
        <v>1</v>
      </c>
      <c r="Q1729" s="12" t="s">
        <v>8330</v>
      </c>
      <c r="R1729" t="s">
        <v>8352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-0.46198830409356723</v>
      </c>
      <c r="P1730">
        <f t="shared" si="105"/>
        <v>122.14285714285714</v>
      </c>
      <c r="Q1730" s="12" t="s">
        <v>8330</v>
      </c>
      <c r="R1730" t="s">
        <v>8352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 t="e">
        <f t="shared" ref="O1731:O1794" si="108">(E1731-D1731)/E1731</f>
        <v>#DIV/0!</v>
      </c>
      <c r="P1731" t="e">
        <f t="shared" ref="P1731:P1794" si="109">E:E/L:L</f>
        <v>#DIV/0!</v>
      </c>
      <c r="Q1731" s="12" t="s">
        <v>8330</v>
      </c>
      <c r="R1731" t="s">
        <v>8352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 t="e">
        <f t="shared" si="108"/>
        <v>#DIV/0!</v>
      </c>
      <c r="P1732" t="e">
        <f t="shared" si="109"/>
        <v>#DIV/0!</v>
      </c>
      <c r="Q1732" s="12" t="s">
        <v>8330</v>
      </c>
      <c r="R1732" t="s">
        <v>8352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 t="e">
        <f t="shared" si="108"/>
        <v>#DIV/0!</v>
      </c>
      <c r="P1733" t="e">
        <f t="shared" si="109"/>
        <v>#DIV/0!</v>
      </c>
      <c r="Q1733" s="12" t="s">
        <v>8330</v>
      </c>
      <c r="R1733" t="s">
        <v>8352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 t="e">
        <f t="shared" si="108"/>
        <v>#DIV/0!</v>
      </c>
      <c r="P1734" t="e">
        <f t="shared" si="109"/>
        <v>#DIV/0!</v>
      </c>
      <c r="Q1734" s="12" t="s">
        <v>8330</v>
      </c>
      <c r="R1734" t="s">
        <v>8352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 t="e">
        <f t="shared" si="108"/>
        <v>#DIV/0!</v>
      </c>
      <c r="P1735" t="e">
        <f t="shared" si="109"/>
        <v>#DIV/0!</v>
      </c>
      <c r="Q1735" s="12" t="s">
        <v>8330</v>
      </c>
      <c r="R1735" t="s">
        <v>8352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-4499</v>
      </c>
      <c r="P1736">
        <f t="shared" si="109"/>
        <v>1</v>
      </c>
      <c r="Q1736" s="12" t="s">
        <v>8330</v>
      </c>
      <c r="R1736" t="s">
        <v>8352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-8.0909090909090917</v>
      </c>
      <c r="P1737">
        <f t="shared" si="109"/>
        <v>55</v>
      </c>
      <c r="Q1737" s="12" t="s">
        <v>8330</v>
      </c>
      <c r="R1737" t="s">
        <v>8352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-135.36363636363637</v>
      </c>
      <c r="P1738">
        <f t="shared" si="109"/>
        <v>22</v>
      </c>
      <c r="Q1738" s="12" t="s">
        <v>8330</v>
      </c>
      <c r="R1738" t="s">
        <v>8352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-3.7058823529411766</v>
      </c>
      <c r="P1739">
        <f t="shared" si="109"/>
        <v>56.666666666666664</v>
      </c>
      <c r="Q1739" s="12" t="s">
        <v>8330</v>
      </c>
      <c r="R1739" t="s">
        <v>8352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-249</v>
      </c>
      <c r="P1740">
        <f t="shared" si="109"/>
        <v>20</v>
      </c>
      <c r="Q1740" s="12" t="s">
        <v>8330</v>
      </c>
      <c r="R1740" t="s">
        <v>8352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-999</v>
      </c>
      <c r="P1741">
        <f t="shared" si="109"/>
        <v>1</v>
      </c>
      <c r="Q1741" s="12" t="s">
        <v>8330</v>
      </c>
      <c r="R1741" t="s">
        <v>8352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 t="e">
        <f t="shared" si="108"/>
        <v>#DIV/0!</v>
      </c>
      <c r="P1742" t="e">
        <f t="shared" si="109"/>
        <v>#DIV/0!</v>
      </c>
      <c r="Q1742" s="12" t="s">
        <v>8330</v>
      </c>
      <c r="R1742" t="s">
        <v>8352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9.7744360902255634E-2</v>
      </c>
      <c r="P1743">
        <f t="shared" si="109"/>
        <v>25.576923076923077</v>
      </c>
      <c r="Q1743" s="12" t="s">
        <v>8343</v>
      </c>
      <c r="R1743" t="s">
        <v>8344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8.0459770114942528E-2</v>
      </c>
      <c r="P1744">
        <f t="shared" si="109"/>
        <v>63.970588235294116</v>
      </c>
      <c r="Q1744" s="12" t="s">
        <v>8343</v>
      </c>
      <c r="R1744" t="s">
        <v>8344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4.1493775933609959E-3</v>
      </c>
      <c r="P1745">
        <f t="shared" si="109"/>
        <v>89.925373134328353</v>
      </c>
      <c r="Q1745" s="12" t="s">
        <v>8343</v>
      </c>
      <c r="R1745" t="s">
        <v>8344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0.15579432079815811</v>
      </c>
      <c r="P1746">
        <f t="shared" si="109"/>
        <v>93.071428571428569</v>
      </c>
      <c r="Q1746" s="12" t="s">
        <v>8343</v>
      </c>
      <c r="R1746" t="s">
        <v>8344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0.12291692770329532</v>
      </c>
      <c r="P1747">
        <f t="shared" si="109"/>
        <v>89.674157303370791</v>
      </c>
      <c r="Q1747" s="12" t="s">
        <v>8343</v>
      </c>
      <c r="R1747" t="s">
        <v>8344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0.32478055367994596</v>
      </c>
      <c r="P1748">
        <f t="shared" si="109"/>
        <v>207.61682242990653</v>
      </c>
      <c r="Q1748" s="12" t="s">
        <v>8343</v>
      </c>
      <c r="R1748" t="s">
        <v>8344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4.7215752699555365E-2</v>
      </c>
      <c r="P1749">
        <f t="shared" si="109"/>
        <v>59.408805031446541</v>
      </c>
      <c r="Q1749" s="12" t="s">
        <v>8343</v>
      </c>
      <c r="R1749" t="s">
        <v>8344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0.23046141533536491</v>
      </c>
      <c r="P1750">
        <f t="shared" si="109"/>
        <v>358.97237569060775</v>
      </c>
      <c r="Q1750" s="12" t="s">
        <v>8343</v>
      </c>
      <c r="R1750" t="s">
        <v>8344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0.19020184521171588</v>
      </c>
      <c r="P1751">
        <f t="shared" si="109"/>
        <v>94.736641221374043</v>
      </c>
      <c r="Q1751" s="12" t="s">
        <v>8343</v>
      </c>
      <c r="R1751" t="s">
        <v>8344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0.50401745858545777</v>
      </c>
      <c r="P1752">
        <f t="shared" si="109"/>
        <v>80.647999999999996</v>
      </c>
      <c r="Q1752" s="12" t="s">
        <v>8343</v>
      </c>
      <c r="R1752" t="s">
        <v>8344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2.8182701652089408E-2</v>
      </c>
      <c r="P1753">
        <f t="shared" si="109"/>
        <v>168.68852459016392</v>
      </c>
      <c r="Q1753" s="12" t="s">
        <v>8343</v>
      </c>
      <c r="R1753" t="s">
        <v>8344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0.61563100576553487</v>
      </c>
      <c r="P1754">
        <f t="shared" si="109"/>
        <v>34.68888888888889</v>
      </c>
      <c r="Q1754" s="12" t="s">
        <v>8343</v>
      </c>
      <c r="R1754" t="s">
        <v>8344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7.407407407407407E-2</v>
      </c>
      <c r="P1755">
        <f t="shared" si="109"/>
        <v>462.85714285714283</v>
      </c>
      <c r="Q1755" s="12" t="s">
        <v>8343</v>
      </c>
      <c r="R1755" t="s">
        <v>8344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9.5263437998935607E-2</v>
      </c>
      <c r="P1756">
        <f t="shared" si="109"/>
        <v>104.38888888888889</v>
      </c>
      <c r="Q1756" s="12" t="s">
        <v>8343</v>
      </c>
      <c r="R1756" t="s">
        <v>8344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0.16666666666666666</v>
      </c>
      <c r="P1757">
        <f t="shared" si="109"/>
        <v>7.5</v>
      </c>
      <c r="Q1757" s="12" t="s">
        <v>8343</v>
      </c>
      <c r="R1757" t="s">
        <v>8344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2.7512553928849343E-2</v>
      </c>
      <c r="P1758">
        <f t="shared" si="109"/>
        <v>47.13</v>
      </c>
      <c r="Q1758" s="12" t="s">
        <v>8343</v>
      </c>
      <c r="R1758" t="s">
        <v>8344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0.13793103448275862</v>
      </c>
      <c r="P1759">
        <f t="shared" si="109"/>
        <v>414.28571428571428</v>
      </c>
      <c r="Q1759" s="12" t="s">
        <v>8343</v>
      </c>
      <c r="R1759" t="s">
        <v>8344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0.12816041848299914</v>
      </c>
      <c r="P1760">
        <f t="shared" si="109"/>
        <v>42.481481481481481</v>
      </c>
      <c r="Q1760" s="12" t="s">
        <v>8343</v>
      </c>
      <c r="R1760" t="s">
        <v>8344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6.1913696060037521E-2</v>
      </c>
      <c r="P1761">
        <f t="shared" si="109"/>
        <v>108.77551020408163</v>
      </c>
      <c r="Q1761" s="12" t="s">
        <v>8343</v>
      </c>
      <c r="R1761" t="s">
        <v>8344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0.39555125725338491</v>
      </c>
      <c r="P1762">
        <f t="shared" si="109"/>
        <v>81.098039215686271</v>
      </c>
      <c r="Q1762" s="12" t="s">
        <v>8343</v>
      </c>
      <c r="R1762" t="s">
        <v>8344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0.35483870967741937</v>
      </c>
      <c r="P1763">
        <f t="shared" si="109"/>
        <v>51.666666666666664</v>
      </c>
      <c r="Q1763" s="12" t="s">
        <v>8343</v>
      </c>
      <c r="R1763" t="s">
        <v>8344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0.88700564971751417</v>
      </c>
      <c r="P1764">
        <f t="shared" si="109"/>
        <v>35.4</v>
      </c>
      <c r="Q1764" s="12" t="s">
        <v>8343</v>
      </c>
      <c r="R1764" t="s">
        <v>8344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1.8725979229699895E-2</v>
      </c>
      <c r="P1765">
        <f t="shared" si="109"/>
        <v>103.63559322033899</v>
      </c>
      <c r="Q1765" s="12" t="s">
        <v>8343</v>
      </c>
      <c r="R1765" t="s">
        <v>8344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-4.1020408163265305</v>
      </c>
      <c r="P1766">
        <f t="shared" si="109"/>
        <v>55.282051282051285</v>
      </c>
      <c r="Q1766" s="12" t="s">
        <v>8343</v>
      </c>
      <c r="R1766" t="s">
        <v>8344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-0.6815811705957372</v>
      </c>
      <c r="P1767">
        <f t="shared" si="109"/>
        <v>72.16970873786407</v>
      </c>
      <c r="Q1767" s="12" t="s">
        <v>8343</v>
      </c>
      <c r="R1767" t="s">
        <v>8344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 t="e">
        <f t="shared" si="108"/>
        <v>#DIV/0!</v>
      </c>
      <c r="P1768" t="e">
        <f t="shared" si="109"/>
        <v>#DIV/0!</v>
      </c>
      <c r="Q1768" s="12" t="s">
        <v>8343</v>
      </c>
      <c r="R1768" t="s">
        <v>8344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-1.1872265966754156</v>
      </c>
      <c r="P1769">
        <f t="shared" si="109"/>
        <v>58.615384615384613</v>
      </c>
      <c r="Q1769" s="12" t="s">
        <v>8343</v>
      </c>
      <c r="R1769" t="s">
        <v>8344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-25.737967914438503</v>
      </c>
      <c r="P1770">
        <f t="shared" si="109"/>
        <v>12.466666666666667</v>
      </c>
      <c r="Q1770" s="12" t="s">
        <v>8343</v>
      </c>
      <c r="R1770" t="s">
        <v>8344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-36.002775208140612</v>
      </c>
      <c r="P1771">
        <f t="shared" si="109"/>
        <v>49.136363636363633</v>
      </c>
      <c r="Q1771" s="12" t="s">
        <v>8343</v>
      </c>
      <c r="R1771" t="s">
        <v>8344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-0.76946410515672392</v>
      </c>
      <c r="P1772">
        <f t="shared" si="109"/>
        <v>150.5</v>
      </c>
      <c r="Q1772" s="12" t="s">
        <v>8343</v>
      </c>
      <c r="R1772" t="s">
        <v>8344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-3.6927374301675977</v>
      </c>
      <c r="P1773">
        <f t="shared" si="109"/>
        <v>35.799999999999997</v>
      </c>
      <c r="Q1773" s="12" t="s">
        <v>8343</v>
      </c>
      <c r="R1773" t="s">
        <v>8344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-5.4102564102564106</v>
      </c>
      <c r="P1774">
        <f t="shared" si="109"/>
        <v>45.157894736842103</v>
      </c>
      <c r="Q1774" s="12" t="s">
        <v>8343</v>
      </c>
      <c r="R1774" t="s">
        <v>8344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-14.982951518380395</v>
      </c>
      <c r="P1775">
        <f t="shared" si="109"/>
        <v>98.78947368421052</v>
      </c>
      <c r="Q1775" s="12" t="s">
        <v>8343</v>
      </c>
      <c r="R1775" t="s">
        <v>8344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-1.1777003484320558</v>
      </c>
      <c r="P1776">
        <f t="shared" si="109"/>
        <v>88.307692307692307</v>
      </c>
      <c r="Q1776" s="12" t="s">
        <v>8343</v>
      </c>
      <c r="R1776" t="s">
        <v>8344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-0.53606200964174311</v>
      </c>
      <c r="P1777">
        <f t="shared" si="109"/>
        <v>170.62903225806451</v>
      </c>
      <c r="Q1777" s="12" t="s">
        <v>8343</v>
      </c>
      <c r="R1777" t="s">
        <v>8344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-13.925373134328359</v>
      </c>
      <c r="P1778">
        <f t="shared" si="109"/>
        <v>83.75</v>
      </c>
      <c r="Q1778" s="12" t="s">
        <v>8343</v>
      </c>
      <c r="R1778" t="s">
        <v>8344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-6.3732718894009217</v>
      </c>
      <c r="P1779">
        <f t="shared" si="109"/>
        <v>65.099999999999994</v>
      </c>
      <c r="Q1779" s="12" t="s">
        <v>8343</v>
      </c>
      <c r="R1779" t="s">
        <v>8344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-49.251256281407038</v>
      </c>
      <c r="P1780">
        <f t="shared" si="109"/>
        <v>66.333333333333329</v>
      </c>
      <c r="Q1780" s="12" t="s">
        <v>8343</v>
      </c>
      <c r="R1780" t="s">
        <v>8344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-1.7596588058203713</v>
      </c>
      <c r="P1781">
        <f t="shared" si="109"/>
        <v>104.89473684210526</v>
      </c>
      <c r="Q1781" s="12" t="s">
        <v>8343</v>
      </c>
      <c r="R1781" t="s">
        <v>8344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-1.5161452654533254</v>
      </c>
      <c r="P1782">
        <f t="shared" si="109"/>
        <v>78.440789473684205</v>
      </c>
      <c r="Q1782" s="12" t="s">
        <v>8343</v>
      </c>
      <c r="R1782" t="s">
        <v>8344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-2.881439661256175</v>
      </c>
      <c r="P1783">
        <f t="shared" si="109"/>
        <v>59.041666666666664</v>
      </c>
      <c r="Q1783" s="12" t="s">
        <v>8343</v>
      </c>
      <c r="R1783" t="s">
        <v>8344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-5.4551825894503869</v>
      </c>
      <c r="P1784">
        <f t="shared" si="109"/>
        <v>71.34210526315789</v>
      </c>
      <c r="Q1784" s="12" t="s">
        <v>8343</v>
      </c>
      <c r="R1784" t="s">
        <v>8344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-3.2207449614857024</v>
      </c>
      <c r="P1785">
        <f t="shared" si="109"/>
        <v>51.227027027027027</v>
      </c>
      <c r="Q1785" s="12" t="s">
        <v>8343</v>
      </c>
      <c r="R1785" t="s">
        <v>8344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-1.5150905432595574</v>
      </c>
      <c r="P1786">
        <f t="shared" si="109"/>
        <v>60.242424242424242</v>
      </c>
      <c r="Q1786" s="12" t="s">
        <v>8343</v>
      </c>
      <c r="R1786" t="s">
        <v>8344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-3.9453946012775605</v>
      </c>
      <c r="P1787">
        <f t="shared" si="109"/>
        <v>44.935185185185183</v>
      </c>
      <c r="Q1787" s="12" t="s">
        <v>8343</v>
      </c>
      <c r="R1787" t="s">
        <v>8344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-1.0994475138121547</v>
      </c>
      <c r="P1788">
        <f t="shared" si="109"/>
        <v>31.206896551724139</v>
      </c>
      <c r="Q1788" s="12" t="s">
        <v>8343</v>
      </c>
      <c r="R1788" t="s">
        <v>8344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-5.5231572080887146</v>
      </c>
      <c r="P1789">
        <f t="shared" si="109"/>
        <v>63.875</v>
      </c>
      <c r="Q1789" s="12" t="s">
        <v>8343</v>
      </c>
      <c r="R1789" t="s">
        <v>8344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-71.368421052631575</v>
      </c>
      <c r="P1790">
        <f t="shared" si="109"/>
        <v>19</v>
      </c>
      <c r="Q1790" s="12" t="s">
        <v>8343</v>
      </c>
      <c r="R1790" t="s">
        <v>8344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-199</v>
      </c>
      <c r="P1791">
        <f t="shared" si="109"/>
        <v>10</v>
      </c>
      <c r="Q1791" s="12" t="s">
        <v>8343</v>
      </c>
      <c r="R1791" t="s">
        <v>8344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-19.171149144254279</v>
      </c>
      <c r="P1792">
        <f t="shared" si="109"/>
        <v>109.06666666666666</v>
      </c>
      <c r="Q1792" s="12" t="s">
        <v>8343</v>
      </c>
      <c r="R1792" t="s">
        <v>8344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-27.037383177570092</v>
      </c>
      <c r="P1793">
        <f t="shared" si="109"/>
        <v>26.75</v>
      </c>
      <c r="Q1793" s="12" t="s">
        <v>8343</v>
      </c>
      <c r="R1793" t="s">
        <v>8344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-0.63601858517112753</v>
      </c>
      <c r="P1794">
        <f t="shared" si="109"/>
        <v>109.93525179856115</v>
      </c>
      <c r="Q1794" s="12" t="s">
        <v>8343</v>
      </c>
      <c r="R1794" t="s">
        <v>8344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(E1795-D1795)/E1795</f>
        <v>-74</v>
      </c>
      <c r="P1795">
        <f t="shared" ref="P1795:P1858" si="113">E:E/L:L</f>
        <v>20</v>
      </c>
      <c r="Q1795" s="12" t="s">
        <v>8343</v>
      </c>
      <c r="R1795" t="s">
        <v>8344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-8.0270812437311942</v>
      </c>
      <c r="P1796">
        <f t="shared" si="113"/>
        <v>55.388888888888886</v>
      </c>
      <c r="Q1796" s="12" t="s">
        <v>8343</v>
      </c>
      <c r="R1796" t="s">
        <v>8344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-1.5815969020837175</v>
      </c>
      <c r="P1797">
        <f t="shared" si="113"/>
        <v>133.90123456790124</v>
      </c>
      <c r="Q1797" s="12" t="s">
        <v>8343</v>
      </c>
      <c r="R1797" t="s">
        <v>8344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-3.5346062052505967</v>
      </c>
      <c r="P1798">
        <f t="shared" si="113"/>
        <v>48.720930232558139</v>
      </c>
      <c r="Q1798" s="12" t="s">
        <v>8343</v>
      </c>
      <c r="R1798" t="s">
        <v>8344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-0.48038490007401924</v>
      </c>
      <c r="P1799">
        <f t="shared" si="113"/>
        <v>48.25</v>
      </c>
      <c r="Q1799" s="12" t="s">
        <v>8343</v>
      </c>
      <c r="R1799" t="s">
        <v>8344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-6.3327222731439043</v>
      </c>
      <c r="P1800">
        <f t="shared" si="113"/>
        <v>58.972972972972975</v>
      </c>
      <c r="Q1800" s="12" t="s">
        <v>8343</v>
      </c>
      <c r="R1800" t="s">
        <v>8344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-56.281970499785196</v>
      </c>
      <c r="P1801">
        <f t="shared" si="113"/>
        <v>11.638333333333334</v>
      </c>
      <c r="Q1801" s="12" t="s">
        <v>8343</v>
      </c>
      <c r="R1801" t="s">
        <v>8344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-3.890063424947146</v>
      </c>
      <c r="P1802">
        <f t="shared" si="113"/>
        <v>83.716814159292042</v>
      </c>
      <c r="Q1802" s="12" t="s">
        <v>8343</v>
      </c>
      <c r="R1802" t="s">
        <v>8344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-6.2186836518046711</v>
      </c>
      <c r="P1803">
        <f t="shared" si="113"/>
        <v>63.648648648648646</v>
      </c>
      <c r="Q1803" s="12" t="s">
        <v>8343</v>
      </c>
      <c r="R1803" t="s">
        <v>8344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-1.0624631703005303</v>
      </c>
      <c r="P1804">
        <f t="shared" si="113"/>
        <v>94.277777777777771</v>
      </c>
      <c r="Q1804" s="12" t="s">
        <v>8343</v>
      </c>
      <c r="R1804" t="s">
        <v>8344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-2.2467532467532467</v>
      </c>
      <c r="P1805">
        <f t="shared" si="113"/>
        <v>71.86666666666666</v>
      </c>
      <c r="Q1805" s="12" t="s">
        <v>8343</v>
      </c>
      <c r="R1805" t="s">
        <v>8344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-1.8429933969185619</v>
      </c>
      <c r="P1806">
        <f t="shared" si="113"/>
        <v>104.84615384615384</v>
      </c>
      <c r="Q1806" s="12" t="s">
        <v>8343</v>
      </c>
      <c r="R1806" t="s">
        <v>8344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-1.7469173483091198</v>
      </c>
      <c r="P1807">
        <f t="shared" si="113"/>
        <v>67.139344262295083</v>
      </c>
      <c r="Q1807" s="12" t="s">
        <v>8343</v>
      </c>
      <c r="R1807" t="s">
        <v>8344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-32.840947546531304</v>
      </c>
      <c r="P1808">
        <f t="shared" si="113"/>
        <v>73.875</v>
      </c>
      <c r="Q1808" s="12" t="s">
        <v>8343</v>
      </c>
      <c r="R1808" t="s">
        <v>8344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-8.0415913200723335</v>
      </c>
      <c r="P1809">
        <f t="shared" si="113"/>
        <v>69.125</v>
      </c>
      <c r="Q1809" s="12" t="s">
        <v>8343</v>
      </c>
      <c r="R1809" t="s">
        <v>8344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-1.4150422632396067</v>
      </c>
      <c r="P1810">
        <f t="shared" si="113"/>
        <v>120.77083333333333</v>
      </c>
      <c r="Q1810" s="12" t="s">
        <v>8343</v>
      </c>
      <c r="R1810" t="s">
        <v>8344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-8.2105263157894743</v>
      </c>
      <c r="P1811">
        <f t="shared" si="113"/>
        <v>42.222222222222221</v>
      </c>
      <c r="Q1811" s="12" t="s">
        <v>8343</v>
      </c>
      <c r="R1811" t="s">
        <v>8344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-29</v>
      </c>
      <c r="P1812">
        <f t="shared" si="113"/>
        <v>7.5</v>
      </c>
      <c r="Q1812" s="12" t="s">
        <v>8343</v>
      </c>
      <c r="R1812" t="s">
        <v>8344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-1349</v>
      </c>
      <c r="P1813">
        <f t="shared" si="113"/>
        <v>1.5384615384615385</v>
      </c>
      <c r="Q1813" s="12" t="s">
        <v>8343</v>
      </c>
      <c r="R1813" t="s">
        <v>8344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-6.5144508670520231</v>
      </c>
      <c r="P1814">
        <f t="shared" si="113"/>
        <v>37.608695652173914</v>
      </c>
      <c r="Q1814" s="12" t="s">
        <v>8343</v>
      </c>
      <c r="R1814" t="s">
        <v>8344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 t="e">
        <f t="shared" si="112"/>
        <v>#DIV/0!</v>
      </c>
      <c r="P1815" t="e">
        <f t="shared" si="113"/>
        <v>#DIV/0!</v>
      </c>
      <c r="Q1815" s="12" t="s">
        <v>8343</v>
      </c>
      <c r="R1815" t="s">
        <v>8344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-1.0332090816672315</v>
      </c>
      <c r="P1816">
        <f t="shared" si="113"/>
        <v>42.157142857142858</v>
      </c>
      <c r="Q1816" s="12" t="s">
        <v>8343</v>
      </c>
      <c r="R1816" t="s">
        <v>8344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 t="e">
        <f t="shared" si="112"/>
        <v>#DIV/0!</v>
      </c>
      <c r="P1817" t="e">
        <f t="shared" si="113"/>
        <v>#DIV/0!</v>
      </c>
      <c r="Q1817" s="12" t="s">
        <v>8343</v>
      </c>
      <c r="R1817" t="s">
        <v>8344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-48.115913555992144</v>
      </c>
      <c r="P1818">
        <f t="shared" si="113"/>
        <v>84.833333333333329</v>
      </c>
      <c r="Q1818" s="12" t="s">
        <v>8343</v>
      </c>
      <c r="R1818" t="s">
        <v>8344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-0.91103089499946921</v>
      </c>
      <c r="P1819">
        <f t="shared" si="113"/>
        <v>94.19</v>
      </c>
      <c r="Q1819" s="12" t="s">
        <v>8343</v>
      </c>
      <c r="R1819" t="s">
        <v>8344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 t="e">
        <f t="shared" si="112"/>
        <v>#DIV/0!</v>
      </c>
      <c r="P1820" t="e">
        <f t="shared" si="113"/>
        <v>#DIV/0!</v>
      </c>
      <c r="Q1820" s="12" t="s">
        <v>8343</v>
      </c>
      <c r="R1820" t="s">
        <v>8344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-47</v>
      </c>
      <c r="P1821">
        <f t="shared" si="113"/>
        <v>6.25</v>
      </c>
      <c r="Q1821" s="12" t="s">
        <v>8343</v>
      </c>
      <c r="R1821" t="s">
        <v>8344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-14.231400117164617</v>
      </c>
      <c r="P1822">
        <f t="shared" si="113"/>
        <v>213.375</v>
      </c>
      <c r="Q1822" s="12" t="s">
        <v>8343</v>
      </c>
      <c r="R1822" t="s">
        <v>8344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0.25865520053376828</v>
      </c>
      <c r="P1823">
        <f t="shared" si="113"/>
        <v>59.162280701754383</v>
      </c>
      <c r="Q1823" s="12" t="s">
        <v>8330</v>
      </c>
      <c r="R1823" t="s">
        <v>8331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0</v>
      </c>
      <c r="P1824">
        <f t="shared" si="113"/>
        <v>27.272727272727273</v>
      </c>
      <c r="Q1824" s="12" t="s">
        <v>8330</v>
      </c>
      <c r="R1824" t="s">
        <v>8331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0.13686806411837238</v>
      </c>
      <c r="P1825">
        <f t="shared" si="113"/>
        <v>24.575757575757574</v>
      </c>
      <c r="Q1825" s="12" t="s">
        <v>8330</v>
      </c>
      <c r="R1825" t="s">
        <v>8331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6.6622251832111927E-4</v>
      </c>
      <c r="P1826">
        <f t="shared" si="113"/>
        <v>75.05</v>
      </c>
      <c r="Q1826" s="12" t="s">
        <v>8330</v>
      </c>
      <c r="R1826" t="s">
        <v>8331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4.807234650166587E-2</v>
      </c>
      <c r="P1827">
        <f t="shared" si="113"/>
        <v>42.02</v>
      </c>
      <c r="Q1827" s="12" t="s">
        <v>8330</v>
      </c>
      <c r="R1827" t="s">
        <v>8331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9.9009900990099011E-3</v>
      </c>
      <c r="P1828">
        <f t="shared" si="113"/>
        <v>53.157894736842103</v>
      </c>
      <c r="Q1828" s="12" t="s">
        <v>8330</v>
      </c>
      <c r="R1828" t="s">
        <v>8331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6.5813982366819818E-3</v>
      </c>
      <c r="P1829">
        <f t="shared" si="113"/>
        <v>83.885416666666671</v>
      </c>
      <c r="Q1829" s="12" t="s">
        <v>8330</v>
      </c>
      <c r="R1829" t="s">
        <v>8331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1.5974440894568689E-3</v>
      </c>
      <c r="P1830">
        <f t="shared" si="113"/>
        <v>417.33333333333331</v>
      </c>
      <c r="Q1830" s="12" t="s">
        <v>8330</v>
      </c>
      <c r="R1830" t="s">
        <v>8331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0.40005999400059994</v>
      </c>
      <c r="P1831">
        <f t="shared" si="113"/>
        <v>75.765151515151516</v>
      </c>
      <c r="Q1831" s="12" t="s">
        <v>8330</v>
      </c>
      <c r="R1831" t="s">
        <v>8331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1.5101772816808929E-2</v>
      </c>
      <c r="P1832">
        <f t="shared" si="113"/>
        <v>67.389380530973455</v>
      </c>
      <c r="Q1832" s="12" t="s">
        <v>8330</v>
      </c>
      <c r="R1832" t="s">
        <v>8331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2.9126213592233011E-2</v>
      </c>
      <c r="P1833">
        <f t="shared" si="113"/>
        <v>73.571428571428569</v>
      </c>
      <c r="Q1833" s="12" t="s">
        <v>8330</v>
      </c>
      <c r="R1833" t="s">
        <v>8331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0.3</v>
      </c>
      <c r="P1834">
        <f t="shared" si="113"/>
        <v>25</v>
      </c>
      <c r="Q1834" s="12" t="s">
        <v>8330</v>
      </c>
      <c r="R1834" t="s">
        <v>8331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0.61904761904761907</v>
      </c>
      <c r="P1835">
        <f t="shared" si="113"/>
        <v>42</v>
      </c>
      <c r="Q1835" s="12" t="s">
        <v>8330</v>
      </c>
      <c r="R1835" t="s">
        <v>8331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0.15290131300296483</v>
      </c>
      <c r="P1836">
        <f t="shared" si="113"/>
        <v>131.16666666666666</v>
      </c>
      <c r="Q1836" s="12" t="s">
        <v>8330</v>
      </c>
      <c r="R1836" t="s">
        <v>8331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3.8461538461538464E-2</v>
      </c>
      <c r="P1837">
        <f t="shared" si="113"/>
        <v>47.272727272727273</v>
      </c>
      <c r="Q1837" s="12" t="s">
        <v>8330</v>
      </c>
      <c r="R1837" t="s">
        <v>8331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0.50084855745233103</v>
      </c>
      <c r="P1838">
        <f t="shared" si="113"/>
        <v>182.12727272727273</v>
      </c>
      <c r="Q1838" s="12" t="s">
        <v>8330</v>
      </c>
      <c r="R1838" t="s">
        <v>8331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0.67409016838674629</v>
      </c>
      <c r="P1839">
        <f t="shared" si="113"/>
        <v>61.366666666666667</v>
      </c>
      <c r="Q1839" s="12" t="s">
        <v>8330</v>
      </c>
      <c r="R1839" t="s">
        <v>8331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1.4877832030274981E-3</v>
      </c>
      <c r="P1840">
        <f t="shared" si="113"/>
        <v>35.767499999999998</v>
      </c>
      <c r="Q1840" s="12" t="s">
        <v>8330</v>
      </c>
      <c r="R1840" t="s">
        <v>8331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0.51290793960058456</v>
      </c>
      <c r="P1841">
        <f t="shared" si="113"/>
        <v>45.62222222222222</v>
      </c>
      <c r="Q1841" s="12" t="s">
        <v>8330</v>
      </c>
      <c r="R1841" t="s">
        <v>8331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8.1632653061224483E-2</v>
      </c>
      <c r="P1842">
        <f t="shared" si="113"/>
        <v>75.384615384615387</v>
      </c>
      <c r="Q1842" s="12" t="s">
        <v>8330</v>
      </c>
      <c r="R1842" t="s">
        <v>8331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1.7199017199017199E-2</v>
      </c>
      <c r="P1843">
        <f t="shared" si="113"/>
        <v>50.875</v>
      </c>
      <c r="Q1843" s="12" t="s">
        <v>8330</v>
      </c>
      <c r="R1843" t="s">
        <v>8331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0.20159680638722555</v>
      </c>
      <c r="P1844">
        <f t="shared" si="113"/>
        <v>119.28571428571429</v>
      </c>
      <c r="Q1844" s="12" t="s">
        <v>8330</v>
      </c>
      <c r="R1844" t="s">
        <v>8331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0.19358805736169435</v>
      </c>
      <c r="P1845">
        <f t="shared" si="113"/>
        <v>92.541865671641801</v>
      </c>
      <c r="Q1845" s="12" t="s">
        <v>8330</v>
      </c>
      <c r="R1845" t="s">
        <v>8331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1.3806706114398421E-2</v>
      </c>
      <c r="P1846">
        <f t="shared" si="113"/>
        <v>76.05</v>
      </c>
      <c r="Q1846" s="12" t="s">
        <v>8330</v>
      </c>
      <c r="R1846" t="s">
        <v>8331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0</v>
      </c>
      <c r="P1847">
        <f t="shared" si="113"/>
        <v>52.631578947368418</v>
      </c>
      <c r="Q1847" s="12" t="s">
        <v>8330</v>
      </c>
      <c r="R1847" t="s">
        <v>8331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0.27497704093962977</v>
      </c>
      <c r="P1848">
        <f t="shared" si="113"/>
        <v>98.990430622009569</v>
      </c>
      <c r="Q1848" s="12" t="s">
        <v>8330</v>
      </c>
      <c r="R1848" t="s">
        <v>8331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0.1727332892124421</v>
      </c>
      <c r="P1849">
        <f t="shared" si="113"/>
        <v>79.526315789473685</v>
      </c>
      <c r="Q1849" s="12" t="s">
        <v>8330</v>
      </c>
      <c r="R1849" t="s">
        <v>8331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6.861223222601677E-2</v>
      </c>
      <c r="P1850">
        <f t="shared" si="113"/>
        <v>134.20833333333334</v>
      </c>
      <c r="Q1850" s="12" t="s">
        <v>8330</v>
      </c>
      <c r="R1850" t="s">
        <v>8331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3.3222591362126247E-3</v>
      </c>
      <c r="P1851">
        <f t="shared" si="113"/>
        <v>37.625</v>
      </c>
      <c r="Q1851" s="12" t="s">
        <v>8330</v>
      </c>
      <c r="R1851" t="s">
        <v>8331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1.4993980518769837E-2</v>
      </c>
      <c r="P1852">
        <f t="shared" si="113"/>
        <v>51.044692737430168</v>
      </c>
      <c r="Q1852" s="12" t="s">
        <v>8330</v>
      </c>
      <c r="R1852" t="s">
        <v>8331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7.6863950807071484E-4</v>
      </c>
      <c r="P1853">
        <f t="shared" si="113"/>
        <v>50.03846153846154</v>
      </c>
      <c r="Q1853" s="12" t="s">
        <v>8330</v>
      </c>
      <c r="R1853" t="s">
        <v>8331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0.14505557138785979</v>
      </c>
      <c r="P1854">
        <f t="shared" si="113"/>
        <v>133.93129770992365</v>
      </c>
      <c r="Q1854" s="12" t="s">
        <v>8330</v>
      </c>
      <c r="R1854" t="s">
        <v>8331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1.8404907975460124E-2</v>
      </c>
      <c r="P1855">
        <f t="shared" si="113"/>
        <v>58.214285714285715</v>
      </c>
      <c r="Q1855" s="12" t="s">
        <v>8330</v>
      </c>
      <c r="R1855" t="s">
        <v>8331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2.0795049139768405E-2</v>
      </c>
      <c r="P1856">
        <f t="shared" si="113"/>
        <v>88.037643678160919</v>
      </c>
      <c r="Q1856" s="12" t="s">
        <v>8330</v>
      </c>
      <c r="R1856" t="s">
        <v>8331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0.35089791219095323</v>
      </c>
      <c r="P1857">
        <f t="shared" si="113"/>
        <v>70.576753926701571</v>
      </c>
      <c r="Q1857" s="12" t="s">
        <v>8330</v>
      </c>
      <c r="R1857" t="s">
        <v>8331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1.2345679012345678E-2</v>
      </c>
      <c r="P1858">
        <f t="shared" si="113"/>
        <v>53.289473684210527</v>
      </c>
      <c r="Q1858" s="12" t="s">
        <v>8330</v>
      </c>
      <c r="R1858" t="s">
        <v>8331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(E1859-D1859)/E1859</f>
        <v>0</v>
      </c>
      <c r="P1859">
        <f t="shared" ref="P1859:P1922" si="117">E:E/L:L</f>
        <v>136.36363636363637</v>
      </c>
      <c r="Q1859" s="12" t="s">
        <v>8330</v>
      </c>
      <c r="R1859" t="s">
        <v>8331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8.0442932691114036E-2</v>
      </c>
      <c r="P1860">
        <f t="shared" si="117"/>
        <v>40.547315436241611</v>
      </c>
      <c r="Q1860" s="12" t="s">
        <v>8330</v>
      </c>
      <c r="R1860" t="s">
        <v>8331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0.24146649810366624</v>
      </c>
      <c r="P1861">
        <f t="shared" si="117"/>
        <v>70.625</v>
      </c>
      <c r="Q1861" s="12" t="s">
        <v>8330</v>
      </c>
      <c r="R1861" t="s">
        <v>8331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0.25074925074925075</v>
      </c>
      <c r="P1862">
        <f t="shared" si="117"/>
        <v>52.684210526315788</v>
      </c>
      <c r="Q1862" s="12" t="s">
        <v>8330</v>
      </c>
      <c r="R1862" t="s">
        <v>8331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 t="e">
        <f t="shared" si="116"/>
        <v>#DIV/0!</v>
      </c>
      <c r="P1863" t="e">
        <f t="shared" si="117"/>
        <v>#DIV/0!</v>
      </c>
      <c r="Q1863" s="12" t="s">
        <v>8338</v>
      </c>
      <c r="R1863" t="s">
        <v>8340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-11.371134020618557</v>
      </c>
      <c r="P1864">
        <f t="shared" si="117"/>
        <v>90.9375</v>
      </c>
      <c r="Q1864" s="12" t="s">
        <v>8338</v>
      </c>
      <c r="R1864" t="s">
        <v>8340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-249</v>
      </c>
      <c r="P1865">
        <f t="shared" si="117"/>
        <v>5</v>
      </c>
      <c r="Q1865" s="12" t="s">
        <v>8338</v>
      </c>
      <c r="R1865" t="s">
        <v>8340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-1.3314203730272596</v>
      </c>
      <c r="P1866">
        <f t="shared" si="117"/>
        <v>58.083333333333336</v>
      </c>
      <c r="Q1866" s="12" t="s">
        <v>8338</v>
      </c>
      <c r="R1866" t="s">
        <v>8340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-27499</v>
      </c>
      <c r="P1867">
        <f t="shared" si="117"/>
        <v>2</v>
      </c>
      <c r="Q1867" s="12" t="s">
        <v>8338</v>
      </c>
      <c r="R1867" t="s">
        <v>8340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-199</v>
      </c>
      <c r="P1868">
        <f t="shared" si="117"/>
        <v>62.5</v>
      </c>
      <c r="Q1868" s="12" t="s">
        <v>8338</v>
      </c>
      <c r="R1868" t="s">
        <v>8340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-1999</v>
      </c>
      <c r="P1869">
        <f t="shared" si="117"/>
        <v>10</v>
      </c>
      <c r="Q1869" s="12" t="s">
        <v>8338</v>
      </c>
      <c r="R1869" t="s">
        <v>8340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-19.542317173377157</v>
      </c>
      <c r="P1870">
        <f t="shared" si="117"/>
        <v>71.588235294117652</v>
      </c>
      <c r="Q1870" s="12" t="s">
        <v>8338</v>
      </c>
      <c r="R1870" t="s">
        <v>8340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 t="e">
        <f t="shared" si="116"/>
        <v>#DIV/0!</v>
      </c>
      <c r="P1871" t="e">
        <f t="shared" si="117"/>
        <v>#DIV/0!</v>
      </c>
      <c r="Q1871" s="12" t="s">
        <v>8338</v>
      </c>
      <c r="R1871" t="s">
        <v>8340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-8.6952908587257625</v>
      </c>
      <c r="P1872">
        <f t="shared" si="117"/>
        <v>32.81818181818182</v>
      </c>
      <c r="Q1872" s="12" t="s">
        <v>8338</v>
      </c>
      <c r="R1872" t="s">
        <v>8340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-0.39305615087869694</v>
      </c>
      <c r="P1873">
        <f t="shared" si="117"/>
        <v>49.11578947368421</v>
      </c>
      <c r="Q1873" s="12" t="s">
        <v>8338</v>
      </c>
      <c r="R1873" t="s">
        <v>8340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-93.339622641509436</v>
      </c>
      <c r="P1874">
        <f t="shared" si="117"/>
        <v>16.307692307692307</v>
      </c>
      <c r="Q1874" s="12" t="s">
        <v>8338</v>
      </c>
      <c r="R1874" t="s">
        <v>8340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-221.22222222222223</v>
      </c>
      <c r="P1875">
        <f t="shared" si="117"/>
        <v>18</v>
      </c>
      <c r="Q1875" s="12" t="s">
        <v>8338</v>
      </c>
      <c r="R1875" t="s">
        <v>8340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-6152.8461538461543</v>
      </c>
      <c r="P1876">
        <f t="shared" si="117"/>
        <v>13</v>
      </c>
      <c r="Q1876" s="12" t="s">
        <v>8338</v>
      </c>
      <c r="R1876" t="s">
        <v>8340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-195.07843137254903</v>
      </c>
      <c r="P1877">
        <f t="shared" si="117"/>
        <v>17</v>
      </c>
      <c r="Q1877" s="12" t="s">
        <v>8338</v>
      </c>
      <c r="R1877" t="s">
        <v>8340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 t="e">
        <f t="shared" si="116"/>
        <v>#DIV/0!</v>
      </c>
      <c r="P1878" t="e">
        <f t="shared" si="117"/>
        <v>#DIV/0!</v>
      </c>
      <c r="Q1878" s="12" t="s">
        <v>8338</v>
      </c>
      <c r="R1878" t="s">
        <v>8340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 t="e">
        <f t="shared" si="116"/>
        <v>#DIV/0!</v>
      </c>
      <c r="P1879" t="e">
        <f t="shared" si="117"/>
        <v>#DIV/0!</v>
      </c>
      <c r="Q1879" s="12" t="s">
        <v>8338</v>
      </c>
      <c r="R1879" t="s">
        <v>8340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 t="e">
        <f t="shared" si="116"/>
        <v>#DIV/0!</v>
      </c>
      <c r="P1880" t="e">
        <f t="shared" si="117"/>
        <v>#DIV/0!</v>
      </c>
      <c r="Q1880" s="12" t="s">
        <v>8338</v>
      </c>
      <c r="R1880" t="s">
        <v>8340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-832.33333333333337</v>
      </c>
      <c r="P1881">
        <f t="shared" si="117"/>
        <v>3</v>
      </c>
      <c r="Q1881" s="12" t="s">
        <v>8338</v>
      </c>
      <c r="R1881" t="s">
        <v>8340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-3.9800796812749004</v>
      </c>
      <c r="P1882">
        <f t="shared" si="117"/>
        <v>41.833333333333336</v>
      </c>
      <c r="Q1882" s="12" t="s">
        <v>8338</v>
      </c>
      <c r="R1882" t="s">
        <v>8340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0.42090923041732176</v>
      </c>
      <c r="P1883">
        <f t="shared" si="117"/>
        <v>49.338428571428572</v>
      </c>
      <c r="Q1883" s="12" t="s">
        <v>8330</v>
      </c>
      <c r="R1883" t="s">
        <v>8334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8.8757396449704144E-3</v>
      </c>
      <c r="P1884">
        <f t="shared" si="117"/>
        <v>41.728395061728392</v>
      </c>
      <c r="Q1884" s="12" t="s">
        <v>8330</v>
      </c>
      <c r="R1884" t="s">
        <v>8334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4.5845272206303724E-2</v>
      </c>
      <c r="P1885">
        <f t="shared" si="117"/>
        <v>32.71875</v>
      </c>
      <c r="Q1885" s="12" t="s">
        <v>8330</v>
      </c>
      <c r="R1885" t="s">
        <v>8334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0.25980754996299038</v>
      </c>
      <c r="P1886">
        <f t="shared" si="117"/>
        <v>51.96153846153846</v>
      </c>
      <c r="Q1886" s="12" t="s">
        <v>8330</v>
      </c>
      <c r="R1886" t="s">
        <v>8334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0.14036076662908681</v>
      </c>
      <c r="P1887">
        <f t="shared" si="117"/>
        <v>50.685714285714283</v>
      </c>
      <c r="Q1887" s="12" t="s">
        <v>8330</v>
      </c>
      <c r="R1887" t="s">
        <v>8334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2.0408163265306121E-2</v>
      </c>
      <c r="P1888">
        <f t="shared" si="117"/>
        <v>42.241379310344826</v>
      </c>
      <c r="Q1888" s="12" t="s">
        <v>8330</v>
      </c>
      <c r="R1888" t="s">
        <v>8334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0.10044977511244378</v>
      </c>
      <c r="P1889">
        <f t="shared" si="117"/>
        <v>416.875</v>
      </c>
      <c r="Q1889" s="12" t="s">
        <v>8330</v>
      </c>
      <c r="R1889" t="s">
        <v>8334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0.39788053949903662</v>
      </c>
      <c r="P1890">
        <f t="shared" si="117"/>
        <v>46.651685393258425</v>
      </c>
      <c r="Q1890" s="12" t="s">
        <v>8330</v>
      </c>
      <c r="R1890" t="s">
        <v>8334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6.1913696060037521E-2</v>
      </c>
      <c r="P1891">
        <f t="shared" si="117"/>
        <v>48.454545454545453</v>
      </c>
      <c r="Q1891" s="12" t="s">
        <v>8330</v>
      </c>
      <c r="R1891" t="s">
        <v>8334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0.3083625310012087</v>
      </c>
      <c r="P1892">
        <f t="shared" si="117"/>
        <v>70.5289837398374</v>
      </c>
      <c r="Q1892" s="12" t="s">
        <v>8330</v>
      </c>
      <c r="R1892" t="s">
        <v>8334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5.2581714827096164E-2</v>
      </c>
      <c r="P1893">
        <f t="shared" si="117"/>
        <v>87.958333333333329</v>
      </c>
      <c r="Q1893" s="12" t="s">
        <v>8330</v>
      </c>
      <c r="R1893" t="s">
        <v>8334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0.2679355783308931</v>
      </c>
      <c r="P1894">
        <f t="shared" si="117"/>
        <v>26.26923076923077</v>
      </c>
      <c r="Q1894" s="12" t="s">
        <v>8330</v>
      </c>
      <c r="R1894" t="s">
        <v>8334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3.8461538461538464E-2</v>
      </c>
      <c r="P1895">
        <f t="shared" si="117"/>
        <v>57.777777777777779</v>
      </c>
      <c r="Q1895" s="12" t="s">
        <v>8330</v>
      </c>
      <c r="R1895" t="s">
        <v>8334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0.12663755458515283</v>
      </c>
      <c r="P1896">
        <f t="shared" si="117"/>
        <v>57.25</v>
      </c>
      <c r="Q1896" s="12" t="s">
        <v>8330</v>
      </c>
      <c r="R1896" t="s">
        <v>8334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1.6905071521456438E-2</v>
      </c>
      <c r="P1897">
        <f t="shared" si="117"/>
        <v>196.34042553191489</v>
      </c>
      <c r="Q1897" s="12" t="s">
        <v>8330</v>
      </c>
      <c r="R1897" t="s">
        <v>8334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0.19320214669051877</v>
      </c>
      <c r="P1898">
        <f t="shared" si="117"/>
        <v>43</v>
      </c>
      <c r="Q1898" s="12" t="s">
        <v>8330</v>
      </c>
      <c r="R1898" t="s">
        <v>8334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2.3977866584691053E-2</v>
      </c>
      <c r="P1899">
        <f t="shared" si="117"/>
        <v>35.551912568306008</v>
      </c>
      <c r="Q1899" s="12" t="s">
        <v>8330</v>
      </c>
      <c r="R1899" t="s">
        <v>8334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0.30795847750865052</v>
      </c>
      <c r="P1900">
        <f t="shared" si="117"/>
        <v>68.80952380952381</v>
      </c>
      <c r="Q1900" s="12" t="s">
        <v>8330</v>
      </c>
      <c r="R1900" t="s">
        <v>8334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0.25</v>
      </c>
      <c r="P1901">
        <f t="shared" si="117"/>
        <v>28.571428571428573</v>
      </c>
      <c r="Q1901" s="12" t="s">
        <v>8330</v>
      </c>
      <c r="R1901" t="s">
        <v>8334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8.5625669779196931E-2</v>
      </c>
      <c r="P1902">
        <f t="shared" si="117"/>
        <v>50.631666666666668</v>
      </c>
      <c r="Q1902" s="12" t="s">
        <v>8330</v>
      </c>
      <c r="R1902" t="s">
        <v>8334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-36.078651685393261</v>
      </c>
      <c r="P1903">
        <f t="shared" si="117"/>
        <v>106.8</v>
      </c>
      <c r="Q1903" s="12" t="s">
        <v>8324</v>
      </c>
      <c r="R1903" t="s">
        <v>8353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-82.333333333333329</v>
      </c>
      <c r="P1904">
        <f t="shared" si="117"/>
        <v>4</v>
      </c>
      <c r="Q1904" s="12" t="s">
        <v>8324</v>
      </c>
      <c r="R1904" t="s">
        <v>8353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-1.1459227467811159</v>
      </c>
      <c r="P1905">
        <f t="shared" si="117"/>
        <v>34.097560975609753</v>
      </c>
      <c r="Q1905" s="12" t="s">
        <v>8324</v>
      </c>
      <c r="R1905" t="s">
        <v>8353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-999</v>
      </c>
      <c r="P1906">
        <f t="shared" si="117"/>
        <v>25</v>
      </c>
      <c r="Q1906" s="12" t="s">
        <v>8324</v>
      </c>
      <c r="R1906" t="s">
        <v>8353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-594.23809523809518</v>
      </c>
      <c r="P1907">
        <f t="shared" si="117"/>
        <v>10.5</v>
      </c>
      <c r="Q1907" s="12" t="s">
        <v>8324</v>
      </c>
      <c r="R1907" t="s">
        <v>8353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-1.3386342376052385</v>
      </c>
      <c r="P1908">
        <f t="shared" si="117"/>
        <v>215.95959595959596</v>
      </c>
      <c r="Q1908" s="12" t="s">
        <v>8324</v>
      </c>
      <c r="R1908" t="s">
        <v>8353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-351.94117647058823</v>
      </c>
      <c r="P1909">
        <f t="shared" si="117"/>
        <v>21.25</v>
      </c>
      <c r="Q1909" s="12" t="s">
        <v>8324</v>
      </c>
      <c r="R1909" t="s">
        <v>8353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-56.736720554272516</v>
      </c>
      <c r="P1910">
        <f t="shared" si="117"/>
        <v>108.25</v>
      </c>
      <c r="Q1910" s="12" t="s">
        <v>8324</v>
      </c>
      <c r="R1910" t="s">
        <v>8353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-6.0864547479246811</v>
      </c>
      <c r="P1911">
        <f t="shared" si="117"/>
        <v>129.97368421052633</v>
      </c>
      <c r="Q1911" s="12" t="s">
        <v>8324</v>
      </c>
      <c r="R1911" t="s">
        <v>8353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-1.5383742459535328</v>
      </c>
      <c r="P1912">
        <f t="shared" si="117"/>
        <v>117.49473684210527</v>
      </c>
      <c r="Q1912" s="12" t="s">
        <v>8324</v>
      </c>
      <c r="R1912" t="s">
        <v>8353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-4249</v>
      </c>
      <c r="P1913">
        <f t="shared" si="117"/>
        <v>10</v>
      </c>
      <c r="Q1913" s="12" t="s">
        <v>8324</v>
      </c>
      <c r="R1913" t="s">
        <v>8353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-0.68634064080944346</v>
      </c>
      <c r="P1914">
        <f t="shared" si="117"/>
        <v>70.595238095238102</v>
      </c>
      <c r="Q1914" s="12" t="s">
        <v>8324</v>
      </c>
      <c r="R1914" t="s">
        <v>8353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-74.353218210361064</v>
      </c>
      <c r="P1915">
        <f t="shared" si="117"/>
        <v>24.5</v>
      </c>
      <c r="Q1915" s="12" t="s">
        <v>8324</v>
      </c>
      <c r="R1915" t="s">
        <v>8353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-10.1</v>
      </c>
      <c r="P1916">
        <f t="shared" si="117"/>
        <v>30</v>
      </c>
      <c r="Q1916" s="12" t="s">
        <v>8324</v>
      </c>
      <c r="R1916" t="s">
        <v>8353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-61.5</v>
      </c>
      <c r="P1917">
        <f t="shared" si="117"/>
        <v>2</v>
      </c>
      <c r="Q1917" s="12" t="s">
        <v>8324</v>
      </c>
      <c r="R1917" t="s">
        <v>8353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-195.07843137254903</v>
      </c>
      <c r="P1918">
        <f t="shared" si="117"/>
        <v>17</v>
      </c>
      <c r="Q1918" s="12" t="s">
        <v>8324</v>
      </c>
      <c r="R1918" t="s">
        <v>8353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-0.90220704792098527</v>
      </c>
      <c r="P1919">
        <f t="shared" si="117"/>
        <v>2928.9285714285716</v>
      </c>
      <c r="Q1919" s="12" t="s">
        <v>8324</v>
      </c>
      <c r="R1919" t="s">
        <v>8353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-95.15384615384616</v>
      </c>
      <c r="P1920">
        <f t="shared" si="117"/>
        <v>28.888888888888889</v>
      </c>
      <c r="Q1920" s="12" t="s">
        <v>8324</v>
      </c>
      <c r="R1920" t="s">
        <v>8353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-1.109704641350211</v>
      </c>
      <c r="P1921">
        <f t="shared" si="117"/>
        <v>29.625</v>
      </c>
      <c r="Q1921" s="12" t="s">
        <v>8324</v>
      </c>
      <c r="R1921" t="s">
        <v>8353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-1.3239600278875203</v>
      </c>
      <c r="P1922">
        <f t="shared" si="117"/>
        <v>40.980952380952381</v>
      </c>
      <c r="Q1922" s="12" t="s">
        <v>8324</v>
      </c>
      <c r="R1922" t="s">
        <v>8353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(E1923-D1923)/E1923</f>
        <v>0.26900584795321636</v>
      </c>
      <c r="P1923">
        <f t="shared" ref="P1923:P1986" si="121">E:E/L:L</f>
        <v>54</v>
      </c>
      <c r="Q1923" s="12" t="s">
        <v>8330</v>
      </c>
      <c r="R1923" t="s">
        <v>8334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0.13457377758546085</v>
      </c>
      <c r="P1924">
        <f t="shared" si="121"/>
        <v>36.109375</v>
      </c>
      <c r="Q1924" s="12" t="s">
        <v>8330</v>
      </c>
      <c r="R1924" t="s">
        <v>8334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0.58471760797342198</v>
      </c>
      <c r="P1925">
        <f t="shared" si="121"/>
        <v>23.153846153846153</v>
      </c>
      <c r="Q1925" s="12" t="s">
        <v>8330</v>
      </c>
      <c r="R1925" t="s">
        <v>8334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0.12587412587412589</v>
      </c>
      <c r="P1926">
        <f t="shared" si="121"/>
        <v>104</v>
      </c>
      <c r="Q1926" s="12" t="s">
        <v>8330</v>
      </c>
      <c r="R1926" t="s">
        <v>8334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9.3655589123867067E-2</v>
      </c>
      <c r="P1927">
        <f t="shared" si="121"/>
        <v>31.826923076923077</v>
      </c>
      <c r="Q1927" s="12" t="s">
        <v>8330</v>
      </c>
      <c r="R1927" t="s">
        <v>8334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0.48817513964288273</v>
      </c>
      <c r="P1928">
        <f t="shared" si="121"/>
        <v>27.3896261682243</v>
      </c>
      <c r="Q1928" s="12" t="s">
        <v>8330</v>
      </c>
      <c r="R1928" t="s">
        <v>8334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3.2258064516129031E-2</v>
      </c>
      <c r="P1929">
        <f t="shared" si="121"/>
        <v>56.363636363636367</v>
      </c>
      <c r="Q1929" s="12" t="s">
        <v>8330</v>
      </c>
      <c r="R1929" t="s">
        <v>8334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3.0418250950570342E-2</v>
      </c>
      <c r="P1930">
        <f t="shared" si="121"/>
        <v>77.352941176470594</v>
      </c>
      <c r="Q1930" s="12" t="s">
        <v>8330</v>
      </c>
      <c r="R1930" t="s">
        <v>8334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3.1152647975077881E-3</v>
      </c>
      <c r="P1931">
        <f t="shared" si="121"/>
        <v>42.8</v>
      </c>
      <c r="Q1931" s="12" t="s">
        <v>8330</v>
      </c>
      <c r="R1931" t="s">
        <v>8334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0.2125984251968504</v>
      </c>
      <c r="P1932">
        <f t="shared" si="121"/>
        <v>48.846153846153847</v>
      </c>
      <c r="Q1932" s="12" t="s">
        <v>8330</v>
      </c>
      <c r="R1932" t="s">
        <v>8334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0.17081947910879677</v>
      </c>
      <c r="P1933">
        <f t="shared" si="121"/>
        <v>48.240400000000001</v>
      </c>
      <c r="Q1933" s="12" t="s">
        <v>8330</v>
      </c>
      <c r="R1933" t="s">
        <v>8334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6.5337368702154175E-2</v>
      </c>
      <c r="P1934">
        <f t="shared" si="121"/>
        <v>70.212500000000006</v>
      </c>
      <c r="Q1934" s="12" t="s">
        <v>8330</v>
      </c>
      <c r="R1934" t="s">
        <v>8334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0.42006572588439978</v>
      </c>
      <c r="P1935">
        <f t="shared" si="121"/>
        <v>94.054545454545448</v>
      </c>
      <c r="Q1935" s="12" t="s">
        <v>8330</v>
      </c>
      <c r="R1935" t="s">
        <v>8334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0.19106940624494417</v>
      </c>
      <c r="P1936">
        <f t="shared" si="121"/>
        <v>80.272727272727266</v>
      </c>
      <c r="Q1936" s="12" t="s">
        <v>8330</v>
      </c>
      <c r="R1936" t="s">
        <v>8334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7.7490774907749083E-2</v>
      </c>
      <c r="P1937">
        <f t="shared" si="121"/>
        <v>54.2</v>
      </c>
      <c r="Q1937" s="12" t="s">
        <v>8330</v>
      </c>
      <c r="R1937" t="s">
        <v>8334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0.14177921755439118</v>
      </c>
      <c r="P1938">
        <f t="shared" si="121"/>
        <v>60.26903448275862</v>
      </c>
      <c r="Q1938" s="12" t="s">
        <v>8330</v>
      </c>
      <c r="R1938" t="s">
        <v>8334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0.46594034553659647</v>
      </c>
      <c r="P1939">
        <f t="shared" si="121"/>
        <v>38.740344827586206</v>
      </c>
      <c r="Q1939" s="12" t="s">
        <v>8330</v>
      </c>
      <c r="R1939" t="s">
        <v>8334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0.1374353076480736</v>
      </c>
      <c r="P1940">
        <f t="shared" si="121"/>
        <v>152.54385964912279</v>
      </c>
      <c r="Q1940" s="12" t="s">
        <v>8330</v>
      </c>
      <c r="R1940" t="s">
        <v>8334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9.66576332429991E-2</v>
      </c>
      <c r="P1941">
        <f t="shared" si="121"/>
        <v>115.3125</v>
      </c>
      <c r="Q1941" s="12" t="s">
        <v>8330</v>
      </c>
      <c r="R1941" t="s">
        <v>8334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0.41494149414941495</v>
      </c>
      <c r="P1942">
        <f t="shared" si="121"/>
        <v>35.838709677419352</v>
      </c>
      <c r="Q1942" s="12" t="s">
        <v>8330</v>
      </c>
      <c r="R1942" t="s">
        <v>8334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0.20709400937639882</v>
      </c>
      <c r="P1943">
        <f t="shared" si="121"/>
        <v>64.570118779438872</v>
      </c>
      <c r="Q1943" s="12" t="s">
        <v>8324</v>
      </c>
      <c r="R1943" t="s">
        <v>8354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0.27766715384004181</v>
      </c>
      <c r="P1944">
        <f t="shared" si="121"/>
        <v>87.436000000000007</v>
      </c>
      <c r="Q1944" s="12" t="s">
        <v>8324</v>
      </c>
      <c r="R1944" t="s">
        <v>8354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0.94135757220348926</v>
      </c>
      <c r="P1945">
        <f t="shared" si="121"/>
        <v>68.815577078288939</v>
      </c>
      <c r="Q1945" s="12" t="s">
        <v>8324</v>
      </c>
      <c r="R1945" t="s">
        <v>8354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0.87310538407510641</v>
      </c>
      <c r="P1946">
        <f t="shared" si="121"/>
        <v>176.200223588597</v>
      </c>
      <c r="Q1946" s="12" t="s">
        <v>8324</v>
      </c>
      <c r="R1946" t="s">
        <v>8354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0.71265854065019629</v>
      </c>
      <c r="P1947">
        <f t="shared" si="121"/>
        <v>511.79117647058825</v>
      </c>
      <c r="Q1947" s="12" t="s">
        <v>8324</v>
      </c>
      <c r="R1947" t="s">
        <v>8354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0.33220550262665838</v>
      </c>
      <c r="P1948">
        <f t="shared" si="121"/>
        <v>160.44285714285715</v>
      </c>
      <c r="Q1948" s="12" t="s">
        <v>8324</v>
      </c>
      <c r="R1948" t="s">
        <v>8354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6.2975890295254447E-3</v>
      </c>
      <c r="P1949">
        <f t="shared" si="121"/>
        <v>35.003043478260871</v>
      </c>
      <c r="Q1949" s="12" t="s">
        <v>8324</v>
      </c>
      <c r="R1949" t="s">
        <v>8354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0.87503296005678499</v>
      </c>
      <c r="P1950">
        <f t="shared" si="121"/>
        <v>188.50671378091872</v>
      </c>
      <c r="Q1950" s="12" t="s">
        <v>8324</v>
      </c>
      <c r="R1950" t="s">
        <v>8354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5.6626912924777367E-2</v>
      </c>
      <c r="P1951">
        <f t="shared" si="121"/>
        <v>56.204984093319197</v>
      </c>
      <c r="Q1951" s="12" t="s">
        <v>8324</v>
      </c>
      <c r="R1951" t="s">
        <v>8354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0.50129331267579413</v>
      </c>
      <c r="P1952">
        <f t="shared" si="121"/>
        <v>51.3054157782516</v>
      </c>
      <c r="Q1952" s="12" t="s">
        <v>8324</v>
      </c>
      <c r="R1952" t="s">
        <v>8354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0.52928771817514264</v>
      </c>
      <c r="P1953">
        <f t="shared" si="121"/>
        <v>127.36450839328538</v>
      </c>
      <c r="Q1953" s="12" t="s">
        <v>8324</v>
      </c>
      <c r="R1953" t="s">
        <v>8354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0.49615153343401669</v>
      </c>
      <c r="P1954">
        <f t="shared" si="121"/>
        <v>101.85532258064516</v>
      </c>
      <c r="Q1954" s="12" t="s">
        <v>8324</v>
      </c>
      <c r="R1954" t="s">
        <v>8354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0.55741767968842204</v>
      </c>
      <c r="P1955">
        <f t="shared" si="121"/>
        <v>230.55782312925169</v>
      </c>
      <c r="Q1955" s="12" t="s">
        <v>8324</v>
      </c>
      <c r="R1955" t="s">
        <v>8354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0.85692784012544565</v>
      </c>
      <c r="P1956">
        <f t="shared" si="121"/>
        <v>842.10602409638557</v>
      </c>
      <c r="Q1956" s="12" t="s">
        <v>8324</v>
      </c>
      <c r="R1956" t="s">
        <v>8354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0.74911895954614904</v>
      </c>
      <c r="P1957">
        <f t="shared" si="121"/>
        <v>577.27593103448271</v>
      </c>
      <c r="Q1957" s="12" t="s">
        <v>8324</v>
      </c>
      <c r="R1957" t="s">
        <v>8354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0.65990250538487705</v>
      </c>
      <c r="P1958">
        <f t="shared" si="121"/>
        <v>483.34246575342468</v>
      </c>
      <c r="Q1958" s="12" t="s">
        <v>8324</v>
      </c>
      <c r="R1958" t="s">
        <v>8354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0.40300182621741365</v>
      </c>
      <c r="P1959">
        <f t="shared" si="121"/>
        <v>76.138500000000008</v>
      </c>
      <c r="Q1959" s="12" t="s">
        <v>8324</v>
      </c>
      <c r="R1959" t="s">
        <v>8354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0.93034134135907232</v>
      </c>
      <c r="P1960">
        <f t="shared" si="121"/>
        <v>74.107684365781708</v>
      </c>
      <c r="Q1960" s="12" t="s">
        <v>8324</v>
      </c>
      <c r="R1960" t="s">
        <v>8354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0.36197797037536117</v>
      </c>
      <c r="P1961">
        <f t="shared" si="121"/>
        <v>36.965660377358489</v>
      </c>
      <c r="Q1961" s="12" t="s">
        <v>8324</v>
      </c>
      <c r="R1961" t="s">
        <v>8354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0.15184413318470411</v>
      </c>
      <c r="P1962">
        <f t="shared" si="121"/>
        <v>2500.969696969697</v>
      </c>
      <c r="Q1962" s="12" t="s">
        <v>8324</v>
      </c>
      <c r="R1962" t="s">
        <v>8354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0.90953347134906948</v>
      </c>
      <c r="P1963">
        <f t="shared" si="121"/>
        <v>67.690214329454989</v>
      </c>
      <c r="Q1963" s="12" t="s">
        <v>8324</v>
      </c>
      <c r="R1963" t="s">
        <v>8354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0.48166385901256964</v>
      </c>
      <c r="P1964">
        <f t="shared" si="121"/>
        <v>63.04738562091503</v>
      </c>
      <c r="Q1964" s="12" t="s">
        <v>8324</v>
      </c>
      <c r="R1964" t="s">
        <v>8354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0.21187987390077984</v>
      </c>
      <c r="P1965">
        <f t="shared" si="121"/>
        <v>117.6</v>
      </c>
      <c r="Q1965" s="12" t="s">
        <v>8324</v>
      </c>
      <c r="R1965" t="s">
        <v>8354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0.61475858146854023</v>
      </c>
      <c r="P1966">
        <f t="shared" si="121"/>
        <v>180.75185011709601</v>
      </c>
      <c r="Q1966" s="12" t="s">
        <v>8324</v>
      </c>
      <c r="R1966" t="s">
        <v>8354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0.61872807686441966</v>
      </c>
      <c r="P1967">
        <f t="shared" si="121"/>
        <v>127.32038834951456</v>
      </c>
      <c r="Q1967" s="12" t="s">
        <v>8324</v>
      </c>
      <c r="R1967" t="s">
        <v>8354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0.51630789691689327</v>
      </c>
      <c r="P1968">
        <f t="shared" si="121"/>
        <v>136.6444745538665</v>
      </c>
      <c r="Q1968" s="12" t="s">
        <v>8324</v>
      </c>
      <c r="R1968" t="s">
        <v>8354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0.72982465620187498</v>
      </c>
      <c r="P1969">
        <f t="shared" si="121"/>
        <v>182.78024691358024</v>
      </c>
      <c r="Q1969" s="12" t="s">
        <v>8324</v>
      </c>
      <c r="R1969" t="s">
        <v>8354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0.64908094298968999</v>
      </c>
      <c r="P1970">
        <f t="shared" si="121"/>
        <v>279.37843137254902</v>
      </c>
      <c r="Q1970" s="12" t="s">
        <v>8324</v>
      </c>
      <c r="R1970" t="s">
        <v>8354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0.82731228845755334</v>
      </c>
      <c r="P1971">
        <f t="shared" si="121"/>
        <v>61.375728669846318</v>
      </c>
      <c r="Q1971" s="12" t="s">
        <v>8324</v>
      </c>
      <c r="R1971" t="s">
        <v>8354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0.91164516699063436</v>
      </c>
      <c r="P1972">
        <f t="shared" si="121"/>
        <v>80.727532097004286</v>
      </c>
      <c r="Q1972" s="12" t="s">
        <v>8324</v>
      </c>
      <c r="R1972" t="s">
        <v>8354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0.61981193103726795</v>
      </c>
      <c r="P1973">
        <f t="shared" si="121"/>
        <v>272.35590732591254</v>
      </c>
      <c r="Q1973" s="12" t="s">
        <v>8324</v>
      </c>
      <c r="R1973" t="s">
        <v>8354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0.85173763491875221</v>
      </c>
      <c r="P1974">
        <f t="shared" si="121"/>
        <v>70.848739495798313</v>
      </c>
      <c r="Q1974" s="12" t="s">
        <v>8324</v>
      </c>
      <c r="R1974" t="s">
        <v>8354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0.61063861932769048</v>
      </c>
      <c r="P1975">
        <f t="shared" si="121"/>
        <v>247.94003412969283</v>
      </c>
      <c r="Q1975" s="12" t="s">
        <v>8324</v>
      </c>
      <c r="R1975" t="s">
        <v>8354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0.73368557854144911</v>
      </c>
      <c r="P1976">
        <f t="shared" si="121"/>
        <v>186.81393034825871</v>
      </c>
      <c r="Q1976" s="12" t="s">
        <v>8324</v>
      </c>
      <c r="R1976" t="s">
        <v>8354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0.52086254324964198</v>
      </c>
      <c r="P1977">
        <f t="shared" si="121"/>
        <v>131.98948616600788</v>
      </c>
      <c r="Q1977" s="12" t="s">
        <v>8324</v>
      </c>
      <c r="R1977" t="s">
        <v>8354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0.71148297749567224</v>
      </c>
      <c r="P1978">
        <f t="shared" si="121"/>
        <v>29.310782241014799</v>
      </c>
      <c r="Q1978" s="12" t="s">
        <v>8324</v>
      </c>
      <c r="R1978" t="s">
        <v>8354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0.75144781646906766</v>
      </c>
      <c r="P1979">
        <f t="shared" si="121"/>
        <v>245.02436053593178</v>
      </c>
      <c r="Q1979" s="12" t="s">
        <v>8324</v>
      </c>
      <c r="R1979" t="s">
        <v>8354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0.9026143318942913</v>
      </c>
      <c r="P1980">
        <f t="shared" si="121"/>
        <v>1323.2540463917526</v>
      </c>
      <c r="Q1980" s="12" t="s">
        <v>8324</v>
      </c>
      <c r="R1980" t="s">
        <v>8354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0.12968672943278942</v>
      </c>
      <c r="P1981">
        <f t="shared" si="121"/>
        <v>282.65966789667897</v>
      </c>
      <c r="Q1981" s="12" t="s">
        <v>8324</v>
      </c>
      <c r="R1981" t="s">
        <v>8354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0.71817015093848491</v>
      </c>
      <c r="P1982">
        <f t="shared" si="121"/>
        <v>91.214401028277635</v>
      </c>
      <c r="Q1982" s="12" t="s">
        <v>8324</v>
      </c>
      <c r="R1982" t="s">
        <v>8354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-18.685039370078741</v>
      </c>
      <c r="P1983">
        <f t="shared" si="121"/>
        <v>31.75</v>
      </c>
      <c r="Q1983" s="12" t="s">
        <v>8343</v>
      </c>
      <c r="R1983" t="s">
        <v>8355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 t="e">
        <f t="shared" si="120"/>
        <v>#DIV/0!</v>
      </c>
      <c r="P1984" t="e">
        <f t="shared" si="121"/>
        <v>#DIV/0!</v>
      </c>
      <c r="Q1984" s="12" t="s">
        <v>8343</v>
      </c>
      <c r="R1984" t="s">
        <v>8355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-22.255813953488371</v>
      </c>
      <c r="P1985">
        <f t="shared" si="121"/>
        <v>88.6875</v>
      </c>
      <c r="Q1985" s="12" t="s">
        <v>8343</v>
      </c>
      <c r="R1985" t="s">
        <v>8355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-3.728877679697352</v>
      </c>
      <c r="P1986">
        <f t="shared" si="121"/>
        <v>453.14285714285717</v>
      </c>
      <c r="Q1986" s="12" t="s">
        <v>8343</v>
      </c>
      <c r="R1986" t="s">
        <v>8355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(E1987-D1987)/E1987</f>
        <v>-30.372549019607842</v>
      </c>
      <c r="P1987">
        <f t="shared" ref="P1987:P2050" si="125">E:E/L:L</f>
        <v>12.75</v>
      </c>
      <c r="Q1987" s="12" t="s">
        <v>8343</v>
      </c>
      <c r="R1987" t="s">
        <v>8355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-1999</v>
      </c>
      <c r="P1988">
        <f t="shared" si="125"/>
        <v>1</v>
      </c>
      <c r="Q1988" s="12" t="s">
        <v>8343</v>
      </c>
      <c r="R1988" t="s">
        <v>8355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-1.3544520547945205</v>
      </c>
      <c r="P1989">
        <f t="shared" si="125"/>
        <v>83.428571428571431</v>
      </c>
      <c r="Q1989" s="12" t="s">
        <v>8343</v>
      </c>
      <c r="R1989" t="s">
        <v>8355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-239</v>
      </c>
      <c r="P1990">
        <f t="shared" si="125"/>
        <v>25</v>
      </c>
      <c r="Q1990" s="12" t="s">
        <v>8343</v>
      </c>
      <c r="R1990" t="s">
        <v>8355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-99</v>
      </c>
      <c r="P1991">
        <f t="shared" si="125"/>
        <v>50</v>
      </c>
      <c r="Q1991" s="12" t="s">
        <v>8343</v>
      </c>
      <c r="R1991" t="s">
        <v>8355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-4.8939096267190569</v>
      </c>
      <c r="P1992">
        <f t="shared" si="125"/>
        <v>101.8</v>
      </c>
      <c r="Q1992" s="12" t="s">
        <v>8343</v>
      </c>
      <c r="R1992" t="s">
        <v>8355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-13.285714285714286</v>
      </c>
      <c r="P1993">
        <f t="shared" si="125"/>
        <v>46.666666666666664</v>
      </c>
      <c r="Q1993" s="12" t="s">
        <v>8343</v>
      </c>
      <c r="R1993" t="s">
        <v>8355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-749</v>
      </c>
      <c r="P1994">
        <f t="shared" si="125"/>
        <v>1</v>
      </c>
      <c r="Q1994" s="12" t="s">
        <v>8343</v>
      </c>
      <c r="R1994" t="s">
        <v>8355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 t="e">
        <f t="shared" si="124"/>
        <v>#DIV/0!</v>
      </c>
      <c r="P1995" t="e">
        <f t="shared" si="125"/>
        <v>#DIV/0!</v>
      </c>
      <c r="Q1995" s="12" t="s">
        <v>8343</v>
      </c>
      <c r="R1995" t="s">
        <v>8355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 t="e">
        <f t="shared" si="124"/>
        <v>#DIV/0!</v>
      </c>
      <c r="P1996" t="e">
        <f t="shared" si="125"/>
        <v>#DIV/0!</v>
      </c>
      <c r="Q1996" s="12" t="s">
        <v>8343</v>
      </c>
      <c r="R1996" t="s">
        <v>8355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-11.820512820512821</v>
      </c>
      <c r="P1997">
        <f t="shared" si="125"/>
        <v>26</v>
      </c>
      <c r="Q1997" s="12" t="s">
        <v>8343</v>
      </c>
      <c r="R1997" t="s">
        <v>8355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 t="e">
        <f t="shared" si="124"/>
        <v>#DIV/0!</v>
      </c>
      <c r="P1998" t="e">
        <f t="shared" si="125"/>
        <v>#DIV/0!</v>
      </c>
      <c r="Q1998" s="12" t="s">
        <v>8343</v>
      </c>
      <c r="R1998" t="s">
        <v>8355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 t="e">
        <f t="shared" si="124"/>
        <v>#DIV/0!</v>
      </c>
      <c r="P1999" t="e">
        <f t="shared" si="125"/>
        <v>#DIV/0!</v>
      </c>
      <c r="Q1999" s="12" t="s">
        <v>8343</v>
      </c>
      <c r="R1999" t="s">
        <v>8355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-2.8167938931297711</v>
      </c>
      <c r="P2000">
        <f t="shared" si="125"/>
        <v>218.33333333333334</v>
      </c>
      <c r="Q2000" s="12" t="s">
        <v>8343</v>
      </c>
      <c r="R2000" t="s">
        <v>8355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-130.35593220338984</v>
      </c>
      <c r="P2001">
        <f t="shared" si="125"/>
        <v>33.714285714285715</v>
      </c>
      <c r="Q2001" s="12" t="s">
        <v>8343</v>
      </c>
      <c r="R2001" t="s">
        <v>8355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-7</v>
      </c>
      <c r="P2002">
        <f t="shared" si="125"/>
        <v>25</v>
      </c>
      <c r="Q2002" s="12" t="s">
        <v>8343</v>
      </c>
      <c r="R2002" t="s">
        <v>8355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0.73830832988376127</v>
      </c>
      <c r="P2003">
        <f t="shared" si="125"/>
        <v>128.38790470372632</v>
      </c>
      <c r="Q2003" s="12" t="s">
        <v>8324</v>
      </c>
      <c r="R2003" t="s">
        <v>8354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0.53873308983975676</v>
      </c>
      <c r="P2004">
        <f t="shared" si="125"/>
        <v>78.834261818181815</v>
      </c>
      <c r="Q2004" s="12" t="s">
        <v>8324</v>
      </c>
      <c r="R2004" t="s">
        <v>8354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0.67948717948717952</v>
      </c>
      <c r="P2005">
        <f t="shared" si="125"/>
        <v>91.764705882352942</v>
      </c>
      <c r="Q2005" s="12" t="s">
        <v>8324</v>
      </c>
      <c r="R2005" t="s">
        <v>8354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0.57341611108380974</v>
      </c>
      <c r="P2006">
        <f t="shared" si="125"/>
        <v>331.10237288135596</v>
      </c>
      <c r="Q2006" s="12" t="s">
        <v>8324</v>
      </c>
      <c r="R2006" t="s">
        <v>8354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0.19146249073213878</v>
      </c>
      <c r="P2007">
        <f t="shared" si="125"/>
        <v>194.26193717277485</v>
      </c>
      <c r="Q2007" s="12" t="s">
        <v>8324</v>
      </c>
      <c r="R2007" t="s">
        <v>8354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0.59651387992253069</v>
      </c>
      <c r="P2008">
        <f t="shared" si="125"/>
        <v>408.97689768976898</v>
      </c>
      <c r="Q2008" s="12" t="s">
        <v>8324</v>
      </c>
      <c r="R2008" t="s">
        <v>8354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0.13576448545145936</v>
      </c>
      <c r="P2009">
        <f t="shared" si="125"/>
        <v>84.459270072992695</v>
      </c>
      <c r="Q2009" s="12" t="s">
        <v>8324</v>
      </c>
      <c r="R2009" t="s">
        <v>8354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0.14584556824361067</v>
      </c>
      <c r="P2010">
        <f t="shared" si="125"/>
        <v>44.853658536585364</v>
      </c>
      <c r="Q2010" s="12" t="s">
        <v>8324</v>
      </c>
      <c r="R2010" t="s">
        <v>8354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0.67230090641569284</v>
      </c>
      <c r="P2011">
        <f t="shared" si="125"/>
        <v>383.3643216080402</v>
      </c>
      <c r="Q2011" s="12" t="s">
        <v>8324</v>
      </c>
      <c r="R2011" t="s">
        <v>8354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0.68755174924153184</v>
      </c>
      <c r="P2012">
        <f t="shared" si="125"/>
        <v>55.276856649395505</v>
      </c>
      <c r="Q2012" s="12" t="s">
        <v>8324</v>
      </c>
      <c r="R2012" t="s">
        <v>8354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0.87798390363656775</v>
      </c>
      <c r="P2013">
        <f t="shared" si="125"/>
        <v>422.02059732234807</v>
      </c>
      <c r="Q2013" s="12" t="s">
        <v>8324</v>
      </c>
      <c r="R2013" t="s">
        <v>8354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0.57428693060876967</v>
      </c>
      <c r="P2014">
        <f t="shared" si="125"/>
        <v>64.180327868852459</v>
      </c>
      <c r="Q2014" s="12" t="s">
        <v>8324</v>
      </c>
      <c r="R2014" t="s">
        <v>8354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0.7979445913555645</v>
      </c>
      <c r="P2015">
        <f t="shared" si="125"/>
        <v>173.57781674704077</v>
      </c>
      <c r="Q2015" s="12" t="s">
        <v>8324</v>
      </c>
      <c r="R2015" t="s">
        <v>8354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0.98720210046635248</v>
      </c>
      <c r="P2016">
        <f t="shared" si="125"/>
        <v>88.601680840609291</v>
      </c>
      <c r="Q2016" s="12" t="s">
        <v>8324</v>
      </c>
      <c r="R2016" t="s">
        <v>8354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0.11504533549000065</v>
      </c>
      <c r="P2017">
        <f t="shared" si="125"/>
        <v>50.222283950617282</v>
      </c>
      <c r="Q2017" s="12" t="s">
        <v>8324</v>
      </c>
      <c r="R2017" t="s">
        <v>8354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0.89148624989718317</v>
      </c>
      <c r="P2018">
        <f t="shared" si="125"/>
        <v>192.38876826722338</v>
      </c>
      <c r="Q2018" s="12" t="s">
        <v>8324</v>
      </c>
      <c r="R2018" t="s">
        <v>8354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0.20065482356853262</v>
      </c>
      <c r="P2019">
        <f t="shared" si="125"/>
        <v>73.416901408450698</v>
      </c>
      <c r="Q2019" s="12" t="s">
        <v>8324</v>
      </c>
      <c r="R2019" t="s">
        <v>8354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2.1942052925574395E-2</v>
      </c>
      <c r="P2020">
        <f t="shared" si="125"/>
        <v>147.68495555555555</v>
      </c>
      <c r="Q2020" s="12" t="s">
        <v>8324</v>
      </c>
      <c r="R2020" t="s">
        <v>8354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0.79377605832837961</v>
      </c>
      <c r="P2021">
        <f t="shared" si="125"/>
        <v>108.96848314606741</v>
      </c>
      <c r="Q2021" s="12" t="s">
        <v>8324</v>
      </c>
      <c r="R2021" t="s">
        <v>8354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0.48006932409012132</v>
      </c>
      <c r="P2022">
        <f t="shared" si="125"/>
        <v>23.647540983606557</v>
      </c>
      <c r="Q2022" s="12" t="s">
        <v>8324</v>
      </c>
      <c r="R2022" t="s">
        <v>8354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0.6442547136250445</v>
      </c>
      <c r="P2023">
        <f t="shared" si="125"/>
        <v>147.94736842105263</v>
      </c>
      <c r="Q2023" s="12" t="s">
        <v>8324</v>
      </c>
      <c r="R2023" t="s">
        <v>8354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0.20087584007927312</v>
      </c>
      <c r="P2024">
        <f t="shared" si="125"/>
        <v>385.03692307692307</v>
      </c>
      <c r="Q2024" s="12" t="s">
        <v>8324</v>
      </c>
      <c r="R2024" t="s">
        <v>8354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0.38064771861587154</v>
      </c>
      <c r="P2025">
        <f t="shared" si="125"/>
        <v>457.39093484419266</v>
      </c>
      <c r="Q2025" s="12" t="s">
        <v>8324</v>
      </c>
      <c r="R2025" t="s">
        <v>8354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0.82916203980524472</v>
      </c>
      <c r="P2026">
        <f t="shared" si="125"/>
        <v>222.99047619047619</v>
      </c>
      <c r="Q2026" s="12" t="s">
        <v>8324</v>
      </c>
      <c r="R2026" t="s">
        <v>8354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0.50285856326124778</v>
      </c>
      <c r="P2027">
        <f t="shared" si="125"/>
        <v>220.74074074074073</v>
      </c>
      <c r="Q2027" s="12" t="s">
        <v>8324</v>
      </c>
      <c r="R2027" t="s">
        <v>8354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0.25084138004607021</v>
      </c>
      <c r="P2028">
        <f t="shared" si="125"/>
        <v>73.503898678414089</v>
      </c>
      <c r="Q2028" s="12" t="s">
        <v>8324</v>
      </c>
      <c r="R2028" t="s">
        <v>8354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0.16839225274222655</v>
      </c>
      <c r="P2029">
        <f t="shared" si="125"/>
        <v>223.09647495361781</v>
      </c>
      <c r="Q2029" s="12" t="s">
        <v>8324</v>
      </c>
      <c r="R2029" t="s">
        <v>8354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0.20739762219286659</v>
      </c>
      <c r="P2030">
        <f t="shared" si="125"/>
        <v>47.911392405063289</v>
      </c>
      <c r="Q2030" s="12" t="s">
        <v>8324</v>
      </c>
      <c r="R2030" t="s">
        <v>8354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0.72314507198228128</v>
      </c>
      <c r="P2031">
        <f t="shared" si="125"/>
        <v>96.063829787234042</v>
      </c>
      <c r="Q2031" s="12" t="s">
        <v>8324</v>
      </c>
      <c r="R2031" t="s">
        <v>8354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0.55798958642458252</v>
      </c>
      <c r="P2032">
        <f t="shared" si="125"/>
        <v>118.6144</v>
      </c>
      <c r="Q2032" s="12" t="s">
        <v>8324</v>
      </c>
      <c r="R2032" t="s">
        <v>8354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0.16909015371832156</v>
      </c>
      <c r="P2033">
        <f t="shared" si="125"/>
        <v>118.45472440944881</v>
      </c>
      <c r="Q2033" s="12" t="s">
        <v>8324</v>
      </c>
      <c r="R2033" t="s">
        <v>8354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0.67125593383039439</v>
      </c>
      <c r="P2034">
        <f t="shared" si="125"/>
        <v>143.21468926553672</v>
      </c>
      <c r="Q2034" s="12" t="s">
        <v>8324</v>
      </c>
      <c r="R2034" t="s">
        <v>8354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0.44032774407307079</v>
      </c>
      <c r="P2035">
        <f t="shared" si="125"/>
        <v>282.71518987341773</v>
      </c>
      <c r="Q2035" s="12" t="s">
        <v>8324</v>
      </c>
      <c r="R2035" t="s">
        <v>8354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0.74148181760421994</v>
      </c>
      <c r="P2036">
        <f t="shared" si="125"/>
        <v>593.93620078740162</v>
      </c>
      <c r="Q2036" s="12" t="s">
        <v>8324</v>
      </c>
      <c r="R2036" t="s">
        <v>8354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0.52614815191263786</v>
      </c>
      <c r="P2037">
        <f t="shared" si="125"/>
        <v>262.15704968944101</v>
      </c>
      <c r="Q2037" s="12" t="s">
        <v>8324</v>
      </c>
      <c r="R2037" t="s">
        <v>8354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0.24051594283616662</v>
      </c>
      <c r="P2038">
        <f t="shared" si="125"/>
        <v>46.580778301886795</v>
      </c>
      <c r="Q2038" s="12" t="s">
        <v>8324</v>
      </c>
      <c r="R2038" t="s">
        <v>8354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0.6671951607513934</v>
      </c>
      <c r="P2039">
        <f t="shared" si="125"/>
        <v>70.041118881118877</v>
      </c>
      <c r="Q2039" s="12" t="s">
        <v>8324</v>
      </c>
      <c r="R2039" t="s">
        <v>8354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0.76219494069736338</v>
      </c>
      <c r="P2040">
        <f t="shared" si="125"/>
        <v>164.90686274509804</v>
      </c>
      <c r="Q2040" s="12" t="s">
        <v>8324</v>
      </c>
      <c r="R2040" t="s">
        <v>8354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0.26587616211803539</v>
      </c>
      <c r="P2041">
        <f t="shared" si="125"/>
        <v>449.26385224274406</v>
      </c>
      <c r="Q2041" s="12" t="s">
        <v>8324</v>
      </c>
      <c r="R2041" t="s">
        <v>8354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0.59705257389384214</v>
      </c>
      <c r="P2042">
        <f t="shared" si="125"/>
        <v>27.472841328413285</v>
      </c>
      <c r="Q2042" s="12" t="s">
        <v>8324</v>
      </c>
      <c r="R2042" t="s">
        <v>8354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0.45013601898477745</v>
      </c>
      <c r="P2043">
        <f t="shared" si="125"/>
        <v>143.97499999999999</v>
      </c>
      <c r="Q2043" s="12" t="s">
        <v>8324</v>
      </c>
      <c r="R2043" t="s">
        <v>8354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0.19048004533311746</v>
      </c>
      <c r="P2044">
        <f t="shared" si="125"/>
        <v>88.23571428571428</v>
      </c>
      <c r="Q2044" s="12" t="s">
        <v>8324</v>
      </c>
      <c r="R2044" t="s">
        <v>8354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0.80245328769077162</v>
      </c>
      <c r="P2045">
        <f t="shared" si="125"/>
        <v>36.326424870466319</v>
      </c>
      <c r="Q2045" s="12" t="s">
        <v>8324</v>
      </c>
      <c r="R2045" t="s">
        <v>8354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7.5899457861015276E-2</v>
      </c>
      <c r="P2046">
        <f t="shared" si="125"/>
        <v>90.177777777777777</v>
      </c>
      <c r="Q2046" s="12" t="s">
        <v>8324</v>
      </c>
      <c r="R2046" t="s">
        <v>8354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0.87792728502060657</v>
      </c>
      <c r="P2047">
        <f t="shared" si="125"/>
        <v>152.62361216730039</v>
      </c>
      <c r="Q2047" s="12" t="s">
        <v>8324</v>
      </c>
      <c r="R2047" t="s">
        <v>8354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0.17423616845582163</v>
      </c>
      <c r="P2048">
        <f t="shared" si="125"/>
        <v>55.806451612903224</v>
      </c>
      <c r="Q2048" s="12" t="s">
        <v>8324</v>
      </c>
      <c r="R2048" t="s">
        <v>8354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2.9116595171341107E-2</v>
      </c>
      <c r="P2049">
        <f t="shared" si="125"/>
        <v>227.85327313769753</v>
      </c>
      <c r="Q2049" s="12" t="s">
        <v>8324</v>
      </c>
      <c r="R2049" t="s">
        <v>8354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0.32583797348481092</v>
      </c>
      <c r="P2050">
        <f t="shared" si="125"/>
        <v>91.82989803350327</v>
      </c>
      <c r="Q2050" s="12" t="s">
        <v>8324</v>
      </c>
      <c r="R2050" t="s">
        <v>8354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(E2051-D2051)/E2051</f>
        <v>0.16798887101913873</v>
      </c>
      <c r="P2051">
        <f t="shared" ref="P2051:P2114" si="129">E:E/L:L</f>
        <v>80.991037735849048</v>
      </c>
      <c r="Q2051" s="12" t="s">
        <v>8324</v>
      </c>
      <c r="R2051" t="s">
        <v>8354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0.78870412238257237</v>
      </c>
      <c r="P2052">
        <f t="shared" si="129"/>
        <v>278.39411764705881</v>
      </c>
      <c r="Q2052" s="12" t="s">
        <v>8324</v>
      </c>
      <c r="R2052" t="s">
        <v>8354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0.23290823664780899</v>
      </c>
      <c r="P2053">
        <f t="shared" si="129"/>
        <v>43.095041322314053</v>
      </c>
      <c r="Q2053" s="12" t="s">
        <v>8324</v>
      </c>
      <c r="R2053" t="s">
        <v>8354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0.71675239627472753</v>
      </c>
      <c r="P2054">
        <f t="shared" si="129"/>
        <v>326.29205175600737</v>
      </c>
      <c r="Q2054" s="12" t="s">
        <v>8324</v>
      </c>
      <c r="R2054" t="s">
        <v>8354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1.009701049297169E-2</v>
      </c>
      <c r="P2055">
        <f t="shared" si="129"/>
        <v>41.743801652892564</v>
      </c>
      <c r="Q2055" s="12" t="s">
        <v>8324</v>
      </c>
      <c r="R2055" t="s">
        <v>8354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0.11965188520260583</v>
      </c>
      <c r="P2056">
        <f t="shared" si="129"/>
        <v>64.020933977455712</v>
      </c>
      <c r="Q2056" s="12" t="s">
        <v>8324</v>
      </c>
      <c r="R2056" t="s">
        <v>8354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0.40268790443006469</v>
      </c>
      <c r="P2057">
        <f t="shared" si="129"/>
        <v>99.455445544554451</v>
      </c>
      <c r="Q2057" s="12" t="s">
        <v>8324</v>
      </c>
      <c r="R2057" t="s">
        <v>8354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0.34833042254255403</v>
      </c>
      <c r="P2058">
        <f t="shared" si="129"/>
        <v>138.49458483754512</v>
      </c>
      <c r="Q2058" s="12" t="s">
        <v>8324</v>
      </c>
      <c r="R2058" t="s">
        <v>8354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0.50551890351783746</v>
      </c>
      <c r="P2059">
        <f t="shared" si="129"/>
        <v>45.547792792792798</v>
      </c>
      <c r="Q2059" s="12" t="s">
        <v>8324</v>
      </c>
      <c r="R2059" t="s">
        <v>8354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0.40575673166202414</v>
      </c>
      <c r="P2060">
        <f t="shared" si="129"/>
        <v>10.507317073170732</v>
      </c>
      <c r="Q2060" s="12" t="s">
        <v>8324</v>
      </c>
      <c r="R2060" t="s">
        <v>8354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0.30292538978088623</v>
      </c>
      <c r="P2061">
        <f t="shared" si="129"/>
        <v>114.76533333333333</v>
      </c>
      <c r="Q2061" s="12" t="s">
        <v>8324</v>
      </c>
      <c r="R2061" t="s">
        <v>8354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0.49083503054989819</v>
      </c>
      <c r="P2062">
        <f t="shared" si="129"/>
        <v>35.997067448680355</v>
      </c>
      <c r="Q2062" s="12" t="s">
        <v>8324</v>
      </c>
      <c r="R2062" t="s">
        <v>8354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7.3387694588584143E-2</v>
      </c>
      <c r="P2063">
        <f t="shared" si="129"/>
        <v>154.17142857142858</v>
      </c>
      <c r="Q2063" s="12" t="s">
        <v>8324</v>
      </c>
      <c r="R2063" t="s">
        <v>8354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0.13026083477565079</v>
      </c>
      <c r="P2064">
        <f t="shared" si="129"/>
        <v>566.38916256157631</v>
      </c>
      <c r="Q2064" s="12" t="s">
        <v>8324</v>
      </c>
      <c r="R2064" t="s">
        <v>8354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0.32455251604187774</v>
      </c>
      <c r="P2065">
        <f t="shared" si="129"/>
        <v>120.85714285714286</v>
      </c>
      <c r="Q2065" s="12" t="s">
        <v>8324</v>
      </c>
      <c r="R2065" t="s">
        <v>8354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0.47689650875016504</v>
      </c>
      <c r="P2066">
        <f t="shared" si="129"/>
        <v>86.163845492085343</v>
      </c>
      <c r="Q2066" s="12" t="s">
        <v>8324</v>
      </c>
      <c r="R2066" t="s">
        <v>8354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0.49803008180227282</v>
      </c>
      <c r="P2067">
        <f t="shared" si="129"/>
        <v>51.212114395886893</v>
      </c>
      <c r="Q2067" s="12" t="s">
        <v>8324</v>
      </c>
      <c r="R2067" t="s">
        <v>8354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0.54254345837145468</v>
      </c>
      <c r="P2068">
        <f t="shared" si="129"/>
        <v>67.261538461538464</v>
      </c>
      <c r="Q2068" s="12" t="s">
        <v>8324</v>
      </c>
      <c r="R2068" t="s">
        <v>8354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0.21178343949044587</v>
      </c>
      <c r="P2069">
        <f t="shared" si="129"/>
        <v>62.8</v>
      </c>
      <c r="Q2069" s="12" t="s">
        <v>8324</v>
      </c>
      <c r="R2069" t="s">
        <v>8354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4.9645384678839104E-2</v>
      </c>
      <c r="P2070">
        <f t="shared" si="129"/>
        <v>346.13118421052633</v>
      </c>
      <c r="Q2070" s="12" t="s">
        <v>8324</v>
      </c>
      <c r="R2070" t="s">
        <v>8354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0.22122419506900967</v>
      </c>
      <c r="P2071">
        <f t="shared" si="129"/>
        <v>244.11912547528519</v>
      </c>
      <c r="Q2071" s="12" t="s">
        <v>8324</v>
      </c>
      <c r="R2071" t="s">
        <v>8354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0.68486785879054801</v>
      </c>
      <c r="P2072">
        <f t="shared" si="129"/>
        <v>259.25424836601309</v>
      </c>
      <c r="Q2072" s="12" t="s">
        <v>8324</v>
      </c>
      <c r="R2072" t="s">
        <v>8354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0.6437858440494425</v>
      </c>
      <c r="P2073">
        <f t="shared" si="129"/>
        <v>201.96402877697841</v>
      </c>
      <c r="Q2073" s="12" t="s">
        <v>8324</v>
      </c>
      <c r="R2073" t="s">
        <v>8354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9.6914352114988694E-2</v>
      </c>
      <c r="P2074">
        <f t="shared" si="129"/>
        <v>226.20857142857142</v>
      </c>
      <c r="Q2074" s="12" t="s">
        <v>8324</v>
      </c>
      <c r="R2074" t="s">
        <v>8354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0.34471047015057893</v>
      </c>
      <c r="P2075">
        <f t="shared" si="129"/>
        <v>324.69</v>
      </c>
      <c r="Q2075" s="12" t="s">
        <v>8324</v>
      </c>
      <c r="R2075" t="s">
        <v>8354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2.4390243902439025E-2</v>
      </c>
      <c r="P2076">
        <f t="shared" si="129"/>
        <v>205</v>
      </c>
      <c r="Q2076" s="12" t="s">
        <v>8324</v>
      </c>
      <c r="R2076" t="s">
        <v>8354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0.94041851834637702</v>
      </c>
      <c r="P2077">
        <f t="shared" si="129"/>
        <v>20.465926829268295</v>
      </c>
      <c r="Q2077" s="12" t="s">
        <v>8324</v>
      </c>
      <c r="R2077" t="s">
        <v>8354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0.81595628001332809</v>
      </c>
      <c r="P2078">
        <f t="shared" si="129"/>
        <v>116.35303146309367</v>
      </c>
      <c r="Q2078" s="12" t="s">
        <v>8324</v>
      </c>
      <c r="R2078" t="s">
        <v>8354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0.13425909893687019</v>
      </c>
      <c r="P2079">
        <f t="shared" si="129"/>
        <v>307.20212765957444</v>
      </c>
      <c r="Q2079" s="12" t="s">
        <v>8324</v>
      </c>
      <c r="R2079" t="s">
        <v>8354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0.23783392401204223</v>
      </c>
      <c r="P2080">
        <f t="shared" si="129"/>
        <v>546.6875</v>
      </c>
      <c r="Q2080" s="12" t="s">
        <v>8324</v>
      </c>
      <c r="R2080" t="s">
        <v>8354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0.65298261442898287</v>
      </c>
      <c r="P2081">
        <f t="shared" si="129"/>
        <v>47.474464579901152</v>
      </c>
      <c r="Q2081" s="12" t="s">
        <v>8324</v>
      </c>
      <c r="R2081" t="s">
        <v>8354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0.80307207562032301</v>
      </c>
      <c r="P2082">
        <f t="shared" si="129"/>
        <v>101.56</v>
      </c>
      <c r="Q2082" s="12" t="s">
        <v>8324</v>
      </c>
      <c r="R2082" t="s">
        <v>8354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0.12718204488778054</v>
      </c>
      <c r="P2083">
        <f t="shared" si="129"/>
        <v>72.909090909090907</v>
      </c>
      <c r="Q2083" s="12" t="s">
        <v>8330</v>
      </c>
      <c r="R2083" t="s">
        <v>8334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9.692956050571945E-2</v>
      </c>
      <c r="P2084">
        <f t="shared" si="129"/>
        <v>43.710526315789473</v>
      </c>
      <c r="Q2084" s="12" t="s">
        <v>8330</v>
      </c>
      <c r="R2084" t="s">
        <v>8334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0.11764705882352941</v>
      </c>
      <c r="P2085">
        <f t="shared" si="129"/>
        <v>34</v>
      </c>
      <c r="Q2085" s="12" t="s">
        <v>8330</v>
      </c>
      <c r="R2085" t="s">
        <v>8334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7.6923076923076927E-2</v>
      </c>
      <c r="P2086">
        <f t="shared" si="129"/>
        <v>70.652173913043484</v>
      </c>
      <c r="Q2086" s="12" t="s">
        <v>8330</v>
      </c>
      <c r="R2086" t="s">
        <v>8334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0.19050188882892607</v>
      </c>
      <c r="P2087">
        <f t="shared" si="129"/>
        <v>89.301204819277103</v>
      </c>
      <c r="Q2087" s="12" t="s">
        <v>8330</v>
      </c>
      <c r="R2087" t="s">
        <v>8334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6.9513406156901684E-3</v>
      </c>
      <c r="P2088">
        <f t="shared" si="129"/>
        <v>115.08571428571429</v>
      </c>
      <c r="Q2088" s="12" t="s">
        <v>8330</v>
      </c>
      <c r="R2088" t="s">
        <v>8334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3.4127495170637477E-2</v>
      </c>
      <c r="P2089">
        <f t="shared" si="129"/>
        <v>62.12</v>
      </c>
      <c r="Q2089" s="12" t="s">
        <v>8330</v>
      </c>
      <c r="R2089" t="s">
        <v>8334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0.13427908533699634</v>
      </c>
      <c r="P2090">
        <f t="shared" si="129"/>
        <v>46.204266666666669</v>
      </c>
      <c r="Q2090" s="12" t="s">
        <v>8330</v>
      </c>
      <c r="R2090" t="s">
        <v>8334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0.16943797528911869</v>
      </c>
      <c r="P2091">
        <f t="shared" si="129"/>
        <v>48.54854838709678</v>
      </c>
      <c r="Q2091" s="12" t="s">
        <v>8330</v>
      </c>
      <c r="R2091" t="s">
        <v>8334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0.13073996846759231</v>
      </c>
      <c r="P2092">
        <f t="shared" si="129"/>
        <v>57.520187499999999</v>
      </c>
      <c r="Q2092" s="12" t="s">
        <v>8330</v>
      </c>
      <c r="R2092" t="s">
        <v>8334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0.16990250966141249</v>
      </c>
      <c r="P2093">
        <f t="shared" si="129"/>
        <v>88.147154471544724</v>
      </c>
      <c r="Q2093" s="12" t="s">
        <v>8330</v>
      </c>
      <c r="R2093" t="s">
        <v>8334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1.267072568701662E-2</v>
      </c>
      <c r="P2094">
        <f t="shared" si="129"/>
        <v>110.49090909090908</v>
      </c>
      <c r="Q2094" s="12" t="s">
        <v>8330</v>
      </c>
      <c r="R2094" t="s">
        <v>8334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2.4072869225764477E-2</v>
      </c>
      <c r="P2095">
        <f t="shared" si="129"/>
        <v>66.826086956521735</v>
      </c>
      <c r="Q2095" s="12" t="s">
        <v>8330</v>
      </c>
      <c r="R2095" t="s">
        <v>8334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0.17041953069447738</v>
      </c>
      <c r="P2096">
        <f t="shared" si="129"/>
        <v>58.597222222222221</v>
      </c>
      <c r="Q2096" s="12" t="s">
        <v>8330</v>
      </c>
      <c r="R2096" t="s">
        <v>8334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0</v>
      </c>
      <c r="P2097">
        <f t="shared" si="129"/>
        <v>113.63636363636364</v>
      </c>
      <c r="Q2097" s="12" t="s">
        <v>8330</v>
      </c>
      <c r="R2097" t="s">
        <v>8334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1.6393442622950821E-2</v>
      </c>
      <c r="P2098">
        <f t="shared" si="129"/>
        <v>43.571428571428569</v>
      </c>
      <c r="Q2098" s="12" t="s">
        <v>8330</v>
      </c>
      <c r="R2098" t="s">
        <v>8334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0</v>
      </c>
      <c r="P2099">
        <f t="shared" si="129"/>
        <v>78.94736842105263</v>
      </c>
      <c r="Q2099" s="12" t="s">
        <v>8330</v>
      </c>
      <c r="R2099" t="s">
        <v>8334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3.3222591362126247E-3</v>
      </c>
      <c r="P2100">
        <f t="shared" si="129"/>
        <v>188.125</v>
      </c>
      <c r="Q2100" s="12" t="s">
        <v>8330</v>
      </c>
      <c r="R2100" t="s">
        <v>8334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0.24452279022916143</v>
      </c>
      <c r="P2101">
        <f t="shared" si="129"/>
        <v>63.031746031746032</v>
      </c>
      <c r="Q2101" s="12" t="s">
        <v>8330</v>
      </c>
      <c r="R2101" t="s">
        <v>8334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0.26829268292682928</v>
      </c>
      <c r="P2102">
        <f t="shared" si="129"/>
        <v>30.37037037037037</v>
      </c>
      <c r="Q2102" s="12" t="s">
        <v>8330</v>
      </c>
      <c r="R2102" t="s">
        <v>8334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0.11699779249448124</v>
      </c>
      <c r="P2103">
        <f t="shared" si="129"/>
        <v>51.477272727272727</v>
      </c>
      <c r="Q2103" s="12" t="s">
        <v>8330</v>
      </c>
      <c r="R2103" t="s">
        <v>8334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0.26470588235294118</v>
      </c>
      <c r="P2104">
        <f t="shared" si="129"/>
        <v>35.789473684210527</v>
      </c>
      <c r="Q2104" s="12" t="s">
        <v>8330</v>
      </c>
      <c r="R2104" t="s">
        <v>8334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0.31564589933122139</v>
      </c>
      <c r="P2105">
        <f t="shared" si="129"/>
        <v>98.817391304347822</v>
      </c>
      <c r="Q2105" s="12" t="s">
        <v>8330</v>
      </c>
      <c r="R2105" t="s">
        <v>8334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0.22779922779922779</v>
      </c>
      <c r="P2106">
        <f t="shared" si="129"/>
        <v>28</v>
      </c>
      <c r="Q2106" s="12" t="s">
        <v>8330</v>
      </c>
      <c r="R2106" t="s">
        <v>8334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0.60629921259842523</v>
      </c>
      <c r="P2107">
        <f t="shared" si="129"/>
        <v>51.313131313131315</v>
      </c>
      <c r="Q2107" s="12" t="s">
        <v>8330</v>
      </c>
      <c r="R2107" t="s">
        <v>8334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6.5817409766454352E-2</v>
      </c>
      <c r="P2108">
        <f t="shared" si="129"/>
        <v>53.522727272727273</v>
      </c>
      <c r="Q2108" s="12" t="s">
        <v>8330</v>
      </c>
      <c r="R2108" t="s">
        <v>8334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7.1779306247853433E-2</v>
      </c>
      <c r="P2109">
        <f t="shared" si="129"/>
        <v>37.149310344827583</v>
      </c>
      <c r="Q2109" s="12" t="s">
        <v>8330</v>
      </c>
      <c r="R2109" t="s">
        <v>8334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6.8142108328479903E-2</v>
      </c>
      <c r="P2110">
        <f t="shared" si="129"/>
        <v>89.895287958115176</v>
      </c>
      <c r="Q2110" s="12" t="s">
        <v>8330</v>
      </c>
      <c r="R2110" t="s">
        <v>8334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6.1253226942032384E-2</v>
      </c>
      <c r="P2111">
        <f t="shared" si="129"/>
        <v>106.52500000000001</v>
      </c>
      <c r="Q2111" s="12" t="s">
        <v>8330</v>
      </c>
      <c r="R2111" t="s">
        <v>8334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3.4877927254608871E-3</v>
      </c>
      <c r="P2112">
        <f t="shared" si="129"/>
        <v>52.815789473684212</v>
      </c>
      <c r="Q2112" s="12" t="s">
        <v>8330</v>
      </c>
      <c r="R2112" t="s">
        <v>8334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6.1032863849765258E-2</v>
      </c>
      <c r="P2113">
        <f t="shared" si="129"/>
        <v>54.615384615384613</v>
      </c>
      <c r="Q2113" s="12" t="s">
        <v>8330</v>
      </c>
      <c r="R2113" t="s">
        <v>8334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0</v>
      </c>
      <c r="P2114">
        <f t="shared" si="129"/>
        <v>27.272727272727273</v>
      </c>
      <c r="Q2114" s="12" t="s">
        <v>8330</v>
      </c>
      <c r="R2114" t="s">
        <v>8334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(E2115-D2115)/E2115</f>
        <v>4.632152588555858E-2</v>
      </c>
      <c r="P2115">
        <f t="shared" ref="P2115:P2178" si="133">E:E/L:L</f>
        <v>68.598130841121488</v>
      </c>
      <c r="Q2115" s="12" t="s">
        <v>8330</v>
      </c>
      <c r="R2115" t="s">
        <v>8334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4.4890162368672396E-2</v>
      </c>
      <c r="P2116">
        <f t="shared" si="133"/>
        <v>35.612244897959187</v>
      </c>
      <c r="Q2116" s="12" t="s">
        <v>8330</v>
      </c>
      <c r="R2116" t="s">
        <v>8334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0.55686853766617428</v>
      </c>
      <c r="P2117">
        <f t="shared" si="133"/>
        <v>94.027777777777771</v>
      </c>
      <c r="Q2117" s="12" t="s">
        <v>8330</v>
      </c>
      <c r="R2117" t="s">
        <v>8334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8.9606474790436472E-3</v>
      </c>
      <c r="P2118">
        <f t="shared" si="133"/>
        <v>526.45652173913038</v>
      </c>
      <c r="Q2118" s="12" t="s">
        <v>8330</v>
      </c>
      <c r="R2118" t="s">
        <v>8334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0.32318104906937395</v>
      </c>
      <c r="P2119">
        <f t="shared" si="133"/>
        <v>50.657142857142858</v>
      </c>
      <c r="Q2119" s="12" t="s">
        <v>8330</v>
      </c>
      <c r="R2119" t="s">
        <v>8334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0.25711866043636844</v>
      </c>
      <c r="P2120">
        <f t="shared" si="133"/>
        <v>79.182941176470578</v>
      </c>
      <c r="Q2120" s="12" t="s">
        <v>8330</v>
      </c>
      <c r="R2120" t="s">
        <v>8334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7.4441687344913151E-3</v>
      </c>
      <c r="P2121">
        <f t="shared" si="133"/>
        <v>91.590909090909093</v>
      </c>
      <c r="Q2121" s="12" t="s">
        <v>8330</v>
      </c>
      <c r="R2121" t="s">
        <v>8334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8.7269203747508232E-3</v>
      </c>
      <c r="P2122">
        <f t="shared" si="133"/>
        <v>116.96275362318841</v>
      </c>
      <c r="Q2122" s="12" t="s">
        <v>8330</v>
      </c>
      <c r="R2122" t="s">
        <v>8334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-175.05633802816902</v>
      </c>
      <c r="P2123">
        <f t="shared" si="133"/>
        <v>28.4</v>
      </c>
      <c r="Q2123" s="12" t="s">
        <v>8338</v>
      </c>
      <c r="R2123" t="s">
        <v>8339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-257.06451612903226</v>
      </c>
      <c r="P2124">
        <f t="shared" si="133"/>
        <v>103.33333333333333</v>
      </c>
      <c r="Q2124" s="12" t="s">
        <v>8338</v>
      </c>
      <c r="R2124" t="s">
        <v>8339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-9</v>
      </c>
      <c r="P2125">
        <f t="shared" si="133"/>
        <v>10</v>
      </c>
      <c r="Q2125" s="12" t="s">
        <v>8338</v>
      </c>
      <c r="R2125" t="s">
        <v>8339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-8.5652173913043477</v>
      </c>
      <c r="P2126">
        <f t="shared" si="133"/>
        <v>23</v>
      </c>
      <c r="Q2126" s="12" t="s">
        <v>8338</v>
      </c>
      <c r="R2126" t="s">
        <v>8339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-69.422535211267601</v>
      </c>
      <c r="P2127">
        <f t="shared" si="133"/>
        <v>31.555555555555557</v>
      </c>
      <c r="Q2127" s="12" t="s">
        <v>8338</v>
      </c>
      <c r="R2127" t="s">
        <v>8339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-1999</v>
      </c>
      <c r="P2128">
        <f t="shared" si="133"/>
        <v>5</v>
      </c>
      <c r="Q2128" s="12" t="s">
        <v>8338</v>
      </c>
      <c r="R2128" t="s">
        <v>8339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-2.4670629024269441</v>
      </c>
      <c r="P2129">
        <f t="shared" si="133"/>
        <v>34.220338983050844</v>
      </c>
      <c r="Q2129" s="12" t="s">
        <v>8338</v>
      </c>
      <c r="R2129" t="s">
        <v>8339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-599</v>
      </c>
      <c r="P2130">
        <f t="shared" si="133"/>
        <v>25</v>
      </c>
      <c r="Q2130" s="12" t="s">
        <v>8338</v>
      </c>
      <c r="R2130" t="s">
        <v>8339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-7.4745762711864403</v>
      </c>
      <c r="P2131">
        <f t="shared" si="133"/>
        <v>19.666666666666668</v>
      </c>
      <c r="Q2131" s="12" t="s">
        <v>8338</v>
      </c>
      <c r="R2131" t="s">
        <v>8339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-493.11764705882354</v>
      </c>
      <c r="P2132">
        <f t="shared" si="133"/>
        <v>21.25</v>
      </c>
      <c r="Q2132" s="12" t="s">
        <v>8338</v>
      </c>
      <c r="R2132" t="s">
        <v>8339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-19</v>
      </c>
      <c r="P2133">
        <f t="shared" si="133"/>
        <v>8.3333333333333339</v>
      </c>
      <c r="Q2133" s="12" t="s">
        <v>8338</v>
      </c>
      <c r="R2133" t="s">
        <v>8339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-46.326300645057479</v>
      </c>
      <c r="P2134">
        <f t="shared" si="133"/>
        <v>21.34333333333333</v>
      </c>
      <c r="Q2134" s="12" t="s">
        <v>8338</v>
      </c>
      <c r="R2134" t="s">
        <v>8339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-61.5</v>
      </c>
      <c r="P2135">
        <f t="shared" si="133"/>
        <v>5.333333333333333</v>
      </c>
      <c r="Q2135" s="12" t="s">
        <v>8338</v>
      </c>
      <c r="R2135" t="s">
        <v>8339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-56.692307692307693</v>
      </c>
      <c r="P2136">
        <f t="shared" si="133"/>
        <v>34.666666666666664</v>
      </c>
      <c r="Q2136" s="12" t="s">
        <v>8338</v>
      </c>
      <c r="R2136" t="s">
        <v>8339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-9.460251046025105</v>
      </c>
      <c r="P2137">
        <f t="shared" si="133"/>
        <v>21.727272727272727</v>
      </c>
      <c r="Q2137" s="12" t="s">
        <v>8338</v>
      </c>
      <c r="R2137" t="s">
        <v>8339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-1676.5005242189138</v>
      </c>
      <c r="P2138">
        <f t="shared" si="133"/>
        <v>11.922499999999999</v>
      </c>
      <c r="Q2138" s="12" t="s">
        <v>8338</v>
      </c>
      <c r="R2138" t="s">
        <v>8339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-2.5203830176723225</v>
      </c>
      <c r="P2139">
        <f t="shared" si="133"/>
        <v>26.59737827715356</v>
      </c>
      <c r="Q2139" s="12" t="s">
        <v>8338</v>
      </c>
      <c r="R2139" t="s">
        <v>8339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-6.8125</v>
      </c>
      <c r="P2140">
        <f t="shared" si="133"/>
        <v>10.666666666666666</v>
      </c>
      <c r="Q2140" s="12" t="s">
        <v>8338</v>
      </c>
      <c r="R2140" t="s">
        <v>8339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-17.450184501845019</v>
      </c>
      <c r="P2141">
        <f t="shared" si="133"/>
        <v>29.035714285714285</v>
      </c>
      <c r="Q2141" s="12" t="s">
        <v>8338</v>
      </c>
      <c r="R2141" t="s">
        <v>8339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-891.85714285714289</v>
      </c>
      <c r="P2142">
        <f t="shared" si="133"/>
        <v>50.909090909090907</v>
      </c>
      <c r="Q2142" s="12" t="s">
        <v>8338</v>
      </c>
      <c r="R2142" t="s">
        <v>8339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 t="e">
        <f t="shared" si="132"/>
        <v>#DIV/0!</v>
      </c>
      <c r="P2143" t="e">
        <f t="shared" si="133"/>
        <v>#DIV/0!</v>
      </c>
      <c r="Q2143" s="12" t="s">
        <v>8338</v>
      </c>
      <c r="R2143" t="s">
        <v>8339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-16.470881863560731</v>
      </c>
      <c r="P2144">
        <f t="shared" si="133"/>
        <v>50.083333333333336</v>
      </c>
      <c r="Q2144" s="12" t="s">
        <v>8338</v>
      </c>
      <c r="R2144" t="s">
        <v>8339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-7.8888888888888893</v>
      </c>
      <c r="P2145">
        <f t="shared" si="133"/>
        <v>45</v>
      </c>
      <c r="Q2145" s="12" t="s">
        <v>8338</v>
      </c>
      <c r="R2145" t="s">
        <v>8339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-57.484349258649097</v>
      </c>
      <c r="P2146">
        <f t="shared" si="133"/>
        <v>25.291666666666668</v>
      </c>
      <c r="Q2146" s="12" t="s">
        <v>8338</v>
      </c>
      <c r="R2146" t="s">
        <v>8339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-2.285870755750274</v>
      </c>
      <c r="P2147">
        <f t="shared" si="133"/>
        <v>51.292134831460672</v>
      </c>
      <c r="Q2147" s="12" t="s">
        <v>8338</v>
      </c>
      <c r="R2147" t="s">
        <v>8339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-4999</v>
      </c>
      <c r="P2148">
        <f t="shared" si="133"/>
        <v>1</v>
      </c>
      <c r="Q2148" s="12" t="s">
        <v>8338</v>
      </c>
      <c r="R2148" t="s">
        <v>8339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-142.59351988217966</v>
      </c>
      <c r="P2149">
        <f t="shared" si="133"/>
        <v>49.381818181818183</v>
      </c>
      <c r="Q2149" s="12" t="s">
        <v>8338</v>
      </c>
      <c r="R2149" t="s">
        <v>8339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-49</v>
      </c>
      <c r="P2150">
        <f t="shared" si="133"/>
        <v>1</v>
      </c>
      <c r="Q2150" s="12" t="s">
        <v>8338</v>
      </c>
      <c r="R2150" t="s">
        <v>8339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 t="e">
        <f t="shared" si="132"/>
        <v>#DIV/0!</v>
      </c>
      <c r="P2151" t="e">
        <f t="shared" si="133"/>
        <v>#DIV/0!</v>
      </c>
      <c r="Q2151" s="12" t="s">
        <v>8338</v>
      </c>
      <c r="R2151" t="s">
        <v>8339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-122.45679012345678</v>
      </c>
      <c r="P2152">
        <f t="shared" si="133"/>
        <v>101.25</v>
      </c>
      <c r="Q2152" s="12" t="s">
        <v>8338</v>
      </c>
      <c r="R2152" t="s">
        <v>8339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-380.35593220338984</v>
      </c>
      <c r="P2153">
        <f t="shared" si="133"/>
        <v>19.666666666666668</v>
      </c>
      <c r="Q2153" s="12" t="s">
        <v>8338</v>
      </c>
      <c r="R2153" t="s">
        <v>8339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-599</v>
      </c>
      <c r="P2154">
        <f t="shared" si="133"/>
        <v>12.5</v>
      </c>
      <c r="Q2154" s="12" t="s">
        <v>8338</v>
      </c>
      <c r="R2154" t="s">
        <v>8339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-10958.558823529413</v>
      </c>
      <c r="P2155">
        <f t="shared" si="133"/>
        <v>8.5</v>
      </c>
      <c r="Q2155" s="12" t="s">
        <v>8338</v>
      </c>
      <c r="R2155" t="s">
        <v>8339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-124</v>
      </c>
      <c r="P2156">
        <f t="shared" si="133"/>
        <v>1</v>
      </c>
      <c r="Q2156" s="12" t="s">
        <v>8338</v>
      </c>
      <c r="R2156" t="s">
        <v>8339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-42.478260869565219</v>
      </c>
      <c r="P2157">
        <f t="shared" si="133"/>
        <v>23</v>
      </c>
      <c r="Q2157" s="12" t="s">
        <v>8338</v>
      </c>
      <c r="R2157" t="s">
        <v>8339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-36.508372404554585</v>
      </c>
      <c r="P2158">
        <f t="shared" si="133"/>
        <v>17.987951807228917</v>
      </c>
      <c r="Q2158" s="12" t="s">
        <v>8338</v>
      </c>
      <c r="R2158" t="s">
        <v>8339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-2.547105561861521</v>
      </c>
      <c r="P2159">
        <f t="shared" si="133"/>
        <v>370.94736842105266</v>
      </c>
      <c r="Q2159" s="12" t="s">
        <v>8338</v>
      </c>
      <c r="R2159" t="s">
        <v>8339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-14.174422398256763</v>
      </c>
      <c r="P2160">
        <f t="shared" si="133"/>
        <v>63.569485530546629</v>
      </c>
      <c r="Q2160" s="12" t="s">
        <v>8338</v>
      </c>
      <c r="R2160" t="s">
        <v>8339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-137.46153846153845</v>
      </c>
      <c r="P2161">
        <f t="shared" si="133"/>
        <v>13</v>
      </c>
      <c r="Q2161" s="12" t="s">
        <v>8338</v>
      </c>
      <c r="R2161" t="s">
        <v>8339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-116.64705882352941</v>
      </c>
      <c r="P2162">
        <f t="shared" si="133"/>
        <v>5.3125</v>
      </c>
      <c r="Q2162" s="12" t="s">
        <v>8338</v>
      </c>
      <c r="R2162" t="s">
        <v>8339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0.13606911447084233</v>
      </c>
      <c r="P2163">
        <f t="shared" si="133"/>
        <v>35.615384615384613</v>
      </c>
      <c r="Q2163" s="12" t="s">
        <v>8330</v>
      </c>
      <c r="R2163" t="s">
        <v>8331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0.10926365795724466</v>
      </c>
      <c r="P2164">
        <f t="shared" si="133"/>
        <v>87.103448275862064</v>
      </c>
      <c r="Q2164" s="12" t="s">
        <v>8330</v>
      </c>
      <c r="R2164" t="s">
        <v>8331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0.24357034795763993</v>
      </c>
      <c r="P2165">
        <f t="shared" si="133"/>
        <v>75.11363636363636</v>
      </c>
      <c r="Q2165" s="12" t="s">
        <v>8330</v>
      </c>
      <c r="R2165" t="s">
        <v>8331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2.5686448184233834E-2</v>
      </c>
      <c r="P2166">
        <f t="shared" si="133"/>
        <v>68.01204819277109</v>
      </c>
      <c r="Q2166" s="12" t="s">
        <v>8330</v>
      </c>
      <c r="R2166" t="s">
        <v>8331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0.2787074437391806</v>
      </c>
      <c r="P2167">
        <f t="shared" si="133"/>
        <v>29.623931623931625</v>
      </c>
      <c r="Q2167" s="12" t="s">
        <v>8330</v>
      </c>
      <c r="R2167" t="s">
        <v>8331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0.31787175989085947</v>
      </c>
      <c r="P2168">
        <f t="shared" si="133"/>
        <v>91.625</v>
      </c>
      <c r="Q2168" s="12" t="s">
        <v>8330</v>
      </c>
      <c r="R2168" t="s">
        <v>8331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0.16666666666666666</v>
      </c>
      <c r="P2169">
        <f t="shared" si="133"/>
        <v>22.5</v>
      </c>
      <c r="Q2169" s="12" t="s">
        <v>8330</v>
      </c>
      <c r="R2169" t="s">
        <v>8331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0.17750719795436895</v>
      </c>
      <c r="P2170">
        <f t="shared" si="133"/>
        <v>64.366735294117646</v>
      </c>
      <c r="Q2170" s="12" t="s">
        <v>8330</v>
      </c>
      <c r="R2170" t="s">
        <v>8331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0</v>
      </c>
      <c r="P2171">
        <f t="shared" si="133"/>
        <v>21.857142857142858</v>
      </c>
      <c r="Q2171" s="12" t="s">
        <v>8330</v>
      </c>
      <c r="R2171" t="s">
        <v>8331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0.44707740916271721</v>
      </c>
      <c r="P2172">
        <f t="shared" si="133"/>
        <v>33.315789473684212</v>
      </c>
      <c r="Q2172" s="12" t="s">
        <v>8330</v>
      </c>
      <c r="R2172" t="s">
        <v>8331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5.7270798962997881E-2</v>
      </c>
      <c r="P2173">
        <f t="shared" si="133"/>
        <v>90.276595744680847</v>
      </c>
      <c r="Q2173" s="12" t="s">
        <v>8330</v>
      </c>
      <c r="R2173" t="s">
        <v>8331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0</v>
      </c>
      <c r="P2174">
        <f t="shared" si="133"/>
        <v>76.92307692307692</v>
      </c>
      <c r="Q2174" s="12" t="s">
        <v>8330</v>
      </c>
      <c r="R2174" t="s">
        <v>8331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0.21215531795160383</v>
      </c>
      <c r="P2175">
        <f t="shared" si="133"/>
        <v>59.233333333333334</v>
      </c>
      <c r="Q2175" s="12" t="s">
        <v>8330</v>
      </c>
      <c r="R2175" t="s">
        <v>8331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2.8890507404709879E-2</v>
      </c>
      <c r="P2176">
        <f t="shared" si="133"/>
        <v>65.38095238095238</v>
      </c>
      <c r="Q2176" s="12" t="s">
        <v>8330</v>
      </c>
      <c r="R2176" t="s">
        <v>8331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0.6</v>
      </c>
      <c r="P2177">
        <f t="shared" si="133"/>
        <v>67.307692307692307</v>
      </c>
      <c r="Q2177" s="12" t="s">
        <v>8330</v>
      </c>
      <c r="R2177" t="s">
        <v>8331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0.20647516267259164</v>
      </c>
      <c r="P2178">
        <f t="shared" si="133"/>
        <v>88.74647887323944</v>
      </c>
      <c r="Q2178" s="12" t="s">
        <v>8330</v>
      </c>
      <c r="R2178" t="s">
        <v>8331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(E2179-D2179)/E2179</f>
        <v>1.1985617259288853E-3</v>
      </c>
      <c r="P2179">
        <f t="shared" ref="P2179:P2242" si="137">E:E/L:L</f>
        <v>65.868421052631575</v>
      </c>
      <c r="Q2179" s="12" t="s">
        <v>8330</v>
      </c>
      <c r="R2179" t="s">
        <v>8331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0.2787074437391806</v>
      </c>
      <c r="P2180">
        <f t="shared" si="137"/>
        <v>40.349243306169967</v>
      </c>
      <c r="Q2180" s="12" t="s">
        <v>8330</v>
      </c>
      <c r="R2180" t="s">
        <v>8331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0.38042131350681535</v>
      </c>
      <c r="P2181">
        <f t="shared" si="137"/>
        <v>76.857142857142861</v>
      </c>
      <c r="Q2181" s="12" t="s">
        <v>8330</v>
      </c>
      <c r="R2181" t="s">
        <v>8331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6.7026669975612088E-2</v>
      </c>
      <c r="P2182">
        <f t="shared" si="137"/>
        <v>68.707820512820518</v>
      </c>
      <c r="Q2182" s="12" t="s">
        <v>8330</v>
      </c>
      <c r="R2182" t="s">
        <v>8331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0.34683213585891576</v>
      </c>
      <c r="P2183">
        <f t="shared" si="137"/>
        <v>57.773584905660378</v>
      </c>
      <c r="Q2183" s="12" t="s">
        <v>8338</v>
      </c>
      <c r="R2183" t="s">
        <v>8356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0.80922098569157397</v>
      </c>
      <c r="P2184">
        <f t="shared" si="137"/>
        <v>44.171348314606739</v>
      </c>
      <c r="Q2184" s="12" t="s">
        <v>8338</v>
      </c>
      <c r="R2184" t="s">
        <v>8356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0.79561712274327234</v>
      </c>
      <c r="P2185">
        <f t="shared" si="137"/>
        <v>31.566308243727597</v>
      </c>
      <c r="Q2185" s="12" t="s">
        <v>8338</v>
      </c>
      <c r="R2185" t="s">
        <v>8356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0.64880241623937629</v>
      </c>
      <c r="P2186">
        <f t="shared" si="137"/>
        <v>107.04511278195488</v>
      </c>
      <c r="Q2186" s="12" t="s">
        <v>8338</v>
      </c>
      <c r="R2186" t="s">
        <v>8356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0.94614883385299708</v>
      </c>
      <c r="P2187">
        <f t="shared" si="137"/>
        <v>149.03451043338683</v>
      </c>
      <c r="Q2187" s="12" t="s">
        <v>8338</v>
      </c>
      <c r="R2187" t="s">
        <v>8356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8.8215181217232735E-2</v>
      </c>
      <c r="P2188">
        <f t="shared" si="137"/>
        <v>55.956632653061227</v>
      </c>
      <c r="Q2188" s="12" t="s">
        <v>8338</v>
      </c>
      <c r="R2188" t="s">
        <v>8356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0.90144311912816588</v>
      </c>
      <c r="P2189">
        <f t="shared" si="137"/>
        <v>56.970381807973048</v>
      </c>
      <c r="Q2189" s="12" t="s">
        <v>8338</v>
      </c>
      <c r="R2189" t="s">
        <v>8356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0.75738573636564366</v>
      </c>
      <c r="P2190">
        <f t="shared" si="137"/>
        <v>44.056420233463037</v>
      </c>
      <c r="Q2190" s="12" t="s">
        <v>8338</v>
      </c>
      <c r="R2190" t="s">
        <v>8356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0.80129160457029314</v>
      </c>
      <c r="P2191">
        <f t="shared" si="137"/>
        <v>68.625</v>
      </c>
      <c r="Q2191" s="12" t="s">
        <v>8338</v>
      </c>
      <c r="R2191" t="s">
        <v>8356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0.45831907857224313</v>
      </c>
      <c r="P2192">
        <f t="shared" si="137"/>
        <v>65.318435754189949</v>
      </c>
      <c r="Q2192" s="12" t="s">
        <v>8338</v>
      </c>
      <c r="R2192" t="s">
        <v>8356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0.16481069042316257</v>
      </c>
      <c r="P2193">
        <f t="shared" si="137"/>
        <v>35.92</v>
      </c>
      <c r="Q2193" s="12" t="s">
        <v>8338</v>
      </c>
      <c r="R2193" t="s">
        <v>8356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0.90751360975768414</v>
      </c>
      <c r="P2194">
        <f t="shared" si="137"/>
        <v>40.070667078443485</v>
      </c>
      <c r="Q2194" s="12" t="s">
        <v>8338</v>
      </c>
      <c r="R2194" t="s">
        <v>8356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0.77894364536665883</v>
      </c>
      <c r="P2195">
        <f t="shared" si="137"/>
        <v>75.647714604236342</v>
      </c>
      <c r="Q2195" s="12" t="s">
        <v>8338</v>
      </c>
      <c r="R2195" t="s">
        <v>8356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0.81390848019055773</v>
      </c>
      <c r="P2196">
        <f t="shared" si="137"/>
        <v>61.203872437357631</v>
      </c>
      <c r="Q2196" s="12" t="s">
        <v>8338</v>
      </c>
      <c r="R2196" t="s">
        <v>8356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0.16892502258355918</v>
      </c>
      <c r="P2197">
        <f t="shared" si="137"/>
        <v>48.130434782608695</v>
      </c>
      <c r="Q2197" s="12" t="s">
        <v>8338</v>
      </c>
      <c r="R2197" t="s">
        <v>8356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0.12154106795507311</v>
      </c>
      <c r="P2198">
        <f t="shared" si="137"/>
        <v>68.106837606837601</v>
      </c>
      <c r="Q2198" s="12" t="s">
        <v>8338</v>
      </c>
      <c r="R2198" t="s">
        <v>8356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0.89485096754459448</v>
      </c>
      <c r="P2199">
        <f t="shared" si="137"/>
        <v>65.891300230946882</v>
      </c>
      <c r="Q2199" s="12" t="s">
        <v>8338</v>
      </c>
      <c r="R2199" t="s">
        <v>8356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0.24751208683710518</v>
      </c>
      <c r="P2200">
        <f t="shared" si="137"/>
        <v>81.654377880184327</v>
      </c>
      <c r="Q2200" s="12" t="s">
        <v>8338</v>
      </c>
      <c r="R2200" t="s">
        <v>8356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0.31962503779860901</v>
      </c>
      <c r="P2201">
        <f t="shared" si="137"/>
        <v>52.701195219123505</v>
      </c>
      <c r="Q2201" s="12" t="s">
        <v>8338</v>
      </c>
      <c r="R2201" t="s">
        <v>8356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0.8155492022502997</v>
      </c>
      <c r="P2202">
        <f t="shared" si="137"/>
        <v>41.228136882129277</v>
      </c>
      <c r="Q2202" s="12" t="s">
        <v>8338</v>
      </c>
      <c r="R2202" t="s">
        <v>8356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0.73871113328107552</v>
      </c>
      <c r="P2203">
        <f t="shared" si="137"/>
        <v>15.035357142857142</v>
      </c>
      <c r="Q2203" s="12" t="s">
        <v>8330</v>
      </c>
      <c r="R2203" t="s">
        <v>8335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0.85799110669305667</v>
      </c>
      <c r="P2204">
        <f t="shared" si="137"/>
        <v>39.066920943134534</v>
      </c>
      <c r="Q2204" s="12" t="s">
        <v>8330</v>
      </c>
      <c r="R2204" t="s">
        <v>8335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8.7174806024646279E-2</v>
      </c>
      <c r="P2205">
        <f t="shared" si="137"/>
        <v>43.82</v>
      </c>
      <c r="Q2205" s="12" t="s">
        <v>8330</v>
      </c>
      <c r="R2205" t="s">
        <v>8335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0.24736578023080782</v>
      </c>
      <c r="P2206">
        <f t="shared" si="137"/>
        <v>27.301369863013697</v>
      </c>
      <c r="Q2206" s="12" t="s">
        <v>8330</v>
      </c>
      <c r="R2206" t="s">
        <v>8335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0.34210526315789475</v>
      </c>
      <c r="P2207">
        <f t="shared" si="137"/>
        <v>42.222222222222221</v>
      </c>
      <c r="Q2207" s="12" t="s">
        <v>8330</v>
      </c>
      <c r="R2207" t="s">
        <v>8335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2.6548672566371681E-2</v>
      </c>
      <c r="P2208">
        <f t="shared" si="137"/>
        <v>33.235294117647058</v>
      </c>
      <c r="Q2208" s="12" t="s">
        <v>8330</v>
      </c>
      <c r="R2208" t="s">
        <v>8335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0</v>
      </c>
      <c r="P2209">
        <f t="shared" si="137"/>
        <v>285.71428571428572</v>
      </c>
      <c r="Q2209" s="12" t="s">
        <v>8330</v>
      </c>
      <c r="R2209" t="s">
        <v>8335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1.5748031496062992E-2</v>
      </c>
      <c r="P2210">
        <f t="shared" si="137"/>
        <v>42.333333333333336</v>
      </c>
      <c r="Q2210" s="12" t="s">
        <v>8330</v>
      </c>
      <c r="R2210" t="s">
        <v>8335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0.33687002652519893</v>
      </c>
      <c r="P2211">
        <f t="shared" si="137"/>
        <v>50.266666666666666</v>
      </c>
      <c r="Q2211" s="12" t="s">
        <v>8330</v>
      </c>
      <c r="R2211" t="s">
        <v>8335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0.1025353376710792</v>
      </c>
      <c r="P2212">
        <f t="shared" si="137"/>
        <v>61.902777777777779</v>
      </c>
      <c r="Q2212" s="12" t="s">
        <v>8330</v>
      </c>
      <c r="R2212" t="s">
        <v>8335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0.4887525562372188</v>
      </c>
      <c r="P2213">
        <f t="shared" si="137"/>
        <v>40.75</v>
      </c>
      <c r="Q2213" s="12" t="s">
        <v>8330</v>
      </c>
      <c r="R2213" t="s">
        <v>8335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0.12574675797756082</v>
      </c>
      <c r="P2214">
        <f t="shared" si="137"/>
        <v>55.796747967479675</v>
      </c>
      <c r="Q2214" s="12" t="s">
        <v>8330</v>
      </c>
      <c r="R2214" t="s">
        <v>8335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0.5</v>
      </c>
      <c r="P2215">
        <f t="shared" si="137"/>
        <v>10</v>
      </c>
      <c r="Q2215" s="12" t="s">
        <v>8330</v>
      </c>
      <c r="R2215" t="s">
        <v>8335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0.65812160614469428</v>
      </c>
      <c r="P2216">
        <f t="shared" si="137"/>
        <v>73.125416666666666</v>
      </c>
      <c r="Q2216" s="12" t="s">
        <v>8330</v>
      </c>
      <c r="R2216" t="s">
        <v>8335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0.36046511627906974</v>
      </c>
      <c r="P2217">
        <f t="shared" si="137"/>
        <v>26.060606060606062</v>
      </c>
      <c r="Q2217" s="12" t="s">
        <v>8330</v>
      </c>
      <c r="R2217" t="s">
        <v>8335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5.362776025236593E-2</v>
      </c>
      <c r="P2218">
        <f t="shared" si="137"/>
        <v>22.642857142857142</v>
      </c>
      <c r="Q2218" s="12" t="s">
        <v>8330</v>
      </c>
      <c r="R2218" t="s">
        <v>8335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1.1764705882352941E-2</v>
      </c>
      <c r="P2219">
        <f t="shared" si="137"/>
        <v>47.222222222222221</v>
      </c>
      <c r="Q2219" s="12" t="s">
        <v>8330</v>
      </c>
      <c r="R2219" t="s">
        <v>8335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0.18588652886439308</v>
      </c>
      <c r="P2220">
        <f t="shared" si="137"/>
        <v>32.324473684210524</v>
      </c>
      <c r="Q2220" s="12" t="s">
        <v>8330</v>
      </c>
      <c r="R2220" t="s">
        <v>8335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1.4778325123152709E-2</v>
      </c>
      <c r="P2221">
        <f t="shared" si="137"/>
        <v>53.421052631578945</v>
      </c>
      <c r="Q2221" s="12" t="s">
        <v>8330</v>
      </c>
      <c r="R2221" t="s">
        <v>8335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1.1299435028248588E-2</v>
      </c>
      <c r="P2222">
        <f t="shared" si="137"/>
        <v>51.304347826086953</v>
      </c>
      <c r="Q2222" s="12" t="s">
        <v>8330</v>
      </c>
      <c r="R2222" t="s">
        <v>8335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7.5101738808731042E-2</v>
      </c>
      <c r="P2223">
        <f t="shared" si="137"/>
        <v>37.197247706422019</v>
      </c>
      <c r="Q2223" s="12" t="s">
        <v>8338</v>
      </c>
      <c r="R2223" t="s">
        <v>8356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0.38499384993849939</v>
      </c>
      <c r="P2224">
        <f t="shared" si="137"/>
        <v>27.1</v>
      </c>
      <c r="Q2224" s="12" t="s">
        <v>8338</v>
      </c>
      <c r="R2224" t="s">
        <v>8356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5.4820415879017016E-2</v>
      </c>
      <c r="P2225">
        <f t="shared" si="137"/>
        <v>206.31</v>
      </c>
      <c r="Q2225" s="12" t="s">
        <v>8338</v>
      </c>
      <c r="R2225" t="s">
        <v>8356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0.5887312358626362</v>
      </c>
      <c r="P2226">
        <f t="shared" si="137"/>
        <v>82.145270270270274</v>
      </c>
      <c r="Q2226" s="12" t="s">
        <v>8338</v>
      </c>
      <c r="R2226" t="s">
        <v>8356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0.89416123306397033</v>
      </c>
      <c r="P2227">
        <f t="shared" si="137"/>
        <v>164.79651993355483</v>
      </c>
      <c r="Q2227" s="12" t="s">
        <v>8338</v>
      </c>
      <c r="R2227" t="s">
        <v>8356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7.8025191425019694E-2</v>
      </c>
      <c r="P2228">
        <f t="shared" si="137"/>
        <v>60.820280373831778</v>
      </c>
      <c r="Q2228" s="12" t="s">
        <v>8338</v>
      </c>
      <c r="R2228" t="s">
        <v>8356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0.3645828241849553</v>
      </c>
      <c r="P2229">
        <f t="shared" si="137"/>
        <v>67.970099667774093</v>
      </c>
      <c r="Q2229" s="12" t="s">
        <v>8338</v>
      </c>
      <c r="R2229" t="s">
        <v>8356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0.91485666118911191</v>
      </c>
      <c r="P2230">
        <f t="shared" si="137"/>
        <v>81.561805555555551</v>
      </c>
      <c r="Q2230" s="12" t="s">
        <v>8338</v>
      </c>
      <c r="R2230" t="s">
        <v>8356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0.41536725983685446</v>
      </c>
      <c r="P2231">
        <f t="shared" si="137"/>
        <v>25.42547309833024</v>
      </c>
      <c r="Q2231" s="12" t="s">
        <v>8338</v>
      </c>
      <c r="R2231" t="s">
        <v>8356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0.20605268073977209</v>
      </c>
      <c r="P2232">
        <f t="shared" si="137"/>
        <v>21.497991967871485</v>
      </c>
      <c r="Q2232" s="12" t="s">
        <v>8338</v>
      </c>
      <c r="R2232" t="s">
        <v>8356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0.91750057089604942</v>
      </c>
      <c r="P2233">
        <f t="shared" si="137"/>
        <v>27.226630727762803</v>
      </c>
      <c r="Q2233" s="12" t="s">
        <v>8338</v>
      </c>
      <c r="R2233" t="s">
        <v>8356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0.79830576845502221</v>
      </c>
      <c r="P2234">
        <f t="shared" si="137"/>
        <v>25.091093117408906</v>
      </c>
      <c r="Q2234" s="12" t="s">
        <v>8338</v>
      </c>
      <c r="R2234" t="s">
        <v>8356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0.69883146608842306</v>
      </c>
      <c r="P2235">
        <f t="shared" si="137"/>
        <v>21.230179028132991</v>
      </c>
      <c r="Q2235" s="12" t="s">
        <v>8338</v>
      </c>
      <c r="R2235" t="s">
        <v>8356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0.91416309012875541</v>
      </c>
      <c r="P2236">
        <f t="shared" si="137"/>
        <v>41.607142857142854</v>
      </c>
      <c r="Q2236" s="12" t="s">
        <v>8338</v>
      </c>
      <c r="R2236" t="s">
        <v>8356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0.34774973659123976</v>
      </c>
      <c r="P2237">
        <f t="shared" si="137"/>
        <v>135.58503401360545</v>
      </c>
      <c r="Q2237" s="12" t="s">
        <v>8338</v>
      </c>
      <c r="R2237" t="s">
        <v>8356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0.81381740807234526</v>
      </c>
      <c r="P2238">
        <f t="shared" si="137"/>
        <v>22.116176470588236</v>
      </c>
      <c r="Q2238" s="12" t="s">
        <v>8338</v>
      </c>
      <c r="R2238" t="s">
        <v>8356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0.71665591008547547</v>
      </c>
      <c r="P2239">
        <f t="shared" si="137"/>
        <v>64.625635808748726</v>
      </c>
      <c r="Q2239" s="12" t="s">
        <v>8338</v>
      </c>
      <c r="R2239" t="s">
        <v>8356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0.27219796215429404</v>
      </c>
      <c r="P2240">
        <f t="shared" si="137"/>
        <v>69.569620253164558</v>
      </c>
      <c r="Q2240" s="12" t="s">
        <v>8338</v>
      </c>
      <c r="R2240" t="s">
        <v>8356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0.2189128078616113</v>
      </c>
      <c r="P2241">
        <f t="shared" si="137"/>
        <v>75.133028169014082</v>
      </c>
      <c r="Q2241" s="12" t="s">
        <v>8338</v>
      </c>
      <c r="R2241" t="s">
        <v>8356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0.63056007093246635</v>
      </c>
      <c r="P2242">
        <f t="shared" si="137"/>
        <v>140.97916666666666</v>
      </c>
      <c r="Q2242" s="12" t="s">
        <v>8338</v>
      </c>
      <c r="R2242" t="s">
        <v>8356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(E2243-D2243)/E2243</f>
        <v>0.87599206349206349</v>
      </c>
      <c r="P2243">
        <f t="shared" ref="P2243:P2306" si="141">E:E/L:L</f>
        <v>49.472392638036808</v>
      </c>
      <c r="Q2243" s="12" t="s">
        <v>8338</v>
      </c>
      <c r="R2243" t="s">
        <v>8356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0.92647586467324106</v>
      </c>
      <c r="P2244">
        <f t="shared" si="141"/>
        <v>53.865251485148519</v>
      </c>
      <c r="Q2244" s="12" t="s">
        <v>8338</v>
      </c>
      <c r="R2244" t="s">
        <v>8356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0.99989250201558721</v>
      </c>
      <c r="P2245">
        <f t="shared" si="141"/>
        <v>4.5712530712530715</v>
      </c>
      <c r="Q2245" s="12" t="s">
        <v>8338</v>
      </c>
      <c r="R2245" t="s">
        <v>8356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0.7347620815871837</v>
      </c>
      <c r="P2246">
        <f t="shared" si="141"/>
        <v>65.00344827586207</v>
      </c>
      <c r="Q2246" s="12" t="s">
        <v>8338</v>
      </c>
      <c r="R2246" t="s">
        <v>8356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0.96222173950000467</v>
      </c>
      <c r="P2247">
        <f t="shared" si="141"/>
        <v>53.475252525252522</v>
      </c>
      <c r="Q2247" s="12" t="s">
        <v>8338</v>
      </c>
      <c r="R2247" t="s">
        <v>8356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1.1985617259288853E-3</v>
      </c>
      <c r="P2248">
        <f t="shared" si="141"/>
        <v>43.912280701754383</v>
      </c>
      <c r="Q2248" s="12" t="s">
        <v>8338</v>
      </c>
      <c r="R2248" t="s">
        <v>8356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4.2641275098323328E-2</v>
      </c>
      <c r="P2249">
        <f t="shared" si="141"/>
        <v>50.852631578947367</v>
      </c>
      <c r="Q2249" s="12" t="s">
        <v>8338</v>
      </c>
      <c r="R2249" t="s">
        <v>8356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6.7288474350433045E-2</v>
      </c>
      <c r="P2250">
        <f t="shared" si="141"/>
        <v>58.6328125</v>
      </c>
      <c r="Q2250" s="12" t="s">
        <v>8338</v>
      </c>
      <c r="R2250" t="s">
        <v>8356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0.40748264770611137</v>
      </c>
      <c r="P2251">
        <f t="shared" si="141"/>
        <v>32.81666666666667</v>
      </c>
      <c r="Q2251" s="12" t="s">
        <v>8338</v>
      </c>
      <c r="R2251" t="s">
        <v>8356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0.89744767780521617</v>
      </c>
      <c r="P2252">
        <f t="shared" si="141"/>
        <v>426.93169877408059</v>
      </c>
      <c r="Q2252" s="12" t="s">
        <v>8338</v>
      </c>
      <c r="R2252" t="s">
        <v>8356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0.25622517651526622</v>
      </c>
      <c r="P2253">
        <f t="shared" si="141"/>
        <v>23.808729166666669</v>
      </c>
      <c r="Q2253" s="12" t="s">
        <v>8338</v>
      </c>
      <c r="R2253" t="s">
        <v>8356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0.63272801469087936</v>
      </c>
      <c r="P2254">
        <f t="shared" si="141"/>
        <v>98.413654618473899</v>
      </c>
      <c r="Q2254" s="12" t="s">
        <v>8338</v>
      </c>
      <c r="R2254" t="s">
        <v>8356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0.11259012756516916</v>
      </c>
      <c r="P2255">
        <f t="shared" si="141"/>
        <v>107.32142857142857</v>
      </c>
      <c r="Q2255" s="12" t="s">
        <v>8338</v>
      </c>
      <c r="R2255" t="s">
        <v>8356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0.78251413658112223</v>
      </c>
      <c r="P2256">
        <f t="shared" si="141"/>
        <v>11.67005076142132</v>
      </c>
      <c r="Q2256" s="12" t="s">
        <v>8338</v>
      </c>
      <c r="R2256" t="s">
        <v>8356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0.65115252141658575</v>
      </c>
      <c r="P2257">
        <f t="shared" si="141"/>
        <v>41.782287822878232</v>
      </c>
      <c r="Q2257" s="12" t="s">
        <v>8338</v>
      </c>
      <c r="R2257" t="s">
        <v>8356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0.55098222637979422</v>
      </c>
      <c r="P2258">
        <f t="shared" si="141"/>
        <v>21.38</v>
      </c>
      <c r="Q2258" s="12" t="s">
        <v>8338</v>
      </c>
      <c r="R2258" t="s">
        <v>8356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0.84280189895306068</v>
      </c>
      <c r="P2259">
        <f t="shared" si="141"/>
        <v>94.103550295857985</v>
      </c>
      <c r="Q2259" s="12" t="s">
        <v>8338</v>
      </c>
      <c r="R2259" t="s">
        <v>8356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0.3174061433447099</v>
      </c>
      <c r="P2260">
        <f t="shared" si="141"/>
        <v>15.721951219512196</v>
      </c>
      <c r="Q2260" s="12" t="s">
        <v>8338</v>
      </c>
      <c r="R2260" t="s">
        <v>8356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0.94644100476675053</v>
      </c>
      <c r="P2261">
        <f t="shared" si="141"/>
        <v>90.635922330097088</v>
      </c>
      <c r="Q2261" s="12" t="s">
        <v>8338</v>
      </c>
      <c r="R2261" t="s">
        <v>8356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0.6941147681389942</v>
      </c>
      <c r="P2262">
        <f t="shared" si="141"/>
        <v>97.297619047619051</v>
      </c>
      <c r="Q2262" s="12" t="s">
        <v>8338</v>
      </c>
      <c r="R2262" t="s">
        <v>8356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0.87171263630532392</v>
      </c>
      <c r="P2263">
        <f t="shared" si="141"/>
        <v>37.11904761904762</v>
      </c>
      <c r="Q2263" s="12" t="s">
        <v>8338</v>
      </c>
      <c r="R2263" t="s">
        <v>8356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0.35128759583251423</v>
      </c>
      <c r="P2264">
        <f t="shared" si="141"/>
        <v>28.104972375690608</v>
      </c>
      <c r="Q2264" s="12" t="s">
        <v>8338</v>
      </c>
      <c r="R2264" t="s">
        <v>8356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0.1345488114470344</v>
      </c>
      <c r="P2265">
        <f t="shared" si="141"/>
        <v>144.43333333333334</v>
      </c>
      <c r="Q2265" s="12" t="s">
        <v>8338</v>
      </c>
      <c r="R2265" t="s">
        <v>8356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0.44454730605443438</v>
      </c>
      <c r="P2266">
        <f t="shared" si="141"/>
        <v>24.274157303370785</v>
      </c>
      <c r="Q2266" s="12" t="s">
        <v>8338</v>
      </c>
      <c r="R2266" t="s">
        <v>8356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0.6649916247906198</v>
      </c>
      <c r="P2267">
        <f t="shared" si="141"/>
        <v>35.117647058823529</v>
      </c>
      <c r="Q2267" s="12" t="s">
        <v>8338</v>
      </c>
      <c r="R2267" t="s">
        <v>8356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0.68776019983347214</v>
      </c>
      <c r="P2268">
        <f t="shared" si="141"/>
        <v>24.762886597938145</v>
      </c>
      <c r="Q2268" s="12" t="s">
        <v>8338</v>
      </c>
      <c r="R2268" t="s">
        <v>8356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0.73720517705801192</v>
      </c>
      <c r="P2269">
        <f t="shared" si="141"/>
        <v>188.37871287128712</v>
      </c>
      <c r="Q2269" s="12" t="s">
        <v>8338</v>
      </c>
      <c r="R2269" t="s">
        <v>8356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2.5341130604288498E-2</v>
      </c>
      <c r="P2270">
        <f t="shared" si="141"/>
        <v>148.08247422680412</v>
      </c>
      <c r="Q2270" s="12" t="s">
        <v>8338</v>
      </c>
      <c r="R2270" t="s">
        <v>8356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0.94449501565240557</v>
      </c>
      <c r="P2271">
        <f t="shared" si="141"/>
        <v>49.934589800443462</v>
      </c>
      <c r="Q2271" s="12" t="s">
        <v>8338</v>
      </c>
      <c r="R2271" t="s">
        <v>8356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0.86115893414490563</v>
      </c>
      <c r="P2272">
        <f t="shared" si="141"/>
        <v>107.82155688622754</v>
      </c>
      <c r="Q2272" s="12" t="s">
        <v>8338</v>
      </c>
      <c r="R2272" t="s">
        <v>8356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0.64675544879720226</v>
      </c>
      <c r="P2273">
        <f t="shared" si="141"/>
        <v>42.63403614457831</v>
      </c>
      <c r="Q2273" s="12" t="s">
        <v>8338</v>
      </c>
      <c r="R2273" t="s">
        <v>8356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0.92628630399528233</v>
      </c>
      <c r="P2274">
        <f t="shared" si="141"/>
        <v>14.370762711864407</v>
      </c>
      <c r="Q2274" s="12" t="s">
        <v>8338</v>
      </c>
      <c r="R2274" t="s">
        <v>8356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0.54619713196587405</v>
      </c>
      <c r="P2275">
        <f t="shared" si="141"/>
        <v>37.476190476190474</v>
      </c>
      <c r="Q2275" s="12" t="s">
        <v>8338</v>
      </c>
      <c r="R2275" t="s">
        <v>8356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0.16387959866220736</v>
      </c>
      <c r="P2276">
        <f t="shared" si="141"/>
        <v>30.202020202020201</v>
      </c>
      <c r="Q2276" s="12" t="s">
        <v>8338</v>
      </c>
      <c r="R2276" t="s">
        <v>8356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0.75476325221656293</v>
      </c>
      <c r="P2277">
        <f t="shared" si="141"/>
        <v>33.550632911392405</v>
      </c>
      <c r="Q2277" s="12" t="s">
        <v>8338</v>
      </c>
      <c r="R2277" t="s">
        <v>8356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5.4983525535420096E-2</v>
      </c>
      <c r="P2278">
        <f t="shared" si="141"/>
        <v>64.74666666666667</v>
      </c>
      <c r="Q2278" s="12" t="s">
        <v>8338</v>
      </c>
      <c r="R2278" t="s">
        <v>8356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0.29119412941961309</v>
      </c>
      <c r="P2279">
        <f t="shared" si="141"/>
        <v>57.932367149758456</v>
      </c>
      <c r="Q2279" s="12" t="s">
        <v>8338</v>
      </c>
      <c r="R2279" t="s">
        <v>8356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0.63058736608792021</v>
      </c>
      <c r="P2280">
        <f t="shared" si="141"/>
        <v>53.078431372549019</v>
      </c>
      <c r="Q2280" s="12" t="s">
        <v>8338</v>
      </c>
      <c r="R2280" t="s">
        <v>8356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0.34980494148244473</v>
      </c>
      <c r="P2281">
        <f t="shared" si="141"/>
        <v>48.0625</v>
      </c>
      <c r="Q2281" s="12" t="s">
        <v>8338</v>
      </c>
      <c r="R2281" t="s">
        <v>8356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0.75221552192766206</v>
      </c>
      <c r="P2282">
        <f t="shared" si="141"/>
        <v>82.396874999999994</v>
      </c>
      <c r="Q2282" s="12" t="s">
        <v>8338</v>
      </c>
      <c r="R2282" t="s">
        <v>8356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0.45945945945945948</v>
      </c>
      <c r="P2283">
        <f t="shared" si="141"/>
        <v>50.454545454545453</v>
      </c>
      <c r="Q2283" s="12" t="s">
        <v>8330</v>
      </c>
      <c r="R2283" t="s">
        <v>8331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0.46043165467625902</v>
      </c>
      <c r="P2284">
        <f t="shared" si="141"/>
        <v>115.83333333333333</v>
      </c>
      <c r="Q2284" s="12" t="s">
        <v>8330</v>
      </c>
      <c r="R2284" t="s">
        <v>8331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8.4807942729850198E-3</v>
      </c>
      <c r="P2285">
        <f t="shared" si="141"/>
        <v>63.03458333333333</v>
      </c>
      <c r="Q2285" s="12" t="s">
        <v>8330</v>
      </c>
      <c r="R2285" t="s">
        <v>8331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5.8568050623934088E-2</v>
      </c>
      <c r="P2286">
        <f t="shared" si="141"/>
        <v>108.02152542372882</v>
      </c>
      <c r="Q2286" s="12" t="s">
        <v>8330</v>
      </c>
      <c r="R2286" t="s">
        <v>8331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0.17605053556715189</v>
      </c>
      <c r="P2287">
        <f t="shared" si="141"/>
        <v>46.088607594936711</v>
      </c>
      <c r="Q2287" s="12" t="s">
        <v>8330</v>
      </c>
      <c r="R2287" t="s">
        <v>8331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6.6622251832111927E-4</v>
      </c>
      <c r="P2288">
        <f t="shared" si="141"/>
        <v>107.21428571428571</v>
      </c>
      <c r="Q2288" s="12" t="s">
        <v>8330</v>
      </c>
      <c r="R2288" t="s">
        <v>8331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0.16651077331130448</v>
      </c>
      <c r="P2289">
        <f t="shared" si="141"/>
        <v>50.9338679245283</v>
      </c>
      <c r="Q2289" s="12" t="s">
        <v>8330</v>
      </c>
      <c r="R2289" t="s">
        <v>8331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9.99000999000999E-4</v>
      </c>
      <c r="P2290">
        <f t="shared" si="141"/>
        <v>40.04</v>
      </c>
      <c r="Q2290" s="12" t="s">
        <v>8330</v>
      </c>
      <c r="R2290" t="s">
        <v>8331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6.8901303538175043E-2</v>
      </c>
      <c r="P2291">
        <f t="shared" si="141"/>
        <v>64.44</v>
      </c>
      <c r="Q2291" s="12" t="s">
        <v>8330</v>
      </c>
      <c r="R2291" t="s">
        <v>8331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3.9077514413837285E-2</v>
      </c>
      <c r="P2292">
        <f t="shared" si="141"/>
        <v>53.827586206896555</v>
      </c>
      <c r="Q2292" s="12" t="s">
        <v>8330</v>
      </c>
      <c r="R2292" t="s">
        <v>8331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0.42129629629629628</v>
      </c>
      <c r="P2293">
        <f t="shared" si="141"/>
        <v>100.46511627906976</v>
      </c>
      <c r="Q2293" s="12" t="s">
        <v>8330</v>
      </c>
      <c r="R2293" t="s">
        <v>8331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6.760341443629643E-2</v>
      </c>
      <c r="P2294">
        <f t="shared" si="141"/>
        <v>46.630652173913049</v>
      </c>
      <c r="Q2294" s="12" t="s">
        <v>8330</v>
      </c>
      <c r="R2294" t="s">
        <v>8331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7.6086956521739135E-2</v>
      </c>
      <c r="P2295">
        <f t="shared" si="141"/>
        <v>34.074074074074076</v>
      </c>
      <c r="Q2295" s="12" t="s">
        <v>8330</v>
      </c>
      <c r="R2295" t="s">
        <v>8331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0.31544734147129533</v>
      </c>
      <c r="P2296">
        <f t="shared" si="141"/>
        <v>65.214642857142863</v>
      </c>
      <c r="Q2296" s="12" t="s">
        <v>8330</v>
      </c>
      <c r="R2296" t="s">
        <v>8331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0.20159680638722555</v>
      </c>
      <c r="P2297">
        <f t="shared" si="141"/>
        <v>44.205882352941174</v>
      </c>
      <c r="Q2297" s="12" t="s">
        <v>8330</v>
      </c>
      <c r="R2297" t="s">
        <v>8331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0.3291806420699569</v>
      </c>
      <c r="P2298">
        <f t="shared" si="141"/>
        <v>71.965517241379317</v>
      </c>
      <c r="Q2298" s="12" t="s">
        <v>8330</v>
      </c>
      <c r="R2298" t="s">
        <v>8331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5.9642147117296221E-3</v>
      </c>
      <c r="P2299">
        <f t="shared" si="141"/>
        <v>52.94736842105263</v>
      </c>
      <c r="Q2299" s="12" t="s">
        <v>8330</v>
      </c>
      <c r="R2299" t="s">
        <v>8331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4.8283738341475792E-2</v>
      </c>
      <c r="P2300">
        <f t="shared" si="141"/>
        <v>109.45138888888889</v>
      </c>
      <c r="Q2300" s="12" t="s">
        <v>8330</v>
      </c>
      <c r="R2300" t="s">
        <v>8331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0.71442170395049975</v>
      </c>
      <c r="P2301">
        <f t="shared" si="141"/>
        <v>75.035714285714292</v>
      </c>
      <c r="Q2301" s="12" t="s">
        <v>8330</v>
      </c>
      <c r="R2301" t="s">
        <v>8331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1.2345679012345678E-2</v>
      </c>
      <c r="P2302">
        <f t="shared" si="141"/>
        <v>115.71428571428571</v>
      </c>
      <c r="Q2302" s="12" t="s">
        <v>8330</v>
      </c>
      <c r="R2302" t="s">
        <v>8331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0.25152165647239166</v>
      </c>
      <c r="P2303">
        <f t="shared" si="141"/>
        <v>31.659810426540286</v>
      </c>
      <c r="Q2303" s="12" t="s">
        <v>8330</v>
      </c>
      <c r="R2303" t="s">
        <v>8334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0.4140127388535032</v>
      </c>
      <c r="P2304">
        <f t="shared" si="141"/>
        <v>46.176470588235297</v>
      </c>
      <c r="Q2304" s="12" t="s">
        <v>8330</v>
      </c>
      <c r="R2304" t="s">
        <v>8334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8.5574620655238909E-2</v>
      </c>
      <c r="P2305">
        <f t="shared" si="141"/>
        <v>68.481650485436887</v>
      </c>
      <c r="Q2305" s="12" t="s">
        <v>8330</v>
      </c>
      <c r="R2305" t="s">
        <v>8334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6.9546277569422863E-3</v>
      </c>
      <c r="P2306">
        <f t="shared" si="141"/>
        <v>53.469203539823013</v>
      </c>
      <c r="Q2306" s="12" t="s">
        <v>8330</v>
      </c>
      <c r="R2306" t="s">
        <v>8334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(E2307-D2307)/E2307</f>
        <v>1.212886230173975E-2</v>
      </c>
      <c r="P2307">
        <f t="shared" ref="P2307:P2370" si="145">E:E/L:L</f>
        <v>109.10778443113773</v>
      </c>
      <c r="Q2307" s="12" t="s">
        <v>8330</v>
      </c>
      <c r="R2307" t="s">
        <v>8334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6.3307061326624878E-2</v>
      </c>
      <c r="P2308">
        <f t="shared" si="145"/>
        <v>51.185616438356163</v>
      </c>
      <c r="Q2308" s="12" t="s">
        <v>8330</v>
      </c>
      <c r="R2308" t="s">
        <v>8334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6.2421847407959002E-2</v>
      </c>
      <c r="P2309">
        <f t="shared" si="145"/>
        <v>27.936800000000002</v>
      </c>
      <c r="Q2309" s="12" t="s">
        <v>8330</v>
      </c>
      <c r="R2309" t="s">
        <v>8334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1.2893778881494159E-2</v>
      </c>
      <c r="P2310">
        <f t="shared" si="145"/>
        <v>82.496921824104234</v>
      </c>
      <c r="Q2310" s="12" t="s">
        <v>8330</v>
      </c>
      <c r="R2310" t="s">
        <v>8334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6.2568842600621552E-2</v>
      </c>
      <c r="P2311">
        <f t="shared" si="145"/>
        <v>59.817476635514019</v>
      </c>
      <c r="Q2311" s="12" t="s">
        <v>8330</v>
      </c>
      <c r="R2311" t="s">
        <v>8334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0.76681267974330736</v>
      </c>
      <c r="P2312">
        <f t="shared" si="145"/>
        <v>64.816470588235291</v>
      </c>
      <c r="Q2312" s="12" t="s">
        <v>8330</v>
      </c>
      <c r="R2312" t="s">
        <v>8334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3.9487726787620067E-2</v>
      </c>
      <c r="P2313">
        <f t="shared" si="145"/>
        <v>90.09615384615384</v>
      </c>
      <c r="Q2313" s="12" t="s">
        <v>8330</v>
      </c>
      <c r="R2313" t="s">
        <v>8334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7.2929542645241041E-2</v>
      </c>
      <c r="P2314">
        <f t="shared" si="145"/>
        <v>40.962025316455694</v>
      </c>
      <c r="Q2314" s="12" t="s">
        <v>8330</v>
      </c>
      <c r="R2314" t="s">
        <v>8334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0.43130247656397508</v>
      </c>
      <c r="P2315">
        <f t="shared" si="145"/>
        <v>56.000127388535034</v>
      </c>
      <c r="Q2315" s="12" t="s">
        <v>8330</v>
      </c>
      <c r="R2315" t="s">
        <v>8334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0.36293559278843096</v>
      </c>
      <c r="P2316">
        <f t="shared" si="145"/>
        <v>37.672800000000002</v>
      </c>
      <c r="Q2316" s="12" t="s">
        <v>8330</v>
      </c>
      <c r="R2316" t="s">
        <v>8334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2.5341130604288498E-2</v>
      </c>
      <c r="P2317">
        <f t="shared" si="145"/>
        <v>40.078125</v>
      </c>
      <c r="Q2317" s="12" t="s">
        <v>8330</v>
      </c>
      <c r="R2317" t="s">
        <v>8334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3.8855854008611829E-2</v>
      </c>
      <c r="P2318">
        <f t="shared" si="145"/>
        <v>78.031999999999996</v>
      </c>
      <c r="Q2318" s="12" t="s">
        <v>8330</v>
      </c>
      <c r="R2318" t="s">
        <v>8334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3.8461538461538464E-2</v>
      </c>
      <c r="P2319">
        <f t="shared" si="145"/>
        <v>18.90909090909091</v>
      </c>
      <c r="Q2319" s="12" t="s">
        <v>8330</v>
      </c>
      <c r="R2319" t="s">
        <v>8334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0.17396332397158434</v>
      </c>
      <c r="P2320">
        <f t="shared" si="145"/>
        <v>37.134969325153371</v>
      </c>
      <c r="Q2320" s="12" t="s">
        <v>8330</v>
      </c>
      <c r="R2320" t="s">
        <v>8334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7.1494893221912714E-2</v>
      </c>
      <c r="P2321">
        <f t="shared" si="145"/>
        <v>41.961038961038959</v>
      </c>
      <c r="Q2321" s="12" t="s">
        <v>8330</v>
      </c>
      <c r="R2321" t="s">
        <v>8334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7.9698140990244803E-2</v>
      </c>
      <c r="P2322">
        <f t="shared" si="145"/>
        <v>61.044943820224717</v>
      </c>
      <c r="Q2322" s="12" t="s">
        <v>8330</v>
      </c>
      <c r="R2322" t="s">
        <v>8334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-1.5561743341404359</v>
      </c>
      <c r="P2323">
        <f t="shared" si="145"/>
        <v>64.53125</v>
      </c>
      <c r="Q2323" s="12" t="s">
        <v>8341</v>
      </c>
      <c r="R2323" t="s">
        <v>8357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-30.764705882352942</v>
      </c>
      <c r="P2324">
        <f t="shared" si="145"/>
        <v>21.25</v>
      </c>
      <c r="Q2324" s="12" t="s">
        <v>8341</v>
      </c>
      <c r="R2324" t="s">
        <v>8357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-1.0833333333333333</v>
      </c>
      <c r="P2325">
        <f t="shared" si="145"/>
        <v>30</v>
      </c>
      <c r="Q2325" s="12" t="s">
        <v>8341</v>
      </c>
      <c r="R2325" t="s">
        <v>8357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-3.8231511254019295</v>
      </c>
      <c r="P2326">
        <f t="shared" si="145"/>
        <v>25.491803278688526</v>
      </c>
      <c r="Q2326" s="12" t="s">
        <v>8341</v>
      </c>
      <c r="R2326" t="s">
        <v>8357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-11.5</v>
      </c>
      <c r="P2327">
        <f t="shared" si="145"/>
        <v>11.428571428571429</v>
      </c>
      <c r="Q2327" s="12" t="s">
        <v>8341</v>
      </c>
      <c r="R2327" t="s">
        <v>8357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-137.88888888888889</v>
      </c>
      <c r="P2328">
        <f t="shared" si="145"/>
        <v>108</v>
      </c>
      <c r="Q2328" s="12" t="s">
        <v>8341</v>
      </c>
      <c r="R2328" t="s">
        <v>8357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0.80992001379872081</v>
      </c>
      <c r="P2329">
        <f t="shared" si="145"/>
        <v>54.883162444113267</v>
      </c>
      <c r="Q2329" s="12" t="s">
        <v>8341</v>
      </c>
      <c r="R2329" t="s">
        <v>8357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0.6069954804480252</v>
      </c>
      <c r="P2330">
        <f t="shared" si="145"/>
        <v>47.383612662942269</v>
      </c>
      <c r="Q2330" s="12" t="s">
        <v>8341</v>
      </c>
      <c r="R2330" t="s">
        <v>8357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5.5891238670694864E-2</v>
      </c>
      <c r="P2331">
        <f t="shared" si="145"/>
        <v>211.84</v>
      </c>
      <c r="Q2331" s="12" t="s">
        <v>8341</v>
      </c>
      <c r="R2331" t="s">
        <v>8357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2.365543405489846E-2</v>
      </c>
      <c r="P2332">
        <f t="shared" si="145"/>
        <v>219.92638036809817</v>
      </c>
      <c r="Q2332" s="12" t="s">
        <v>8341</v>
      </c>
      <c r="R2332" t="s">
        <v>8357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0.30706533507721895</v>
      </c>
      <c r="P2333">
        <f t="shared" si="145"/>
        <v>40.795406360424032</v>
      </c>
      <c r="Q2333" s="12" t="s">
        <v>8341</v>
      </c>
      <c r="R2333" t="s">
        <v>8357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5.9337020732212066E-2</v>
      </c>
      <c r="P2334">
        <f t="shared" si="145"/>
        <v>75.502840909090907</v>
      </c>
      <c r="Q2334" s="12" t="s">
        <v>8341</v>
      </c>
      <c r="R2334" t="s">
        <v>8357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0.52867242733699926</v>
      </c>
      <c r="P2335">
        <f t="shared" si="145"/>
        <v>13.542553191489361</v>
      </c>
      <c r="Q2335" s="12" t="s">
        <v>8341</v>
      </c>
      <c r="R2335" t="s">
        <v>8357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1.9127023050514957E-2</v>
      </c>
      <c r="P2336">
        <f t="shared" si="145"/>
        <v>60.865671641791046</v>
      </c>
      <c r="Q2336" s="12" t="s">
        <v>8341</v>
      </c>
      <c r="R2336" t="s">
        <v>8357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2.2215269086357948E-2</v>
      </c>
      <c r="P2337">
        <f t="shared" si="145"/>
        <v>115.69230769230769</v>
      </c>
      <c r="Q2337" s="12" t="s">
        <v>8341</v>
      </c>
      <c r="R2337" t="s">
        <v>8357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0.8079628400413994</v>
      </c>
      <c r="P2338">
        <f t="shared" si="145"/>
        <v>48.104623556581984</v>
      </c>
      <c r="Q2338" s="12" t="s">
        <v>8341</v>
      </c>
      <c r="R2338" t="s">
        <v>8357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9.6317493787182767E-2</v>
      </c>
      <c r="P2339">
        <f t="shared" si="145"/>
        <v>74.184357541899445</v>
      </c>
      <c r="Q2339" s="12" t="s">
        <v>8341</v>
      </c>
      <c r="R2339" t="s">
        <v>8357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1.1304089905414759E-2</v>
      </c>
      <c r="P2340">
        <f t="shared" si="145"/>
        <v>123.34552845528455</v>
      </c>
      <c r="Q2340" s="12" t="s">
        <v>8341</v>
      </c>
      <c r="R2340" t="s">
        <v>8357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0.66010441592342828</v>
      </c>
      <c r="P2341">
        <f t="shared" si="145"/>
        <v>66.623188405797094</v>
      </c>
      <c r="Q2341" s="12" t="s">
        <v>8341</v>
      </c>
      <c r="R2341" t="s">
        <v>8357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5.4619366122284983E-2</v>
      </c>
      <c r="P2342">
        <f t="shared" si="145"/>
        <v>104.99007444168734</v>
      </c>
      <c r="Q2342" s="12" t="s">
        <v>8341</v>
      </c>
      <c r="R2342" t="s">
        <v>8357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 t="e">
        <f t="shared" si="144"/>
        <v>#DIV/0!</v>
      </c>
      <c r="P2343" t="e">
        <f t="shared" si="145"/>
        <v>#DIV/0!</v>
      </c>
      <c r="Q2343" s="12" t="s">
        <v>8324</v>
      </c>
      <c r="R2343" t="s">
        <v>8325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 t="e">
        <f t="shared" si="144"/>
        <v>#DIV/0!</v>
      </c>
      <c r="P2344" t="e">
        <f t="shared" si="145"/>
        <v>#DIV/0!</v>
      </c>
      <c r="Q2344" s="12" t="s">
        <v>8324</v>
      </c>
      <c r="R2344" t="s">
        <v>8325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-32.333333333333336</v>
      </c>
      <c r="P2345">
        <f t="shared" si="145"/>
        <v>300</v>
      </c>
      <c r="Q2345" s="12" t="s">
        <v>8324</v>
      </c>
      <c r="R2345" t="s">
        <v>8325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-999</v>
      </c>
      <c r="P2346">
        <f t="shared" si="145"/>
        <v>1</v>
      </c>
      <c r="Q2346" s="12" t="s">
        <v>8324</v>
      </c>
      <c r="R2346" t="s">
        <v>8325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 t="e">
        <f t="shared" si="144"/>
        <v>#DIV/0!</v>
      </c>
      <c r="P2347" t="e">
        <f t="shared" si="145"/>
        <v>#DIV/0!</v>
      </c>
      <c r="Q2347" s="12" t="s">
        <v>8324</v>
      </c>
      <c r="R2347" t="s">
        <v>8325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-1537.4615384615386</v>
      </c>
      <c r="P2348">
        <f t="shared" si="145"/>
        <v>13</v>
      </c>
      <c r="Q2348" s="12" t="s">
        <v>8324</v>
      </c>
      <c r="R2348" t="s">
        <v>8325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-65.666666666666671</v>
      </c>
      <c r="P2349">
        <f t="shared" si="145"/>
        <v>15</v>
      </c>
      <c r="Q2349" s="12" t="s">
        <v>8324</v>
      </c>
      <c r="R2349" t="s">
        <v>8325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-258.25925925925924</v>
      </c>
      <c r="P2350">
        <f t="shared" si="145"/>
        <v>54</v>
      </c>
      <c r="Q2350" s="12" t="s">
        <v>8324</v>
      </c>
      <c r="R2350" t="s">
        <v>8325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 t="e">
        <f t="shared" si="144"/>
        <v>#DIV/0!</v>
      </c>
      <c r="P2351" t="e">
        <f t="shared" si="145"/>
        <v>#DIV/0!</v>
      </c>
      <c r="Q2351" s="12" t="s">
        <v>8324</v>
      </c>
      <c r="R2351" t="s">
        <v>8325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 t="e">
        <f t="shared" si="144"/>
        <v>#DIV/0!</v>
      </c>
      <c r="P2352" t="e">
        <f t="shared" si="145"/>
        <v>#DIV/0!</v>
      </c>
      <c r="Q2352" s="12" t="s">
        <v>8324</v>
      </c>
      <c r="R2352" t="s">
        <v>8325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-174</v>
      </c>
      <c r="P2353">
        <f t="shared" si="145"/>
        <v>15.428571428571429</v>
      </c>
      <c r="Q2353" s="12" t="s">
        <v>8324</v>
      </c>
      <c r="R2353" t="s">
        <v>8325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 t="e">
        <f t="shared" si="144"/>
        <v>#DIV/0!</v>
      </c>
      <c r="P2354" t="e">
        <f t="shared" si="145"/>
        <v>#DIV/0!</v>
      </c>
      <c r="Q2354" s="12" t="s">
        <v>8324</v>
      </c>
      <c r="R2354" t="s">
        <v>8325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 t="e">
        <f t="shared" si="144"/>
        <v>#DIV/0!</v>
      </c>
      <c r="P2355" t="e">
        <f t="shared" si="145"/>
        <v>#DIV/0!</v>
      </c>
      <c r="Q2355" s="12" t="s">
        <v>8324</v>
      </c>
      <c r="R2355" t="s">
        <v>8325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-1399</v>
      </c>
      <c r="P2356">
        <f t="shared" si="145"/>
        <v>25</v>
      </c>
      <c r="Q2356" s="12" t="s">
        <v>8324</v>
      </c>
      <c r="R2356" t="s">
        <v>8325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-144.45454545454547</v>
      </c>
      <c r="P2357">
        <f t="shared" si="145"/>
        <v>27.5</v>
      </c>
      <c r="Q2357" s="12" t="s">
        <v>8324</v>
      </c>
      <c r="R2357" t="s">
        <v>8325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 t="e">
        <f t="shared" si="144"/>
        <v>#DIV/0!</v>
      </c>
      <c r="P2358" t="e">
        <f t="shared" si="145"/>
        <v>#DIV/0!</v>
      </c>
      <c r="Q2358" s="12" t="s">
        <v>8324</v>
      </c>
      <c r="R2358" t="s">
        <v>8325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 t="e">
        <f t="shared" si="144"/>
        <v>#DIV/0!</v>
      </c>
      <c r="P2359" t="e">
        <f t="shared" si="145"/>
        <v>#DIV/0!</v>
      </c>
      <c r="Q2359" s="12" t="s">
        <v>8324</v>
      </c>
      <c r="R2359" t="s">
        <v>8325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 t="e">
        <f t="shared" si="144"/>
        <v>#DIV/0!</v>
      </c>
      <c r="P2360" t="e">
        <f t="shared" si="145"/>
        <v>#DIV/0!</v>
      </c>
      <c r="Q2360" s="12" t="s">
        <v>8324</v>
      </c>
      <c r="R2360" t="s">
        <v>8325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-5.8119891008174385</v>
      </c>
      <c r="P2361">
        <f t="shared" si="145"/>
        <v>367</v>
      </c>
      <c r="Q2361" s="12" t="s">
        <v>8324</v>
      </c>
      <c r="R2361" t="s">
        <v>8325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-2499</v>
      </c>
      <c r="P2362">
        <f t="shared" si="145"/>
        <v>2</v>
      </c>
      <c r="Q2362" s="12" t="s">
        <v>8324</v>
      </c>
      <c r="R2362" t="s">
        <v>8325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 t="e">
        <f t="shared" si="144"/>
        <v>#DIV/0!</v>
      </c>
      <c r="P2363" t="e">
        <f t="shared" si="145"/>
        <v>#DIV/0!</v>
      </c>
      <c r="Q2363" s="12" t="s">
        <v>8324</v>
      </c>
      <c r="R2363" t="s">
        <v>8325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-2.5</v>
      </c>
      <c r="P2364">
        <f t="shared" si="145"/>
        <v>60</v>
      </c>
      <c r="Q2364" s="12" t="s">
        <v>8324</v>
      </c>
      <c r="R2364" t="s">
        <v>8325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 t="e">
        <f t="shared" si="144"/>
        <v>#DIV/0!</v>
      </c>
      <c r="P2365" t="e">
        <f t="shared" si="145"/>
        <v>#DIV/0!</v>
      </c>
      <c r="Q2365" s="12" t="s">
        <v>8324</v>
      </c>
      <c r="R2365" t="s">
        <v>8325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 t="e">
        <f t="shared" si="144"/>
        <v>#DIV/0!</v>
      </c>
      <c r="P2366" t="e">
        <f t="shared" si="145"/>
        <v>#DIV/0!</v>
      </c>
      <c r="Q2366" s="12" t="s">
        <v>8324</v>
      </c>
      <c r="R2366" t="s">
        <v>8325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 t="e">
        <f t="shared" si="144"/>
        <v>#DIV/0!</v>
      </c>
      <c r="P2367" t="e">
        <f t="shared" si="145"/>
        <v>#DIV/0!</v>
      </c>
      <c r="Q2367" s="12" t="s">
        <v>8324</v>
      </c>
      <c r="R2367" t="s">
        <v>8325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-8.5057034220532319</v>
      </c>
      <c r="P2368">
        <f t="shared" si="145"/>
        <v>97.407407407407405</v>
      </c>
      <c r="Q2368" s="12" t="s">
        <v>8324</v>
      </c>
      <c r="R2368" t="s">
        <v>8325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-73.626865671641795</v>
      </c>
      <c r="P2369">
        <f t="shared" si="145"/>
        <v>47.857142857142854</v>
      </c>
      <c r="Q2369" s="12" t="s">
        <v>8324</v>
      </c>
      <c r="R2369" t="s">
        <v>8325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-399</v>
      </c>
      <c r="P2370">
        <f t="shared" si="145"/>
        <v>50</v>
      </c>
      <c r="Q2370" s="12" t="s">
        <v>8324</v>
      </c>
      <c r="R2370" t="s">
        <v>8325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 t="e">
        <f t="shared" ref="O2371:O2434" si="148">(E2371-D2371)/E2371</f>
        <v>#DIV/0!</v>
      </c>
      <c r="P2371" t="e">
        <f t="shared" ref="P2371:P2434" si="149">E:E/L:L</f>
        <v>#DIV/0!</v>
      </c>
      <c r="Q2371" s="12" t="s">
        <v>8324</v>
      </c>
      <c r="R2371" t="s">
        <v>8325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-303.8780487804878</v>
      </c>
      <c r="P2372">
        <f t="shared" si="149"/>
        <v>20.5</v>
      </c>
      <c r="Q2372" s="12" t="s">
        <v>8324</v>
      </c>
      <c r="R2372" t="s">
        <v>8325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 t="e">
        <f t="shared" si="148"/>
        <v>#DIV/0!</v>
      </c>
      <c r="P2373" t="e">
        <f t="shared" si="149"/>
        <v>#DIV/0!</v>
      </c>
      <c r="Q2373" s="12" t="s">
        <v>8324</v>
      </c>
      <c r="R2373" t="s">
        <v>8325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-29.555555555555557</v>
      </c>
      <c r="P2374">
        <f t="shared" si="149"/>
        <v>30</v>
      </c>
      <c r="Q2374" s="12" t="s">
        <v>8324</v>
      </c>
      <c r="R2374" t="s">
        <v>8325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-16999</v>
      </c>
      <c r="P2375">
        <f t="shared" si="149"/>
        <v>50</v>
      </c>
      <c r="Q2375" s="12" t="s">
        <v>8324</v>
      </c>
      <c r="R2375" t="s">
        <v>8325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-2199</v>
      </c>
      <c r="P2376">
        <f t="shared" si="149"/>
        <v>10</v>
      </c>
      <c r="Q2376" s="12" t="s">
        <v>8324</v>
      </c>
      <c r="R2376" t="s">
        <v>8325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 t="e">
        <f t="shared" si="148"/>
        <v>#DIV/0!</v>
      </c>
      <c r="P2377" t="e">
        <f t="shared" si="149"/>
        <v>#DIV/0!</v>
      </c>
      <c r="Q2377" s="12" t="s">
        <v>8324</v>
      </c>
      <c r="R2377" t="s">
        <v>8325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-8.1931480403272765</v>
      </c>
      <c r="P2378">
        <f t="shared" si="149"/>
        <v>81.582499999999996</v>
      </c>
      <c r="Q2378" s="12" t="s">
        <v>8324</v>
      </c>
      <c r="R2378" t="s">
        <v>8325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 t="e">
        <f t="shared" si="148"/>
        <v>#DIV/0!</v>
      </c>
      <c r="P2379" t="e">
        <f t="shared" si="149"/>
        <v>#DIV/0!</v>
      </c>
      <c r="Q2379" s="12" t="s">
        <v>8324</v>
      </c>
      <c r="R2379" t="s">
        <v>8325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 t="e">
        <f t="shared" si="148"/>
        <v>#DIV/0!</v>
      </c>
      <c r="P2380" t="e">
        <f t="shared" si="149"/>
        <v>#DIV/0!</v>
      </c>
      <c r="Q2380" s="12" t="s">
        <v>8324</v>
      </c>
      <c r="R2380" t="s">
        <v>8325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 t="e">
        <f t="shared" si="148"/>
        <v>#DIV/0!</v>
      </c>
      <c r="P2381" t="e">
        <f t="shared" si="149"/>
        <v>#DIV/0!</v>
      </c>
      <c r="Q2381" s="12" t="s">
        <v>8324</v>
      </c>
      <c r="R2381" t="s">
        <v>8325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-271.72727272727275</v>
      </c>
      <c r="P2382">
        <f t="shared" si="149"/>
        <v>18.333333333333332</v>
      </c>
      <c r="Q2382" s="12" t="s">
        <v>8324</v>
      </c>
      <c r="R2382" t="s">
        <v>8325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-53.964990451941439</v>
      </c>
      <c r="P2383">
        <f t="shared" si="149"/>
        <v>224.42857142857142</v>
      </c>
      <c r="Q2383" s="12" t="s">
        <v>8324</v>
      </c>
      <c r="R2383" t="s">
        <v>8325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-39</v>
      </c>
      <c r="P2384">
        <f t="shared" si="149"/>
        <v>37.5</v>
      </c>
      <c r="Q2384" s="12" t="s">
        <v>8324</v>
      </c>
      <c r="R2384" t="s">
        <v>8325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-21.988505747126435</v>
      </c>
      <c r="P2385">
        <f t="shared" si="149"/>
        <v>145</v>
      </c>
      <c r="Q2385" s="12" t="s">
        <v>8324</v>
      </c>
      <c r="R2385" t="s">
        <v>8325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-124</v>
      </c>
      <c r="P2386">
        <f t="shared" si="149"/>
        <v>1</v>
      </c>
      <c r="Q2386" s="12" t="s">
        <v>8324</v>
      </c>
      <c r="R2386" t="s">
        <v>8325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-81.487309644670049</v>
      </c>
      <c r="P2387">
        <f t="shared" si="149"/>
        <v>112.57142857142857</v>
      </c>
      <c r="Q2387" s="12" t="s">
        <v>8324</v>
      </c>
      <c r="R2387" t="s">
        <v>8325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 t="e">
        <f t="shared" si="148"/>
        <v>#DIV/0!</v>
      </c>
      <c r="P2388" t="e">
        <f t="shared" si="149"/>
        <v>#DIV/0!</v>
      </c>
      <c r="Q2388" s="12" t="s">
        <v>8324</v>
      </c>
      <c r="R2388" t="s">
        <v>8325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-145.19883040935673</v>
      </c>
      <c r="P2389">
        <f t="shared" si="149"/>
        <v>342</v>
      </c>
      <c r="Q2389" s="12" t="s">
        <v>8324</v>
      </c>
      <c r="R2389" t="s">
        <v>8325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-78.91360691144709</v>
      </c>
      <c r="P2390">
        <f t="shared" si="149"/>
        <v>57.875</v>
      </c>
      <c r="Q2390" s="12" t="s">
        <v>8324</v>
      </c>
      <c r="R2390" t="s">
        <v>8325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-532.33333333333337</v>
      </c>
      <c r="P2391">
        <f t="shared" si="149"/>
        <v>30</v>
      </c>
      <c r="Q2391" s="12" t="s">
        <v>8324</v>
      </c>
      <c r="R2391" t="s">
        <v>8325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 t="e">
        <f t="shared" si="148"/>
        <v>#DIV/0!</v>
      </c>
      <c r="P2392" t="e">
        <f t="shared" si="149"/>
        <v>#DIV/0!</v>
      </c>
      <c r="Q2392" s="12" t="s">
        <v>8324</v>
      </c>
      <c r="R2392" t="s">
        <v>8325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-799</v>
      </c>
      <c r="P2393">
        <f t="shared" si="149"/>
        <v>25</v>
      </c>
      <c r="Q2393" s="12" t="s">
        <v>8324</v>
      </c>
      <c r="R2393" t="s">
        <v>8325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 t="e">
        <f t="shared" si="148"/>
        <v>#DIV/0!</v>
      </c>
      <c r="P2394" t="e">
        <f t="shared" si="149"/>
        <v>#DIV/0!</v>
      </c>
      <c r="Q2394" s="12" t="s">
        <v>8324</v>
      </c>
      <c r="R2394" t="s">
        <v>8325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-1999</v>
      </c>
      <c r="P2395">
        <f t="shared" si="149"/>
        <v>50</v>
      </c>
      <c r="Q2395" s="12" t="s">
        <v>8324</v>
      </c>
      <c r="R2395" t="s">
        <v>8325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-1665.6666666666667</v>
      </c>
      <c r="P2396">
        <f t="shared" si="149"/>
        <v>1.5</v>
      </c>
      <c r="Q2396" s="12" t="s">
        <v>8324</v>
      </c>
      <c r="R2396" t="s">
        <v>8325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 t="e">
        <f t="shared" si="148"/>
        <v>#DIV/0!</v>
      </c>
      <c r="P2397" t="e">
        <f t="shared" si="149"/>
        <v>#DIV/0!</v>
      </c>
      <c r="Q2397" s="12" t="s">
        <v>8324</v>
      </c>
      <c r="R2397" t="s">
        <v>8325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-499</v>
      </c>
      <c r="P2398">
        <f t="shared" si="149"/>
        <v>10</v>
      </c>
      <c r="Q2398" s="12" t="s">
        <v>8324</v>
      </c>
      <c r="R2398" t="s">
        <v>8325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 t="e">
        <f t="shared" si="148"/>
        <v>#DIV/0!</v>
      </c>
      <c r="P2399" t="e">
        <f t="shared" si="149"/>
        <v>#DIV/0!</v>
      </c>
      <c r="Q2399" s="12" t="s">
        <v>8324</v>
      </c>
      <c r="R2399" t="s">
        <v>8325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 t="e">
        <f t="shared" si="148"/>
        <v>#DIV/0!</v>
      </c>
      <c r="P2400" t="e">
        <f t="shared" si="149"/>
        <v>#DIV/0!</v>
      </c>
      <c r="Q2400" s="12" t="s">
        <v>8324</v>
      </c>
      <c r="R2400" t="s">
        <v>8325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 t="e">
        <f t="shared" si="148"/>
        <v>#DIV/0!</v>
      </c>
      <c r="P2401" t="e">
        <f t="shared" si="149"/>
        <v>#DIV/0!</v>
      </c>
      <c r="Q2401" s="12" t="s">
        <v>8324</v>
      </c>
      <c r="R2401" t="s">
        <v>8325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 t="e">
        <f t="shared" si="148"/>
        <v>#DIV/0!</v>
      </c>
      <c r="P2402" t="e">
        <f t="shared" si="149"/>
        <v>#DIV/0!</v>
      </c>
      <c r="Q2402" s="12" t="s">
        <v>8324</v>
      </c>
      <c r="R2402" t="s">
        <v>8325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-138.30348258706468</v>
      </c>
      <c r="P2403">
        <f t="shared" si="149"/>
        <v>22.333333333333332</v>
      </c>
      <c r="Q2403" s="12" t="s">
        <v>8341</v>
      </c>
      <c r="R2403" t="s">
        <v>8342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-229.76923076923077</v>
      </c>
      <c r="P2404">
        <f t="shared" si="149"/>
        <v>52</v>
      </c>
      <c r="Q2404" s="12" t="s">
        <v>8341</v>
      </c>
      <c r="R2404" t="s">
        <v>8342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-4.9405940594059405</v>
      </c>
      <c r="P2405">
        <f t="shared" si="149"/>
        <v>16.833333333333332</v>
      </c>
      <c r="Q2405" s="12" t="s">
        <v>8341</v>
      </c>
      <c r="R2405" t="s">
        <v>8342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 t="e">
        <f t="shared" si="148"/>
        <v>#DIV/0!</v>
      </c>
      <c r="P2406" t="e">
        <f t="shared" si="149"/>
        <v>#DIV/0!</v>
      </c>
      <c r="Q2406" s="12" t="s">
        <v>8341</v>
      </c>
      <c r="R2406" t="s">
        <v>8342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-3.4404973357015987</v>
      </c>
      <c r="P2407">
        <f t="shared" si="149"/>
        <v>56.3</v>
      </c>
      <c r="Q2407" s="12" t="s">
        <v>8341</v>
      </c>
      <c r="R2407" t="s">
        <v>8342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-1.4163568773234201</v>
      </c>
      <c r="P2408">
        <f t="shared" si="149"/>
        <v>84.0625</v>
      </c>
      <c r="Q2408" s="12" t="s">
        <v>8341</v>
      </c>
      <c r="R2408" t="s">
        <v>8342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-2.9589706676264171</v>
      </c>
      <c r="P2409">
        <f t="shared" si="149"/>
        <v>168.39393939393941</v>
      </c>
      <c r="Q2409" s="12" t="s">
        <v>8341</v>
      </c>
      <c r="R2409" t="s">
        <v>8342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-499</v>
      </c>
      <c r="P2410">
        <f t="shared" si="149"/>
        <v>15</v>
      </c>
      <c r="Q2410" s="12" t="s">
        <v>8341</v>
      </c>
      <c r="R2410" t="s">
        <v>8342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-53.347826086956523</v>
      </c>
      <c r="P2411">
        <f t="shared" si="149"/>
        <v>76.666666666666671</v>
      </c>
      <c r="Q2411" s="12" t="s">
        <v>8341</v>
      </c>
      <c r="R2411" t="s">
        <v>8342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 t="e">
        <f t="shared" si="148"/>
        <v>#DIV/0!</v>
      </c>
      <c r="P2412" t="e">
        <f t="shared" si="149"/>
        <v>#DIV/0!</v>
      </c>
      <c r="Q2412" s="12" t="s">
        <v>8341</v>
      </c>
      <c r="R2412" t="s">
        <v>8342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-164.56291390728478</v>
      </c>
      <c r="P2413">
        <f t="shared" si="149"/>
        <v>50.333333333333336</v>
      </c>
      <c r="Q2413" s="12" t="s">
        <v>8341</v>
      </c>
      <c r="R2413" t="s">
        <v>8342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 t="e">
        <f t="shared" si="148"/>
        <v>#DIV/0!</v>
      </c>
      <c r="P2414" t="e">
        <f t="shared" si="149"/>
        <v>#DIV/0!</v>
      </c>
      <c r="Q2414" s="12" t="s">
        <v>8341</v>
      </c>
      <c r="R2414" t="s">
        <v>8342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-119</v>
      </c>
      <c r="P2415">
        <f t="shared" si="149"/>
        <v>8.3333333333333339</v>
      </c>
      <c r="Q2415" s="12" t="s">
        <v>8341</v>
      </c>
      <c r="R2415" t="s">
        <v>8342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-31.608695652173914</v>
      </c>
      <c r="P2416">
        <f t="shared" si="149"/>
        <v>35.384615384615387</v>
      </c>
      <c r="Q2416" s="12" t="s">
        <v>8341</v>
      </c>
      <c r="R2416" t="s">
        <v>8342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-178.1044776119403</v>
      </c>
      <c r="P2417">
        <f t="shared" si="149"/>
        <v>55.833333333333336</v>
      </c>
      <c r="Q2417" s="12" t="s">
        <v>8341</v>
      </c>
      <c r="R2417" t="s">
        <v>8342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-3999</v>
      </c>
      <c r="P2418">
        <f t="shared" si="149"/>
        <v>5</v>
      </c>
      <c r="Q2418" s="12" t="s">
        <v>8341</v>
      </c>
      <c r="R2418" t="s">
        <v>8342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 t="e">
        <f t="shared" si="148"/>
        <v>#DIV/0!</v>
      </c>
      <c r="P2419" t="e">
        <f t="shared" si="149"/>
        <v>#DIV/0!</v>
      </c>
      <c r="Q2419" s="12" t="s">
        <v>8341</v>
      </c>
      <c r="R2419" t="s">
        <v>8342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-4999</v>
      </c>
      <c r="P2420">
        <f t="shared" si="149"/>
        <v>1</v>
      </c>
      <c r="Q2420" s="12" t="s">
        <v>8341</v>
      </c>
      <c r="R2420" t="s">
        <v>8342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 t="e">
        <f t="shared" si="148"/>
        <v>#DIV/0!</v>
      </c>
      <c r="P2421" t="e">
        <f t="shared" si="149"/>
        <v>#DIV/0!</v>
      </c>
      <c r="Q2421" s="12" t="s">
        <v>8341</v>
      </c>
      <c r="R2421" t="s">
        <v>8342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-5.7453018792483004</v>
      </c>
      <c r="P2422">
        <f t="shared" si="149"/>
        <v>69.472222222222229</v>
      </c>
      <c r="Q2422" s="12" t="s">
        <v>8341</v>
      </c>
      <c r="R2422" t="s">
        <v>8342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-5999</v>
      </c>
      <c r="P2423">
        <f t="shared" si="149"/>
        <v>1</v>
      </c>
      <c r="Q2423" s="12" t="s">
        <v>8341</v>
      </c>
      <c r="R2423" t="s">
        <v>8342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-499</v>
      </c>
      <c r="P2424">
        <f t="shared" si="149"/>
        <v>1</v>
      </c>
      <c r="Q2424" s="12" t="s">
        <v>8341</v>
      </c>
      <c r="R2424" t="s">
        <v>8342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-7499</v>
      </c>
      <c r="P2425">
        <f t="shared" si="149"/>
        <v>8</v>
      </c>
      <c r="Q2425" s="12" t="s">
        <v>8341</v>
      </c>
      <c r="R2425" t="s">
        <v>8342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-79.645161290322577</v>
      </c>
      <c r="P2426">
        <f t="shared" si="149"/>
        <v>34.444444444444443</v>
      </c>
      <c r="Q2426" s="12" t="s">
        <v>8341</v>
      </c>
      <c r="R2426" t="s">
        <v>8342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-3499</v>
      </c>
      <c r="P2427">
        <f t="shared" si="149"/>
        <v>1</v>
      </c>
      <c r="Q2427" s="12" t="s">
        <v>8341</v>
      </c>
      <c r="R2427" t="s">
        <v>8342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 t="e">
        <f t="shared" si="148"/>
        <v>#DIV/0!</v>
      </c>
      <c r="P2428" t="e">
        <f t="shared" si="149"/>
        <v>#DIV/0!</v>
      </c>
      <c r="Q2428" s="12" t="s">
        <v>8341</v>
      </c>
      <c r="R2428" t="s">
        <v>8342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-49999</v>
      </c>
      <c r="P2429">
        <f t="shared" si="149"/>
        <v>1</v>
      </c>
      <c r="Q2429" s="12" t="s">
        <v>8341</v>
      </c>
      <c r="R2429" t="s">
        <v>8342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-34999</v>
      </c>
      <c r="P2430">
        <f t="shared" si="149"/>
        <v>1</v>
      </c>
      <c r="Q2430" s="12" t="s">
        <v>8341</v>
      </c>
      <c r="R2430" t="s">
        <v>8342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-68.825436408977552</v>
      </c>
      <c r="P2431">
        <f t="shared" si="149"/>
        <v>501.25</v>
      </c>
      <c r="Q2431" s="12" t="s">
        <v>8341</v>
      </c>
      <c r="R2431" t="s">
        <v>8342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-141.85714285714286</v>
      </c>
      <c r="P2432">
        <f t="shared" si="149"/>
        <v>10.5</v>
      </c>
      <c r="Q2432" s="12" t="s">
        <v>8341</v>
      </c>
      <c r="R2432" t="s">
        <v>8342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-49999</v>
      </c>
      <c r="P2433">
        <f t="shared" si="149"/>
        <v>1</v>
      </c>
      <c r="Q2433" s="12" t="s">
        <v>8341</v>
      </c>
      <c r="R2433" t="s">
        <v>8342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-6999</v>
      </c>
      <c r="P2434">
        <f t="shared" si="149"/>
        <v>1</v>
      </c>
      <c r="Q2434" s="12" t="s">
        <v>8341</v>
      </c>
      <c r="R2434" t="s">
        <v>8342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 t="e">
        <f t="shared" ref="O2435:O2498" si="152">(E2435-D2435)/E2435</f>
        <v>#DIV/0!</v>
      </c>
      <c r="P2435" t="e">
        <f t="shared" ref="P2435:P2498" si="153">E:E/L:L</f>
        <v>#DIV/0!</v>
      </c>
      <c r="Q2435" s="12" t="s">
        <v>8341</v>
      </c>
      <c r="R2435" t="s">
        <v>8342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-768.23076923076928</v>
      </c>
      <c r="P2436">
        <f t="shared" si="153"/>
        <v>13</v>
      </c>
      <c r="Q2436" s="12" t="s">
        <v>8341</v>
      </c>
      <c r="R2436" t="s">
        <v>8342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-203.24836601307189</v>
      </c>
      <c r="P2437">
        <f t="shared" si="153"/>
        <v>306</v>
      </c>
      <c r="Q2437" s="12" t="s">
        <v>8341</v>
      </c>
      <c r="R2437" t="s">
        <v>8342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-2599</v>
      </c>
      <c r="P2438">
        <f t="shared" si="153"/>
        <v>22.5</v>
      </c>
      <c r="Q2438" s="12" t="s">
        <v>8341</v>
      </c>
      <c r="R2438" t="s">
        <v>8342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 t="e">
        <f t="shared" si="152"/>
        <v>#DIV/0!</v>
      </c>
      <c r="P2439" t="e">
        <f t="shared" si="153"/>
        <v>#DIV/0!</v>
      </c>
      <c r="Q2439" s="12" t="s">
        <v>8341</v>
      </c>
      <c r="R2439" t="s">
        <v>8342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-299</v>
      </c>
      <c r="P2440">
        <f t="shared" si="153"/>
        <v>50</v>
      </c>
      <c r="Q2440" s="12" t="s">
        <v>8341</v>
      </c>
      <c r="R2440" t="s">
        <v>8342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 t="e">
        <f t="shared" si="152"/>
        <v>#DIV/0!</v>
      </c>
      <c r="P2441" t="e">
        <f t="shared" si="153"/>
        <v>#DIV/0!</v>
      </c>
      <c r="Q2441" s="12" t="s">
        <v>8341</v>
      </c>
      <c r="R2441" t="s">
        <v>8342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-499</v>
      </c>
      <c r="P2442">
        <f t="shared" si="153"/>
        <v>5</v>
      </c>
      <c r="Q2442" s="12" t="s">
        <v>8341</v>
      </c>
      <c r="R2442" t="s">
        <v>8342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7.3044123099740454E-2</v>
      </c>
      <c r="P2443">
        <f t="shared" si="153"/>
        <v>74.22935779816514</v>
      </c>
      <c r="Q2443" s="12" t="s">
        <v>8341</v>
      </c>
      <c r="R2443" t="s">
        <v>8357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0.20598160524052139</v>
      </c>
      <c r="P2444">
        <f t="shared" si="153"/>
        <v>81.252688172043008</v>
      </c>
      <c r="Q2444" s="12" t="s">
        <v>8341</v>
      </c>
      <c r="R2444" t="s">
        <v>8357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0.5062092946718254</v>
      </c>
      <c r="P2445">
        <f t="shared" si="153"/>
        <v>130.23469453376205</v>
      </c>
      <c r="Q2445" s="12" t="s">
        <v>8341</v>
      </c>
      <c r="R2445" t="s">
        <v>8357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7.918968692449356E-2</v>
      </c>
      <c r="P2446">
        <f t="shared" si="153"/>
        <v>53.409836065573771</v>
      </c>
      <c r="Q2446" s="12" t="s">
        <v>8341</v>
      </c>
      <c r="R2446" t="s">
        <v>8357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0.42129629629629628</v>
      </c>
      <c r="P2447">
        <f t="shared" si="153"/>
        <v>75.130434782608702</v>
      </c>
      <c r="Q2447" s="12" t="s">
        <v>8341</v>
      </c>
      <c r="R2447" t="s">
        <v>8357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0.40469103464698181</v>
      </c>
      <c r="P2448">
        <f t="shared" si="153"/>
        <v>75.666666666666671</v>
      </c>
      <c r="Q2448" s="12" t="s">
        <v>8341</v>
      </c>
      <c r="R2448" t="s">
        <v>8357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0.76591760299625467</v>
      </c>
      <c r="P2449">
        <f t="shared" si="153"/>
        <v>31.691394658753708</v>
      </c>
      <c r="Q2449" s="12" t="s">
        <v>8341</v>
      </c>
      <c r="R2449" t="s">
        <v>8357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6.9767441860465115E-2</v>
      </c>
      <c r="P2450">
        <f t="shared" si="153"/>
        <v>47.777777777777779</v>
      </c>
      <c r="Q2450" s="12" t="s">
        <v>8341</v>
      </c>
      <c r="R2450" t="s">
        <v>8357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7.407407407407407E-2</v>
      </c>
      <c r="P2451">
        <f t="shared" si="153"/>
        <v>90</v>
      </c>
      <c r="Q2451" s="12" t="s">
        <v>8341</v>
      </c>
      <c r="R2451" t="s">
        <v>8357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1.5103712862023295E-2</v>
      </c>
      <c r="P2452">
        <f t="shared" si="153"/>
        <v>149.31401960784314</v>
      </c>
      <c r="Q2452" s="12" t="s">
        <v>8341</v>
      </c>
      <c r="R2452" t="s">
        <v>8357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0.13382416630576008</v>
      </c>
      <c r="P2453">
        <f t="shared" si="153"/>
        <v>62.06989247311828</v>
      </c>
      <c r="Q2453" s="12" t="s">
        <v>8341</v>
      </c>
      <c r="R2453" t="s">
        <v>8357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0.25093632958801498</v>
      </c>
      <c r="P2454">
        <f t="shared" si="153"/>
        <v>53.4</v>
      </c>
      <c r="Q2454" s="12" t="s">
        <v>8341</v>
      </c>
      <c r="R2454" t="s">
        <v>8357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0.35358758888170655</v>
      </c>
      <c r="P2455">
        <f t="shared" si="153"/>
        <v>69.268656716417908</v>
      </c>
      <c r="Q2455" s="12" t="s">
        <v>8341</v>
      </c>
      <c r="R2455" t="s">
        <v>8357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8.3862194016319138E-3</v>
      </c>
      <c r="P2456">
        <f t="shared" si="153"/>
        <v>271.50769230769231</v>
      </c>
      <c r="Q2456" s="12" t="s">
        <v>8341</v>
      </c>
      <c r="R2456" t="s">
        <v>8357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0.45054945054945056</v>
      </c>
      <c r="P2457">
        <f t="shared" si="153"/>
        <v>34.125</v>
      </c>
      <c r="Q2457" s="12" t="s">
        <v>8341</v>
      </c>
      <c r="R2457" t="s">
        <v>8357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0.4471065241430151</v>
      </c>
      <c r="P2458">
        <f t="shared" si="153"/>
        <v>40.492537313432834</v>
      </c>
      <c r="Q2458" s="12" t="s">
        <v>8341</v>
      </c>
      <c r="R2458" t="s">
        <v>8357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2.2524436889077772E-2</v>
      </c>
      <c r="P2459">
        <f t="shared" si="153"/>
        <v>189.75806451612902</v>
      </c>
      <c r="Q2459" s="12" t="s">
        <v>8341</v>
      </c>
      <c r="R2459" t="s">
        <v>8357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9.2394263931748044E-2</v>
      </c>
      <c r="P2460">
        <f t="shared" si="153"/>
        <v>68.862499999999997</v>
      </c>
      <c r="Q2460" s="12" t="s">
        <v>8341</v>
      </c>
      <c r="R2460" t="s">
        <v>8357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2.2004889975550123E-2</v>
      </c>
      <c r="P2461">
        <f t="shared" si="153"/>
        <v>108.77659574468085</v>
      </c>
      <c r="Q2461" s="12" t="s">
        <v>8341</v>
      </c>
      <c r="R2461" t="s">
        <v>8357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7.8207073654721609E-3</v>
      </c>
      <c r="P2462">
        <f t="shared" si="153"/>
        <v>125.98529411764706</v>
      </c>
      <c r="Q2462" s="12" t="s">
        <v>8341</v>
      </c>
      <c r="R2462" t="s">
        <v>8357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3.6608863198458574E-2</v>
      </c>
      <c r="P2463">
        <f t="shared" si="153"/>
        <v>90.523255813953483</v>
      </c>
      <c r="Q2463" s="12" t="s">
        <v>8330</v>
      </c>
      <c r="R2463" t="s">
        <v>8334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9.6725630410237115E-2</v>
      </c>
      <c r="P2464">
        <f t="shared" si="153"/>
        <v>28.880434782608695</v>
      </c>
      <c r="Q2464" s="12" t="s">
        <v>8330</v>
      </c>
      <c r="R2464" t="s">
        <v>8334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0.13978494623655913</v>
      </c>
      <c r="P2465">
        <f t="shared" si="153"/>
        <v>31</v>
      </c>
      <c r="Q2465" s="12" t="s">
        <v>8330</v>
      </c>
      <c r="R2465" t="s">
        <v>8334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9.9909990999099904E-2</v>
      </c>
      <c r="P2466">
        <f t="shared" si="153"/>
        <v>51.674418604651166</v>
      </c>
      <c r="Q2466" s="12" t="s">
        <v>8330</v>
      </c>
      <c r="R2466" t="s">
        <v>8334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0.44488501189532115</v>
      </c>
      <c r="P2467">
        <f t="shared" si="153"/>
        <v>26.270833333333332</v>
      </c>
      <c r="Q2467" s="12" t="s">
        <v>8330</v>
      </c>
      <c r="R2467" t="s">
        <v>8334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0</v>
      </c>
      <c r="P2468">
        <f t="shared" si="153"/>
        <v>48.07692307692308</v>
      </c>
      <c r="Q2468" s="12" t="s">
        <v>8330</v>
      </c>
      <c r="R2468" t="s">
        <v>8334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0.15611814345991562</v>
      </c>
      <c r="P2469">
        <f t="shared" si="153"/>
        <v>27.558139534883722</v>
      </c>
      <c r="Q2469" s="12" t="s">
        <v>8330</v>
      </c>
      <c r="R2469" t="s">
        <v>8334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6.7312086702668486E-2</v>
      </c>
      <c r="P2470">
        <f t="shared" si="153"/>
        <v>36.97137931034483</v>
      </c>
      <c r="Q2470" s="12" t="s">
        <v>8330</v>
      </c>
      <c r="R2470" t="s">
        <v>8334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0.12023460410557185</v>
      </c>
      <c r="P2471">
        <f t="shared" si="153"/>
        <v>29.021276595744681</v>
      </c>
      <c r="Q2471" s="12" t="s">
        <v>8330</v>
      </c>
      <c r="R2471" t="s">
        <v>8334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3.066961343104193E-2</v>
      </c>
      <c r="P2472">
        <f t="shared" si="153"/>
        <v>28.65666666666667</v>
      </c>
      <c r="Q2472" s="12" t="s">
        <v>8330</v>
      </c>
      <c r="R2472" t="s">
        <v>8334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0.21875</v>
      </c>
      <c r="P2473">
        <f t="shared" si="153"/>
        <v>37.647058823529413</v>
      </c>
      <c r="Q2473" s="12" t="s">
        <v>8330</v>
      </c>
      <c r="R2473" t="s">
        <v>8334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0.26340745745932537</v>
      </c>
      <c r="P2474">
        <f t="shared" si="153"/>
        <v>97.904038461538462</v>
      </c>
      <c r="Q2474" s="12" t="s">
        <v>8330</v>
      </c>
      <c r="R2474" t="s">
        <v>8334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0</v>
      </c>
      <c r="P2475">
        <f t="shared" si="153"/>
        <v>42.553191489361701</v>
      </c>
      <c r="Q2475" s="12" t="s">
        <v>8330</v>
      </c>
      <c r="R2475" t="s">
        <v>8334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3.5998704046712521E-5</v>
      </c>
      <c r="P2476">
        <f t="shared" si="153"/>
        <v>131.58368421052631</v>
      </c>
      <c r="Q2476" s="12" t="s">
        <v>8330</v>
      </c>
      <c r="R2476" t="s">
        <v>8334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4.5072574484339191E-2</v>
      </c>
      <c r="P2477">
        <f t="shared" si="153"/>
        <v>32.320987654320987</v>
      </c>
      <c r="Q2477" s="12" t="s">
        <v>8330</v>
      </c>
      <c r="R2477" t="s">
        <v>8334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4.7823085529291286E-2</v>
      </c>
      <c r="P2478">
        <f t="shared" si="153"/>
        <v>61.103999999999999</v>
      </c>
      <c r="Q2478" s="12" t="s">
        <v>8330</v>
      </c>
      <c r="R2478" t="s">
        <v>8334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0.41634241245136189</v>
      </c>
      <c r="P2479">
        <f t="shared" si="153"/>
        <v>31.341463414634145</v>
      </c>
      <c r="Q2479" s="12" t="s">
        <v>8330</v>
      </c>
      <c r="R2479" t="s">
        <v>8334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0.21568627450980393</v>
      </c>
      <c r="P2480">
        <f t="shared" si="153"/>
        <v>129.1139240506329</v>
      </c>
      <c r="Q2480" s="12" t="s">
        <v>8330</v>
      </c>
      <c r="R2480" t="s">
        <v>8334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0.25061823995203952</v>
      </c>
      <c r="P2481">
        <f t="shared" si="153"/>
        <v>25.020624999999999</v>
      </c>
      <c r="Q2481" s="12" t="s">
        <v>8330</v>
      </c>
      <c r="R2481" t="s">
        <v>8334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0</v>
      </c>
      <c r="P2482">
        <f t="shared" si="153"/>
        <v>250</v>
      </c>
      <c r="Q2482" s="12" t="s">
        <v>8330</v>
      </c>
      <c r="R2482" t="s">
        <v>8334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0.11434669784166282</v>
      </c>
      <c r="P2483">
        <f t="shared" si="153"/>
        <v>47.541473684210523</v>
      </c>
      <c r="Q2483" s="12" t="s">
        <v>8330</v>
      </c>
      <c r="R2483" t="s">
        <v>8334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9.99000999000999E-4</v>
      </c>
      <c r="P2484">
        <f t="shared" si="153"/>
        <v>40.04</v>
      </c>
      <c r="Q2484" s="12" t="s">
        <v>8330</v>
      </c>
      <c r="R2484" t="s">
        <v>8334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0.12070343725019984</v>
      </c>
      <c r="P2485">
        <f t="shared" si="153"/>
        <v>65.84210526315789</v>
      </c>
      <c r="Q2485" s="12" t="s">
        <v>8330</v>
      </c>
      <c r="R2485" t="s">
        <v>8334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0.16189947103883751</v>
      </c>
      <c r="P2486">
        <f t="shared" si="153"/>
        <v>46.401222222222216</v>
      </c>
      <c r="Q2486" s="12" t="s">
        <v>8330</v>
      </c>
      <c r="R2486" t="s">
        <v>8334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3.1476997578692496E-2</v>
      </c>
      <c r="P2487">
        <f t="shared" si="153"/>
        <v>50.365853658536587</v>
      </c>
      <c r="Q2487" s="12" t="s">
        <v>8330</v>
      </c>
      <c r="R2487" t="s">
        <v>8334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0.62358845671267249</v>
      </c>
      <c r="P2488">
        <f t="shared" si="153"/>
        <v>26.566666666666666</v>
      </c>
      <c r="Q2488" s="12" t="s">
        <v>8330</v>
      </c>
      <c r="R2488" t="s">
        <v>8334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5.0641008555664521E-4</v>
      </c>
      <c r="P2489">
        <f t="shared" si="153"/>
        <v>39.493684210526318</v>
      </c>
      <c r="Q2489" s="12" t="s">
        <v>8330</v>
      </c>
      <c r="R2489" t="s">
        <v>8334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6.2792877225866919E-2</v>
      </c>
      <c r="P2490">
        <f t="shared" si="153"/>
        <v>49.246153846153845</v>
      </c>
      <c r="Q2490" s="12" t="s">
        <v>8330</v>
      </c>
      <c r="R2490" t="s">
        <v>8334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0.25189697552634394</v>
      </c>
      <c r="P2491">
        <f t="shared" si="153"/>
        <v>62.38</v>
      </c>
      <c r="Q2491" s="12" t="s">
        <v>8330</v>
      </c>
      <c r="R2491" t="s">
        <v>8334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0.17627677100494235</v>
      </c>
      <c r="P2492">
        <f t="shared" si="153"/>
        <v>37.9375</v>
      </c>
      <c r="Q2492" s="12" t="s">
        <v>8330</v>
      </c>
      <c r="R2492" t="s">
        <v>8334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3.1007751937984496E-2</v>
      </c>
      <c r="P2493">
        <f t="shared" si="153"/>
        <v>51.6</v>
      </c>
      <c r="Q2493" s="12" t="s">
        <v>8330</v>
      </c>
      <c r="R2493" t="s">
        <v>8334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0.2</v>
      </c>
      <c r="P2494">
        <f t="shared" si="153"/>
        <v>27.777777777777779</v>
      </c>
      <c r="Q2494" s="12" t="s">
        <v>8330</v>
      </c>
      <c r="R2494" t="s">
        <v>8334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0.22299922299922301</v>
      </c>
      <c r="P2495">
        <f t="shared" si="153"/>
        <v>99.382239382239376</v>
      </c>
      <c r="Q2495" s="12" t="s">
        <v>8330</v>
      </c>
      <c r="R2495" t="s">
        <v>8334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9.9532697943342449E-3</v>
      </c>
      <c r="P2496">
        <f t="shared" si="153"/>
        <v>38.848205128205123</v>
      </c>
      <c r="Q2496" s="12" t="s">
        <v>8330</v>
      </c>
      <c r="R2496" t="s">
        <v>8334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0.21591176393716838</v>
      </c>
      <c r="P2497">
        <f t="shared" si="153"/>
        <v>45.548809523809524</v>
      </c>
      <c r="Q2497" s="12" t="s">
        <v>8330</v>
      </c>
      <c r="R2497" t="s">
        <v>8334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0</v>
      </c>
      <c r="P2498">
        <f t="shared" si="153"/>
        <v>600</v>
      </c>
      <c r="Q2498" s="12" t="s">
        <v>8330</v>
      </c>
      <c r="R2498" t="s">
        <v>8334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(E2499-D2499)/E2499</f>
        <v>0.11325113171324308</v>
      </c>
      <c r="P2499">
        <f t="shared" ref="P2499:P2562" si="157">E:E/L:L</f>
        <v>80.551071428571419</v>
      </c>
      <c r="Q2499" s="12" t="s">
        <v>8330</v>
      </c>
      <c r="R2499" t="s">
        <v>8334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5.3030303030303032E-2</v>
      </c>
      <c r="P2500">
        <f t="shared" si="157"/>
        <v>52.8</v>
      </c>
      <c r="Q2500" s="12" t="s">
        <v>8330</v>
      </c>
      <c r="R2500" t="s">
        <v>8334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0.50647748303516349</v>
      </c>
      <c r="P2501">
        <f t="shared" si="157"/>
        <v>47.676470588235297</v>
      </c>
      <c r="Q2501" s="12" t="s">
        <v>8330</v>
      </c>
      <c r="R2501" t="s">
        <v>8334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0.11764705882352941</v>
      </c>
      <c r="P2502">
        <f t="shared" si="157"/>
        <v>23.448275862068964</v>
      </c>
      <c r="Q2502" s="12" t="s">
        <v>8330</v>
      </c>
      <c r="R2502" t="s">
        <v>8334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-38.145907473309606</v>
      </c>
      <c r="P2503">
        <f t="shared" si="157"/>
        <v>40.142857142857146</v>
      </c>
      <c r="Q2503" s="12" t="s">
        <v>8341</v>
      </c>
      <c r="R2503" t="s">
        <v>8358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-1278.0697674418604</v>
      </c>
      <c r="P2504">
        <f t="shared" si="157"/>
        <v>17.2</v>
      </c>
      <c r="Q2504" s="12" t="s">
        <v>8341</v>
      </c>
      <c r="R2504" t="s">
        <v>8358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 t="e">
        <f t="shared" si="156"/>
        <v>#DIV/0!</v>
      </c>
      <c r="P2505" t="e">
        <f t="shared" si="157"/>
        <v>#DIV/0!</v>
      </c>
      <c r="Q2505" s="12" t="s">
        <v>8341</v>
      </c>
      <c r="R2505" t="s">
        <v>8358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 t="e">
        <f t="shared" si="156"/>
        <v>#DIV/0!</v>
      </c>
      <c r="P2506" t="e">
        <f t="shared" si="157"/>
        <v>#DIV/0!</v>
      </c>
      <c r="Q2506" s="12" t="s">
        <v>8341</v>
      </c>
      <c r="R2506" t="s">
        <v>8358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 t="e">
        <f t="shared" si="156"/>
        <v>#DIV/0!</v>
      </c>
      <c r="P2507" t="e">
        <f t="shared" si="157"/>
        <v>#DIV/0!</v>
      </c>
      <c r="Q2507" s="12" t="s">
        <v>8341</v>
      </c>
      <c r="R2507" t="s">
        <v>8358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-165.66666666666666</v>
      </c>
      <c r="P2508">
        <f t="shared" si="157"/>
        <v>15</v>
      </c>
      <c r="Q2508" s="12" t="s">
        <v>8341</v>
      </c>
      <c r="R2508" t="s">
        <v>8358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 t="e">
        <f t="shared" si="156"/>
        <v>#DIV/0!</v>
      </c>
      <c r="P2509" t="e">
        <f t="shared" si="157"/>
        <v>#DIV/0!</v>
      </c>
      <c r="Q2509" s="12" t="s">
        <v>8341</v>
      </c>
      <c r="R2509" t="s">
        <v>8358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 t="e">
        <f t="shared" si="156"/>
        <v>#DIV/0!</v>
      </c>
      <c r="P2510" t="e">
        <f t="shared" si="157"/>
        <v>#DIV/0!</v>
      </c>
      <c r="Q2510" s="12" t="s">
        <v>8341</v>
      </c>
      <c r="R2510" t="s">
        <v>8358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-94</v>
      </c>
      <c r="P2511">
        <f t="shared" si="157"/>
        <v>35.714285714285715</v>
      </c>
      <c r="Q2511" s="12" t="s">
        <v>8341</v>
      </c>
      <c r="R2511" t="s">
        <v>8358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-665.66666666666663</v>
      </c>
      <c r="P2512">
        <f t="shared" si="157"/>
        <v>37.5</v>
      </c>
      <c r="Q2512" s="12" t="s">
        <v>8341</v>
      </c>
      <c r="R2512" t="s">
        <v>8358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 t="e">
        <f t="shared" si="156"/>
        <v>#DIV/0!</v>
      </c>
      <c r="P2513" t="e">
        <f t="shared" si="157"/>
        <v>#DIV/0!</v>
      </c>
      <c r="Q2513" s="12" t="s">
        <v>8341</v>
      </c>
      <c r="R2513" t="s">
        <v>8358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 t="e">
        <f t="shared" si="156"/>
        <v>#DIV/0!</v>
      </c>
      <c r="P2514" t="e">
        <f t="shared" si="157"/>
        <v>#DIV/0!</v>
      </c>
      <c r="Q2514" s="12" t="s">
        <v>8341</v>
      </c>
      <c r="R2514" t="s">
        <v>8358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 t="e">
        <f t="shared" si="156"/>
        <v>#DIV/0!</v>
      </c>
      <c r="P2515" t="e">
        <f t="shared" si="157"/>
        <v>#DIV/0!</v>
      </c>
      <c r="Q2515" s="12" t="s">
        <v>8341</v>
      </c>
      <c r="R2515" t="s">
        <v>8358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-56.142857142857146</v>
      </c>
      <c r="P2516">
        <f t="shared" si="157"/>
        <v>52.5</v>
      </c>
      <c r="Q2516" s="12" t="s">
        <v>8341</v>
      </c>
      <c r="R2516" t="s">
        <v>8358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-4.376344086021505</v>
      </c>
      <c r="P2517">
        <f t="shared" si="157"/>
        <v>77.5</v>
      </c>
      <c r="Q2517" s="12" t="s">
        <v>8341</v>
      </c>
      <c r="R2517" t="s">
        <v>8358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 t="e">
        <f t="shared" si="156"/>
        <v>#DIV/0!</v>
      </c>
      <c r="P2518" t="e">
        <f t="shared" si="157"/>
        <v>#DIV/0!</v>
      </c>
      <c r="Q2518" s="12" t="s">
        <v>8341</v>
      </c>
      <c r="R2518" t="s">
        <v>8358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-9.1867572156196946</v>
      </c>
      <c r="P2519">
        <f t="shared" si="157"/>
        <v>53.545454545454547</v>
      </c>
      <c r="Q2519" s="12" t="s">
        <v>8341</v>
      </c>
      <c r="R2519" t="s">
        <v>8358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 t="e">
        <f t="shared" si="156"/>
        <v>#DIV/0!</v>
      </c>
      <c r="P2520" t="e">
        <f t="shared" si="157"/>
        <v>#DIV/0!</v>
      </c>
      <c r="Q2520" s="12" t="s">
        <v>8341</v>
      </c>
      <c r="R2520" t="s">
        <v>8358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-2306.6923076923076</v>
      </c>
      <c r="P2521">
        <f t="shared" si="157"/>
        <v>16.25</v>
      </c>
      <c r="Q2521" s="12" t="s">
        <v>8341</v>
      </c>
      <c r="R2521" t="s">
        <v>8358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 t="e">
        <f t="shared" si="156"/>
        <v>#DIV/0!</v>
      </c>
      <c r="P2522" t="e">
        <f t="shared" si="157"/>
        <v>#DIV/0!</v>
      </c>
      <c r="Q2522" s="12" t="s">
        <v>8341</v>
      </c>
      <c r="R2522" t="s">
        <v>8358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8.6657231226970041E-2</v>
      </c>
      <c r="P2523">
        <f t="shared" si="157"/>
        <v>103.68174242424243</v>
      </c>
      <c r="Q2523" s="12" t="s">
        <v>8330</v>
      </c>
      <c r="R2523" t="s">
        <v>8359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0</v>
      </c>
      <c r="P2524">
        <f t="shared" si="157"/>
        <v>185.18518518518519</v>
      </c>
      <c r="Q2524" s="12" t="s">
        <v>8330</v>
      </c>
      <c r="R2524" t="s">
        <v>8359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0.36079545454545453</v>
      </c>
      <c r="P2525">
        <f t="shared" si="157"/>
        <v>54.153846153846153</v>
      </c>
      <c r="Q2525" s="12" t="s">
        <v>8330</v>
      </c>
      <c r="R2525" t="s">
        <v>8359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1.5748031496062992E-2</v>
      </c>
      <c r="P2526">
        <f t="shared" si="157"/>
        <v>177.2093023255814</v>
      </c>
      <c r="Q2526" s="12" t="s">
        <v>8330</v>
      </c>
      <c r="R2526" t="s">
        <v>8359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3.2394717169200102E-3</v>
      </c>
      <c r="P2527">
        <f t="shared" si="157"/>
        <v>100.325</v>
      </c>
      <c r="Q2527" s="12" t="s">
        <v>8330</v>
      </c>
      <c r="R2527" t="s">
        <v>8359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0.11465250110668437</v>
      </c>
      <c r="P2528">
        <f t="shared" si="157"/>
        <v>136.90909090909091</v>
      </c>
      <c r="Q2528" s="12" t="s">
        <v>8330</v>
      </c>
      <c r="R2528" t="s">
        <v>8359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2.0807833537331701E-2</v>
      </c>
      <c r="P2529">
        <f t="shared" si="157"/>
        <v>57.535211267605632</v>
      </c>
      <c r="Q2529" s="12" t="s">
        <v>8330</v>
      </c>
      <c r="R2529" t="s">
        <v>8359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6.7596894165254412E-2</v>
      </c>
      <c r="P2530">
        <f t="shared" si="157"/>
        <v>52.962839506172834</v>
      </c>
      <c r="Q2530" s="12" t="s">
        <v>8330</v>
      </c>
      <c r="R2530" t="s">
        <v>8359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4.1073997123221989E-2</v>
      </c>
      <c r="P2531">
        <f t="shared" si="157"/>
        <v>82.328947368421055</v>
      </c>
      <c r="Q2531" s="12" t="s">
        <v>8330</v>
      </c>
      <c r="R2531" t="s">
        <v>8359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0</v>
      </c>
      <c r="P2532">
        <f t="shared" si="157"/>
        <v>135.41666666666666</v>
      </c>
      <c r="Q2532" s="12" t="s">
        <v>8330</v>
      </c>
      <c r="R2532" t="s">
        <v>8359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3.9840637450199202E-3</v>
      </c>
      <c r="P2533">
        <f t="shared" si="157"/>
        <v>74.06557377049181</v>
      </c>
      <c r="Q2533" s="12" t="s">
        <v>8330</v>
      </c>
      <c r="R2533" t="s">
        <v>8359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0.20713577799801783</v>
      </c>
      <c r="P2534">
        <f t="shared" si="157"/>
        <v>84.083333333333329</v>
      </c>
      <c r="Q2534" s="12" t="s">
        <v>8330</v>
      </c>
      <c r="R2534" t="s">
        <v>8359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9.6385542168674704E-2</v>
      </c>
      <c r="P2535">
        <f t="shared" si="157"/>
        <v>61.029411764705884</v>
      </c>
      <c r="Q2535" s="12" t="s">
        <v>8330</v>
      </c>
      <c r="R2535" t="s">
        <v>8359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4.7619047619047616E-2</v>
      </c>
      <c r="P2536">
        <f t="shared" si="157"/>
        <v>150</v>
      </c>
      <c r="Q2536" s="12" t="s">
        <v>8330</v>
      </c>
      <c r="R2536" t="s">
        <v>8359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3.6376776680317996E-2</v>
      </c>
      <c r="P2537">
        <f t="shared" si="157"/>
        <v>266.08974358974359</v>
      </c>
      <c r="Q2537" s="12" t="s">
        <v>8330</v>
      </c>
      <c r="R2537" t="s">
        <v>8359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0.13793103448275862</v>
      </c>
      <c r="P2538">
        <f t="shared" si="157"/>
        <v>7.25</v>
      </c>
      <c r="Q2538" s="12" t="s">
        <v>8330</v>
      </c>
      <c r="R2538" t="s">
        <v>8359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9.0909090909090912E-2</v>
      </c>
      <c r="P2539">
        <f t="shared" si="157"/>
        <v>100</v>
      </c>
      <c r="Q2539" s="12" t="s">
        <v>8330</v>
      </c>
      <c r="R2539" t="s">
        <v>8359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0.11518214712849563</v>
      </c>
      <c r="P2540">
        <f t="shared" si="157"/>
        <v>109.96308108108107</v>
      </c>
      <c r="Q2540" s="12" t="s">
        <v>8330</v>
      </c>
      <c r="R2540" t="s">
        <v>8359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2.4937655860349127E-3</v>
      </c>
      <c r="P2541">
        <f t="shared" si="157"/>
        <v>169.91525423728814</v>
      </c>
      <c r="Q2541" s="12" t="s">
        <v>8330</v>
      </c>
      <c r="R2541" t="s">
        <v>8359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3.2882011605415859E-2</v>
      </c>
      <c r="P2542">
        <f t="shared" si="157"/>
        <v>95.740740740740748</v>
      </c>
      <c r="Q2542" s="12" t="s">
        <v>8330</v>
      </c>
      <c r="R2542" t="s">
        <v>8359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6.5670048051254676E-2</v>
      </c>
      <c r="P2543">
        <f t="shared" si="157"/>
        <v>59.460317460317462</v>
      </c>
      <c r="Q2543" s="12" t="s">
        <v>8330</v>
      </c>
      <c r="R2543" t="s">
        <v>8359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3.4482758620689655E-2</v>
      </c>
      <c r="P2544">
        <f t="shared" si="157"/>
        <v>55.769230769230766</v>
      </c>
      <c r="Q2544" s="12" t="s">
        <v>8330</v>
      </c>
      <c r="R2544" t="s">
        <v>8359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0.36061381074168797</v>
      </c>
      <c r="P2545">
        <f t="shared" si="157"/>
        <v>30.076923076923077</v>
      </c>
      <c r="Q2545" s="12" t="s">
        <v>8330</v>
      </c>
      <c r="R2545" t="s">
        <v>8359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8.1333068835548507E-3</v>
      </c>
      <c r="P2546">
        <f t="shared" si="157"/>
        <v>88.438596491228068</v>
      </c>
      <c r="Q2546" s="12" t="s">
        <v>8330</v>
      </c>
      <c r="R2546" t="s">
        <v>8359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0.48796722990271379</v>
      </c>
      <c r="P2547">
        <f t="shared" si="157"/>
        <v>64.032786885245898</v>
      </c>
      <c r="Q2547" s="12" t="s">
        <v>8330</v>
      </c>
      <c r="R2547" t="s">
        <v>8359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0.10485933503836317</v>
      </c>
      <c r="P2548">
        <f t="shared" si="157"/>
        <v>60.153846153846153</v>
      </c>
      <c r="Q2548" s="12" t="s">
        <v>8330</v>
      </c>
      <c r="R2548" t="s">
        <v>8359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0.16565533980582525</v>
      </c>
      <c r="P2549">
        <f t="shared" si="157"/>
        <v>49.194029850746269</v>
      </c>
      <c r="Q2549" s="12" t="s">
        <v>8330</v>
      </c>
      <c r="R2549" t="s">
        <v>8359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1.8163966617574866E-2</v>
      </c>
      <c r="P2550">
        <f t="shared" si="157"/>
        <v>165.16216216216216</v>
      </c>
      <c r="Q2550" s="12" t="s">
        <v>8330</v>
      </c>
      <c r="R2550" t="s">
        <v>8359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2.7261462205700124E-2</v>
      </c>
      <c r="P2551">
        <f t="shared" si="157"/>
        <v>43.621621621621621</v>
      </c>
      <c r="Q2551" s="12" t="s">
        <v>8330</v>
      </c>
      <c r="R2551" t="s">
        <v>8359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8.3905415713196041E-3</v>
      </c>
      <c r="P2552">
        <f t="shared" si="157"/>
        <v>43.7</v>
      </c>
      <c r="Q2552" s="12" t="s">
        <v>8330</v>
      </c>
      <c r="R2552" t="s">
        <v>8359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2.6618990862137464E-2</v>
      </c>
      <c r="P2553">
        <f t="shared" si="157"/>
        <v>67.419642857142861</v>
      </c>
      <c r="Q2553" s="12" t="s">
        <v>8330</v>
      </c>
      <c r="R2553" t="s">
        <v>8359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6.1032863849765258E-2</v>
      </c>
      <c r="P2554">
        <f t="shared" si="157"/>
        <v>177.5</v>
      </c>
      <c r="Q2554" s="12" t="s">
        <v>8330</v>
      </c>
      <c r="R2554" t="s">
        <v>8359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0.35705100728675526</v>
      </c>
      <c r="P2555">
        <f t="shared" si="157"/>
        <v>38.883333333333333</v>
      </c>
      <c r="Q2555" s="12" t="s">
        <v>8330</v>
      </c>
      <c r="R2555" t="s">
        <v>8359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0.18566775244299674</v>
      </c>
      <c r="P2556">
        <f t="shared" si="157"/>
        <v>54.985074626865675</v>
      </c>
      <c r="Q2556" s="12" t="s">
        <v>8330</v>
      </c>
      <c r="R2556" t="s">
        <v>8359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6.8467629250116444E-2</v>
      </c>
      <c r="P2557">
        <f t="shared" si="157"/>
        <v>61.342857142857142</v>
      </c>
      <c r="Q2557" s="12" t="s">
        <v>8330</v>
      </c>
      <c r="R2557" t="s">
        <v>8359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5.2162849872773538E-2</v>
      </c>
      <c r="P2558">
        <f t="shared" si="157"/>
        <v>23.117647058823529</v>
      </c>
      <c r="Q2558" s="12" t="s">
        <v>8330</v>
      </c>
      <c r="R2558" t="s">
        <v>8359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0.15572232645403378</v>
      </c>
      <c r="P2559">
        <f t="shared" si="157"/>
        <v>29.611111111111111</v>
      </c>
      <c r="Q2559" s="12" t="s">
        <v>8330</v>
      </c>
      <c r="R2559" t="s">
        <v>8359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8.1557678177810428E-2</v>
      </c>
      <c r="P2560">
        <f t="shared" si="157"/>
        <v>75.611111111111114</v>
      </c>
      <c r="Q2560" s="12" t="s">
        <v>8330</v>
      </c>
      <c r="R2560" t="s">
        <v>8359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0.10112359550561797</v>
      </c>
      <c r="P2561">
        <f t="shared" si="157"/>
        <v>35.6</v>
      </c>
      <c r="Q2561" s="12" t="s">
        <v>8330</v>
      </c>
      <c r="R2561" t="s">
        <v>8359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9.99000999000999E-4</v>
      </c>
      <c r="P2562">
        <f t="shared" si="157"/>
        <v>143</v>
      </c>
      <c r="Q2562" s="12" t="s">
        <v>8330</v>
      </c>
      <c r="R2562" t="s">
        <v>8359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 t="e">
        <f t="shared" ref="O2563:O2626" si="160">(E2563-D2563)/E2563</f>
        <v>#DIV/0!</v>
      </c>
      <c r="P2563" t="e">
        <f t="shared" ref="P2563:P2626" si="161">E:E/L:L</f>
        <v>#DIV/0!</v>
      </c>
      <c r="Q2563" s="12" t="s">
        <v>8341</v>
      </c>
      <c r="R2563" t="s">
        <v>8342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-132.33333333333334</v>
      </c>
      <c r="P2564">
        <f t="shared" si="161"/>
        <v>25</v>
      </c>
      <c r="Q2564" s="12" t="s">
        <v>8341</v>
      </c>
      <c r="R2564" t="s">
        <v>8342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 t="e">
        <f t="shared" si="160"/>
        <v>#DIV/0!</v>
      </c>
      <c r="P2565" t="e">
        <f t="shared" si="161"/>
        <v>#DIV/0!</v>
      </c>
      <c r="Q2565" s="12" t="s">
        <v>8341</v>
      </c>
      <c r="R2565" t="s">
        <v>8342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 t="e">
        <f t="shared" si="160"/>
        <v>#DIV/0!</v>
      </c>
      <c r="P2566" t="e">
        <f t="shared" si="161"/>
        <v>#DIV/0!</v>
      </c>
      <c r="Q2566" s="12" t="s">
        <v>8341</v>
      </c>
      <c r="R2566" t="s">
        <v>8342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-99</v>
      </c>
      <c r="P2567">
        <f t="shared" si="161"/>
        <v>100</v>
      </c>
      <c r="Q2567" s="12" t="s">
        <v>8341</v>
      </c>
      <c r="R2567" t="s">
        <v>8342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 t="e">
        <f t="shared" si="160"/>
        <v>#DIV/0!</v>
      </c>
      <c r="P2568" t="e">
        <f t="shared" si="161"/>
        <v>#DIV/0!</v>
      </c>
      <c r="Q2568" s="12" t="s">
        <v>8341</v>
      </c>
      <c r="R2568" t="s">
        <v>8342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-374</v>
      </c>
      <c r="P2569">
        <f t="shared" si="161"/>
        <v>60</v>
      </c>
      <c r="Q2569" s="12" t="s">
        <v>8341</v>
      </c>
      <c r="R2569" t="s">
        <v>8342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-199</v>
      </c>
      <c r="P2570">
        <f t="shared" si="161"/>
        <v>50</v>
      </c>
      <c r="Q2570" s="12" t="s">
        <v>8341</v>
      </c>
      <c r="R2570" t="s">
        <v>8342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-43.827586206896555</v>
      </c>
      <c r="P2571">
        <f t="shared" si="161"/>
        <v>72.5</v>
      </c>
      <c r="Q2571" s="12" t="s">
        <v>8341</v>
      </c>
      <c r="R2571" t="s">
        <v>8342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-117.64406779661017</v>
      </c>
      <c r="P2572">
        <f t="shared" si="161"/>
        <v>29.5</v>
      </c>
      <c r="Q2572" s="12" t="s">
        <v>8341</v>
      </c>
      <c r="R2572" t="s">
        <v>8342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-399</v>
      </c>
      <c r="P2573">
        <f t="shared" si="161"/>
        <v>62.5</v>
      </c>
      <c r="Q2573" s="12" t="s">
        <v>8341</v>
      </c>
      <c r="R2573" t="s">
        <v>8342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 t="e">
        <f t="shared" si="160"/>
        <v>#DIV/0!</v>
      </c>
      <c r="P2574" t="e">
        <f t="shared" si="161"/>
        <v>#DIV/0!</v>
      </c>
      <c r="Q2574" s="12" t="s">
        <v>8341</v>
      </c>
      <c r="R2574" t="s">
        <v>8342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 t="e">
        <f t="shared" si="160"/>
        <v>#DIV/0!</v>
      </c>
      <c r="P2575" t="e">
        <f t="shared" si="161"/>
        <v>#DIV/0!</v>
      </c>
      <c r="Q2575" s="12" t="s">
        <v>8341</v>
      </c>
      <c r="R2575" t="s">
        <v>8342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 t="e">
        <f t="shared" si="160"/>
        <v>#DIV/0!</v>
      </c>
      <c r="P2576" t="e">
        <f t="shared" si="161"/>
        <v>#DIV/0!</v>
      </c>
      <c r="Q2576" s="12" t="s">
        <v>8341</v>
      </c>
      <c r="R2576" t="s">
        <v>8342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 t="e">
        <f t="shared" si="160"/>
        <v>#DIV/0!</v>
      </c>
      <c r="P2577" t="e">
        <f t="shared" si="161"/>
        <v>#DIV/0!</v>
      </c>
      <c r="Q2577" s="12" t="s">
        <v>8341</v>
      </c>
      <c r="R2577" t="s">
        <v>8342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 t="e">
        <f t="shared" si="160"/>
        <v>#DIV/0!</v>
      </c>
      <c r="P2578" t="e">
        <f t="shared" si="161"/>
        <v>#DIV/0!</v>
      </c>
      <c r="Q2578" s="12" t="s">
        <v>8341</v>
      </c>
      <c r="R2578" t="s">
        <v>8342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 t="e">
        <f t="shared" si="160"/>
        <v>#DIV/0!</v>
      </c>
      <c r="P2579" t="e">
        <f t="shared" si="161"/>
        <v>#DIV/0!</v>
      </c>
      <c r="Q2579" s="12" t="s">
        <v>8341</v>
      </c>
      <c r="R2579" t="s">
        <v>8342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 t="e">
        <f t="shared" si="160"/>
        <v>#DIV/0!</v>
      </c>
      <c r="P2580" t="e">
        <f t="shared" si="161"/>
        <v>#DIV/0!</v>
      </c>
      <c r="Q2580" s="12" t="s">
        <v>8341</v>
      </c>
      <c r="R2580" t="s">
        <v>8342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-721.02166064981952</v>
      </c>
      <c r="P2581">
        <f t="shared" si="161"/>
        <v>23.083333333333332</v>
      </c>
      <c r="Q2581" s="12" t="s">
        <v>8341</v>
      </c>
      <c r="R2581" t="s">
        <v>8342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-165.66666666666666</v>
      </c>
      <c r="P2582">
        <f t="shared" si="161"/>
        <v>25.5</v>
      </c>
      <c r="Q2582" s="12" t="s">
        <v>8341</v>
      </c>
      <c r="R2582" t="s">
        <v>8342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-8.433962264150944</v>
      </c>
      <c r="P2583">
        <f t="shared" si="161"/>
        <v>48.18181818181818</v>
      </c>
      <c r="Q2583" s="12" t="s">
        <v>8341</v>
      </c>
      <c r="R2583" t="s">
        <v>8342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-89999</v>
      </c>
      <c r="P2584">
        <f t="shared" si="161"/>
        <v>1</v>
      </c>
      <c r="Q2584" s="12" t="s">
        <v>8341</v>
      </c>
      <c r="R2584" t="s">
        <v>8342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-199</v>
      </c>
      <c r="P2585">
        <f t="shared" si="161"/>
        <v>1</v>
      </c>
      <c r="Q2585" s="12" t="s">
        <v>8341</v>
      </c>
      <c r="R2585" t="s">
        <v>8342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 t="e">
        <f t="shared" si="160"/>
        <v>#DIV/0!</v>
      </c>
      <c r="P2586" t="e">
        <f t="shared" si="161"/>
        <v>#DIV/0!</v>
      </c>
      <c r="Q2586" s="12" t="s">
        <v>8341</v>
      </c>
      <c r="R2586" t="s">
        <v>8342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-599</v>
      </c>
      <c r="P2587">
        <f t="shared" si="161"/>
        <v>50</v>
      </c>
      <c r="Q2587" s="12" t="s">
        <v>8341</v>
      </c>
      <c r="R2587" t="s">
        <v>8342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-599</v>
      </c>
      <c r="P2588">
        <f t="shared" si="161"/>
        <v>5</v>
      </c>
      <c r="Q2588" s="12" t="s">
        <v>8341</v>
      </c>
      <c r="R2588" t="s">
        <v>8342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-40.084634346754314</v>
      </c>
      <c r="P2589">
        <f t="shared" si="161"/>
        <v>202.83333333333334</v>
      </c>
      <c r="Q2589" s="12" t="s">
        <v>8341</v>
      </c>
      <c r="R2589" t="s">
        <v>8342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-24.751072961373392</v>
      </c>
      <c r="P2590">
        <f t="shared" si="161"/>
        <v>29.125</v>
      </c>
      <c r="Q2590" s="12" t="s">
        <v>8341</v>
      </c>
      <c r="R2590" t="s">
        <v>8342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-9999</v>
      </c>
      <c r="P2591">
        <f t="shared" si="161"/>
        <v>5</v>
      </c>
      <c r="Q2591" s="12" t="s">
        <v>8341</v>
      </c>
      <c r="R2591" t="s">
        <v>8342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 t="e">
        <f t="shared" si="160"/>
        <v>#DIV/0!</v>
      </c>
      <c r="P2592" t="e">
        <f t="shared" si="161"/>
        <v>#DIV/0!</v>
      </c>
      <c r="Q2592" s="12" t="s">
        <v>8341</v>
      </c>
      <c r="R2592" t="s">
        <v>8342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-56.692307692307693</v>
      </c>
      <c r="P2593">
        <f t="shared" si="161"/>
        <v>13</v>
      </c>
      <c r="Q2593" s="12" t="s">
        <v>8341</v>
      </c>
      <c r="R2593" t="s">
        <v>8342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-599</v>
      </c>
      <c r="P2594">
        <f t="shared" si="161"/>
        <v>50</v>
      </c>
      <c r="Q2594" s="12" t="s">
        <v>8341</v>
      </c>
      <c r="R2594" t="s">
        <v>8342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 t="e">
        <f t="shared" si="160"/>
        <v>#DIV/0!</v>
      </c>
      <c r="P2595" t="e">
        <f t="shared" si="161"/>
        <v>#DIV/0!</v>
      </c>
      <c r="Q2595" s="12" t="s">
        <v>8341</v>
      </c>
      <c r="R2595" t="s">
        <v>8342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-79999</v>
      </c>
      <c r="P2596">
        <f t="shared" si="161"/>
        <v>1</v>
      </c>
      <c r="Q2596" s="12" t="s">
        <v>8341</v>
      </c>
      <c r="R2596" t="s">
        <v>8342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-7.2191780821917808</v>
      </c>
      <c r="P2597">
        <f t="shared" si="161"/>
        <v>96.05263157894737</v>
      </c>
      <c r="Q2597" s="12" t="s">
        <v>8341</v>
      </c>
      <c r="R2597" t="s">
        <v>8342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-3.239341085271318</v>
      </c>
      <c r="P2598">
        <f t="shared" si="161"/>
        <v>305.77777777777777</v>
      </c>
      <c r="Q2598" s="12" t="s">
        <v>8341</v>
      </c>
      <c r="R2598" t="s">
        <v>8342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-16.647058823529413</v>
      </c>
      <c r="P2599">
        <f t="shared" si="161"/>
        <v>12.142857142857142</v>
      </c>
      <c r="Q2599" s="12" t="s">
        <v>8341</v>
      </c>
      <c r="R2599" t="s">
        <v>8342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-1.5641025641025641</v>
      </c>
      <c r="P2600">
        <f t="shared" si="161"/>
        <v>83.571428571428569</v>
      </c>
      <c r="Q2600" s="12" t="s">
        <v>8341</v>
      </c>
      <c r="R2600" t="s">
        <v>8342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-99.455555555555549</v>
      </c>
      <c r="P2601">
        <f t="shared" si="161"/>
        <v>18</v>
      </c>
      <c r="Q2601" s="12" t="s">
        <v>8341</v>
      </c>
      <c r="R2601" t="s">
        <v>8342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-13.425851125216388</v>
      </c>
      <c r="P2602">
        <f t="shared" si="161"/>
        <v>115.53333333333333</v>
      </c>
      <c r="Q2602" s="12" t="s">
        <v>8341</v>
      </c>
      <c r="R2602" t="s">
        <v>8342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0.84880556395524642</v>
      </c>
      <c r="P2603">
        <f t="shared" si="161"/>
        <v>21.900662251655628</v>
      </c>
      <c r="Q2603" s="12" t="s">
        <v>8324</v>
      </c>
      <c r="R2603" t="s">
        <v>8360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0.6933377628989803</v>
      </c>
      <c r="P2604">
        <f t="shared" si="161"/>
        <v>80.022494887525568</v>
      </c>
      <c r="Q2604" s="12" t="s">
        <v>8324</v>
      </c>
      <c r="R2604" t="s">
        <v>8360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1.4639639639639639E-2</v>
      </c>
      <c r="P2605">
        <f t="shared" si="161"/>
        <v>35.520000000000003</v>
      </c>
      <c r="Q2605" s="12" t="s">
        <v>8324</v>
      </c>
      <c r="R2605" t="s">
        <v>8360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4.0472854977067235E-2</v>
      </c>
      <c r="P2606">
        <f t="shared" si="161"/>
        <v>64.933333333333323</v>
      </c>
      <c r="Q2606" s="12" t="s">
        <v>8324</v>
      </c>
      <c r="R2606" t="s">
        <v>8360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6.9088265978611244E-2</v>
      </c>
      <c r="P2607">
        <f t="shared" si="161"/>
        <v>60.965703745743475</v>
      </c>
      <c r="Q2607" s="12" t="s">
        <v>8324</v>
      </c>
      <c r="R2607" t="s">
        <v>8360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9.135965636874277E-2</v>
      </c>
      <c r="P2608">
        <f t="shared" si="161"/>
        <v>31.444155844155844</v>
      </c>
      <c r="Q2608" s="12" t="s">
        <v>8324</v>
      </c>
      <c r="R2608" t="s">
        <v>8360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0.75472160902624474</v>
      </c>
      <c r="P2609">
        <f t="shared" si="161"/>
        <v>81.949748743718587</v>
      </c>
      <c r="Q2609" s="12" t="s">
        <v>8324</v>
      </c>
      <c r="R2609" t="s">
        <v>8360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0.55342190465557661</v>
      </c>
      <c r="P2610">
        <f t="shared" si="161"/>
        <v>58.92763157894737</v>
      </c>
      <c r="Q2610" s="12" t="s">
        <v>8324</v>
      </c>
      <c r="R2610" t="s">
        <v>8360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0.67083728367778961</v>
      </c>
      <c r="P2611">
        <f t="shared" si="161"/>
        <v>157.29347633136095</v>
      </c>
      <c r="Q2611" s="12" t="s">
        <v>8324</v>
      </c>
      <c r="R2611" t="s">
        <v>8360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0.29241163149083726</v>
      </c>
      <c r="P2612">
        <f t="shared" si="161"/>
        <v>55.758509532062391</v>
      </c>
      <c r="Q2612" s="12" t="s">
        <v>8324</v>
      </c>
      <c r="R2612" t="s">
        <v>8360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0.96416587940189591</v>
      </c>
      <c r="P2613">
        <f t="shared" si="161"/>
        <v>83.802893802893806</v>
      </c>
      <c r="Q2613" s="12" t="s">
        <v>8324</v>
      </c>
      <c r="R2613" t="s">
        <v>8360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0.41779667480392851</v>
      </c>
      <c r="P2614">
        <f t="shared" si="161"/>
        <v>58.422210884353746</v>
      </c>
      <c r="Q2614" s="12" t="s">
        <v>8324</v>
      </c>
      <c r="R2614" t="s">
        <v>8360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1.0031678986272439E-2</v>
      </c>
      <c r="P2615">
        <f t="shared" si="161"/>
        <v>270.57142857142856</v>
      </c>
      <c r="Q2615" s="12" t="s">
        <v>8324</v>
      </c>
      <c r="R2615" t="s">
        <v>8360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1.9607843137254902E-2</v>
      </c>
      <c r="P2616">
        <f t="shared" si="161"/>
        <v>107.1</v>
      </c>
      <c r="Q2616" s="12" t="s">
        <v>8324</v>
      </c>
      <c r="R2616" t="s">
        <v>8360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0.41095083897556667</v>
      </c>
      <c r="P2617">
        <f t="shared" si="161"/>
        <v>47.180555555555557</v>
      </c>
      <c r="Q2617" s="12" t="s">
        <v>8324</v>
      </c>
      <c r="R2617" t="s">
        <v>8360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0.12689681666579355</v>
      </c>
      <c r="P2618">
        <f t="shared" si="161"/>
        <v>120.30882352941177</v>
      </c>
      <c r="Q2618" s="12" t="s">
        <v>8324</v>
      </c>
      <c r="R2618" t="s">
        <v>8360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0.886052871467639</v>
      </c>
      <c r="P2619">
        <f t="shared" si="161"/>
        <v>27.59748427672956</v>
      </c>
      <c r="Q2619" s="12" t="s">
        <v>8324</v>
      </c>
      <c r="R2619" t="s">
        <v>8360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5.1113360323886636E-2</v>
      </c>
      <c r="P2620">
        <f t="shared" si="161"/>
        <v>205.2987012987013</v>
      </c>
      <c r="Q2620" s="12" t="s">
        <v>8324</v>
      </c>
      <c r="R2620" t="s">
        <v>8360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0.46921443736730362</v>
      </c>
      <c r="P2621">
        <f t="shared" si="161"/>
        <v>35.547169811320757</v>
      </c>
      <c r="Q2621" s="12" t="s">
        <v>8324</v>
      </c>
      <c r="R2621" t="s">
        <v>8360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0.30387474029173001</v>
      </c>
      <c r="P2622">
        <f t="shared" si="161"/>
        <v>74.639488409272587</v>
      </c>
      <c r="Q2622" s="12" t="s">
        <v>8324</v>
      </c>
      <c r="R2622" t="s">
        <v>8360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0.3145050726624623</v>
      </c>
      <c r="P2623">
        <f t="shared" si="161"/>
        <v>47.058064516129029</v>
      </c>
      <c r="Q2623" s="12" t="s">
        <v>8324</v>
      </c>
      <c r="R2623" t="s">
        <v>8360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0.23771191608732772</v>
      </c>
      <c r="P2624">
        <f t="shared" si="161"/>
        <v>26.591351351351353</v>
      </c>
      <c r="Q2624" s="12" t="s">
        <v>8324</v>
      </c>
      <c r="R2624" t="s">
        <v>8360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0.12280701754385964</v>
      </c>
      <c r="P2625">
        <f t="shared" si="161"/>
        <v>36.774193548387096</v>
      </c>
      <c r="Q2625" s="12" t="s">
        <v>8324</v>
      </c>
      <c r="R2625" t="s">
        <v>8360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0.9275057961381431</v>
      </c>
      <c r="P2626">
        <f t="shared" si="161"/>
        <v>31.820544982698959</v>
      </c>
      <c r="Q2626" s="12" t="s">
        <v>8324</v>
      </c>
      <c r="R2626" t="s">
        <v>8360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(E2627-D2627)/E2627</f>
        <v>0.89539748953974896</v>
      </c>
      <c r="P2627">
        <f t="shared" ref="P2627:P2690" si="165">E:E/L:L</f>
        <v>27.576923076923077</v>
      </c>
      <c r="Q2627" s="12" t="s">
        <v>8324</v>
      </c>
      <c r="R2627" t="s">
        <v>8360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0.10714285714285714</v>
      </c>
      <c r="P2628">
        <f t="shared" si="165"/>
        <v>56</v>
      </c>
      <c r="Q2628" s="12" t="s">
        <v>8324</v>
      </c>
      <c r="R2628" t="s">
        <v>8360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0.84536082474226804</v>
      </c>
      <c r="P2629">
        <f t="shared" si="165"/>
        <v>21.555555555555557</v>
      </c>
      <c r="Q2629" s="12" t="s">
        <v>8324</v>
      </c>
      <c r="R2629" t="s">
        <v>8360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9.3952483801295894E-2</v>
      </c>
      <c r="P2630">
        <f t="shared" si="165"/>
        <v>44.095238095238095</v>
      </c>
      <c r="Q2630" s="12" t="s">
        <v>8324</v>
      </c>
      <c r="R2630" t="s">
        <v>8360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0.21715985595741349</v>
      </c>
      <c r="P2631">
        <f t="shared" si="165"/>
        <v>63.87</v>
      </c>
      <c r="Q2631" s="12" t="s">
        <v>8324</v>
      </c>
      <c r="R2631" t="s">
        <v>8360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0.36668777707409755</v>
      </c>
      <c r="P2632">
        <f t="shared" si="165"/>
        <v>38.987654320987652</v>
      </c>
      <c r="Q2632" s="12" t="s">
        <v>8324</v>
      </c>
      <c r="R2632" t="s">
        <v>8360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0.12789620220598652</v>
      </c>
      <c r="P2633">
        <f t="shared" si="165"/>
        <v>80.185489510489504</v>
      </c>
      <c r="Q2633" s="12" t="s">
        <v>8324</v>
      </c>
      <c r="R2633" t="s">
        <v>8360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0.27012278308321963</v>
      </c>
      <c r="P2634">
        <f t="shared" si="165"/>
        <v>34.904761904761905</v>
      </c>
      <c r="Q2634" s="12" t="s">
        <v>8324</v>
      </c>
      <c r="R2634" t="s">
        <v>8360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0.71800800857255653</v>
      </c>
      <c r="P2635">
        <f t="shared" si="165"/>
        <v>89.100502512562812</v>
      </c>
      <c r="Q2635" s="12" t="s">
        <v>8324</v>
      </c>
      <c r="R2635" t="s">
        <v>8360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5.6795131845841784E-2</v>
      </c>
      <c r="P2636">
        <f t="shared" si="165"/>
        <v>39.44</v>
      </c>
      <c r="Q2636" s="12" t="s">
        <v>8324</v>
      </c>
      <c r="R2636" t="s">
        <v>8360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0</v>
      </c>
      <c r="P2637">
        <f t="shared" si="165"/>
        <v>136.9047619047619</v>
      </c>
      <c r="Q2637" s="12" t="s">
        <v>8324</v>
      </c>
      <c r="R2637" t="s">
        <v>8360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0.4660971703150027</v>
      </c>
      <c r="P2638">
        <f t="shared" si="165"/>
        <v>37.46</v>
      </c>
      <c r="Q2638" s="12" t="s">
        <v>8324</v>
      </c>
      <c r="R2638" t="s">
        <v>8360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0.3983152827918171</v>
      </c>
      <c r="P2639">
        <f t="shared" si="165"/>
        <v>31.96153846153846</v>
      </c>
      <c r="Q2639" s="12" t="s">
        <v>8324</v>
      </c>
      <c r="R2639" t="s">
        <v>8360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1.69971671388102E-2</v>
      </c>
      <c r="P2640">
        <f t="shared" si="165"/>
        <v>25.214285714285715</v>
      </c>
      <c r="Q2640" s="12" t="s">
        <v>8324</v>
      </c>
      <c r="R2640" t="s">
        <v>8360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0.3902439024390244</v>
      </c>
      <c r="P2641">
        <f t="shared" si="165"/>
        <v>10.040816326530612</v>
      </c>
      <c r="Q2641" s="12" t="s">
        <v>8324</v>
      </c>
      <c r="R2641" t="s">
        <v>8360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5.362776025236593E-2</v>
      </c>
      <c r="P2642">
        <f t="shared" si="165"/>
        <v>45.94202898550725</v>
      </c>
      <c r="Q2642" s="12" t="s">
        <v>8324</v>
      </c>
      <c r="R2642" t="s">
        <v>8360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-99</v>
      </c>
      <c r="P2643">
        <f t="shared" si="165"/>
        <v>15</v>
      </c>
      <c r="Q2643" s="12" t="s">
        <v>8324</v>
      </c>
      <c r="R2643" t="s">
        <v>8360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 t="e">
        <f t="shared" si="164"/>
        <v>#DIV/0!</v>
      </c>
      <c r="P2644" t="e">
        <f t="shared" si="165"/>
        <v>#DIV/0!</v>
      </c>
      <c r="Q2644" s="12" t="s">
        <v>8324</v>
      </c>
      <c r="R2644" t="s">
        <v>8360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-1.9797616673387517</v>
      </c>
      <c r="P2645">
        <f t="shared" si="165"/>
        <v>223.58248500999335</v>
      </c>
      <c r="Q2645" s="12" t="s">
        <v>8324</v>
      </c>
      <c r="R2645" t="s">
        <v>8360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-47.709206039941549</v>
      </c>
      <c r="P2646">
        <f t="shared" si="165"/>
        <v>39.480769230769234</v>
      </c>
      <c r="Q2646" s="12" t="s">
        <v>8324</v>
      </c>
      <c r="R2646" t="s">
        <v>8360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-8.5238095238095237</v>
      </c>
      <c r="P2647">
        <f t="shared" si="165"/>
        <v>91.304347826086953</v>
      </c>
      <c r="Q2647" s="12" t="s">
        <v>8324</v>
      </c>
      <c r="R2647" t="s">
        <v>8360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-10.88031673874851</v>
      </c>
      <c r="P2648">
        <f t="shared" si="165"/>
        <v>78.666205607476627</v>
      </c>
      <c r="Q2648" s="12" t="s">
        <v>8324</v>
      </c>
      <c r="R2648" t="s">
        <v>8360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-68.444444444444443</v>
      </c>
      <c r="P2649">
        <f t="shared" si="165"/>
        <v>12</v>
      </c>
      <c r="Q2649" s="12" t="s">
        <v>8324</v>
      </c>
      <c r="R2649" t="s">
        <v>8360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-112.20754716981132</v>
      </c>
      <c r="P2650">
        <f t="shared" si="165"/>
        <v>17.666666666666668</v>
      </c>
      <c r="Q2650" s="12" t="s">
        <v>8324</v>
      </c>
      <c r="R2650" t="s">
        <v>8360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-1007.0645161290323</v>
      </c>
      <c r="P2651">
        <f t="shared" si="165"/>
        <v>41.333333333333336</v>
      </c>
      <c r="Q2651" s="12" t="s">
        <v>8324</v>
      </c>
      <c r="R2651" t="s">
        <v>8360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-166.5977653631285</v>
      </c>
      <c r="P2652">
        <f t="shared" si="165"/>
        <v>71.599999999999994</v>
      </c>
      <c r="Q2652" s="12" t="s">
        <v>8324</v>
      </c>
      <c r="R2652" t="s">
        <v>8360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-52.506592776609978</v>
      </c>
      <c r="P2653">
        <f t="shared" si="165"/>
        <v>307.8235294117647</v>
      </c>
      <c r="Q2653" s="12" t="s">
        <v>8324</v>
      </c>
      <c r="R2653" t="s">
        <v>8360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-111.99435028248588</v>
      </c>
      <c r="P2654">
        <f t="shared" si="165"/>
        <v>80.454545454545453</v>
      </c>
      <c r="Q2654" s="12" t="s">
        <v>8324</v>
      </c>
      <c r="R2654" t="s">
        <v>8360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-7.6793737236215112</v>
      </c>
      <c r="P2655">
        <f t="shared" si="165"/>
        <v>83.942857142857136</v>
      </c>
      <c r="Q2655" s="12" t="s">
        <v>8324</v>
      </c>
      <c r="R2655" t="s">
        <v>8360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-1959.7843137254902</v>
      </c>
      <c r="P2656">
        <f t="shared" si="165"/>
        <v>8.5</v>
      </c>
      <c r="Q2656" s="12" t="s">
        <v>8324</v>
      </c>
      <c r="R2656" t="s">
        <v>8360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-3.7543581616481774</v>
      </c>
      <c r="P2657">
        <f t="shared" si="165"/>
        <v>73.372093023255815</v>
      </c>
      <c r="Q2657" s="12" t="s">
        <v>8324</v>
      </c>
      <c r="R2657" t="s">
        <v>8360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-7.7438064704167884</v>
      </c>
      <c r="P2658">
        <f t="shared" si="165"/>
        <v>112.86184210526316</v>
      </c>
      <c r="Q2658" s="12" t="s">
        <v>8324</v>
      </c>
      <c r="R2658" t="s">
        <v>8360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-4.336767839925427</v>
      </c>
      <c r="P2659">
        <f t="shared" si="165"/>
        <v>95.277627118644077</v>
      </c>
      <c r="Q2659" s="12" t="s">
        <v>8324</v>
      </c>
      <c r="R2659" t="s">
        <v>8360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-1075.9230769230769</v>
      </c>
      <c r="P2660">
        <f t="shared" si="165"/>
        <v>22.75</v>
      </c>
      <c r="Q2660" s="12" t="s">
        <v>8324</v>
      </c>
      <c r="R2660" t="s">
        <v>8360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-35.759189797449359</v>
      </c>
      <c r="P2661">
        <f t="shared" si="165"/>
        <v>133.30000000000001</v>
      </c>
      <c r="Q2661" s="12" t="s">
        <v>8324</v>
      </c>
      <c r="R2661" t="s">
        <v>8360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-1051.6315789473683</v>
      </c>
      <c r="P2662">
        <f t="shared" si="165"/>
        <v>3.8</v>
      </c>
      <c r="Q2662" s="12" t="s">
        <v>8324</v>
      </c>
      <c r="R2662" t="s">
        <v>8360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2.8182701652089408E-2</v>
      </c>
      <c r="P2663">
        <f t="shared" si="165"/>
        <v>85.75</v>
      </c>
      <c r="Q2663" s="12" t="s">
        <v>8324</v>
      </c>
      <c r="R2663" t="s">
        <v>8361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6.3670411985018729E-2</v>
      </c>
      <c r="P2664">
        <f t="shared" si="165"/>
        <v>267</v>
      </c>
      <c r="Q2664" s="12" t="s">
        <v>8324</v>
      </c>
      <c r="R2664" t="s">
        <v>8361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4.3942779975381527E-2</v>
      </c>
      <c r="P2665">
        <f t="shared" si="165"/>
        <v>373.55803571428572</v>
      </c>
      <c r="Q2665" s="12" t="s">
        <v>8324</v>
      </c>
      <c r="R2665" t="s">
        <v>8361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3.3149171270718231E-2</v>
      </c>
      <c r="P2666">
        <f t="shared" si="165"/>
        <v>174.03846153846155</v>
      </c>
      <c r="Q2666" s="12" t="s">
        <v>8324</v>
      </c>
      <c r="R2666" t="s">
        <v>8361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0.18793503480278423</v>
      </c>
      <c r="P2667">
        <f t="shared" si="165"/>
        <v>93.695652173913047</v>
      </c>
      <c r="Q2667" s="12" t="s">
        <v>8324</v>
      </c>
      <c r="R2667" t="s">
        <v>8361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0.37223429973677785</v>
      </c>
      <c r="P2668">
        <f t="shared" si="165"/>
        <v>77.327718446601949</v>
      </c>
      <c r="Q2668" s="12" t="s">
        <v>8324</v>
      </c>
      <c r="R2668" t="s">
        <v>8361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9.6385542168674704E-2</v>
      </c>
      <c r="P2669">
        <f t="shared" si="165"/>
        <v>92.222222222222229</v>
      </c>
      <c r="Q2669" s="12" t="s">
        <v>8324</v>
      </c>
      <c r="R2669" t="s">
        <v>8361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0.41417691857059169</v>
      </c>
      <c r="P2670">
        <f t="shared" si="165"/>
        <v>60.964285714285715</v>
      </c>
      <c r="Q2670" s="12" t="s">
        <v>8324</v>
      </c>
      <c r="R2670" t="s">
        <v>8361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0.2007992007992008</v>
      </c>
      <c r="P2671">
        <f t="shared" si="165"/>
        <v>91</v>
      </c>
      <c r="Q2671" s="12" t="s">
        <v>8324</v>
      </c>
      <c r="R2671" t="s">
        <v>8361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-14.586372745490982</v>
      </c>
      <c r="P2672">
        <f t="shared" si="165"/>
        <v>41.583333333333336</v>
      </c>
      <c r="Q2672" s="12" t="s">
        <v>8324</v>
      </c>
      <c r="R2672" t="s">
        <v>8361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-7.8152327221438647</v>
      </c>
      <c r="P2673">
        <f t="shared" si="165"/>
        <v>33.761904761904759</v>
      </c>
      <c r="Q2673" s="12" t="s">
        <v>8324</v>
      </c>
      <c r="R2673" t="s">
        <v>8361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-2.0129557095510697</v>
      </c>
      <c r="P2674">
        <f t="shared" si="165"/>
        <v>70.61702127659575</v>
      </c>
      <c r="Q2674" s="12" t="s">
        <v>8324</v>
      </c>
      <c r="R2674" t="s">
        <v>8361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-2.6258158085569252</v>
      </c>
      <c r="P2675">
        <f t="shared" si="165"/>
        <v>167.15151515151516</v>
      </c>
      <c r="Q2675" s="12" t="s">
        <v>8324</v>
      </c>
      <c r="R2675" t="s">
        <v>8361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-0.59134309357097392</v>
      </c>
      <c r="P2676">
        <f t="shared" si="165"/>
        <v>128.61988304093566</v>
      </c>
      <c r="Q2676" s="12" t="s">
        <v>8324</v>
      </c>
      <c r="R2676" t="s">
        <v>8361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-12.178703215603585</v>
      </c>
      <c r="P2677">
        <f t="shared" si="165"/>
        <v>65.41379310344827</v>
      </c>
      <c r="Q2677" s="12" t="s">
        <v>8324</v>
      </c>
      <c r="R2677" t="s">
        <v>8361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-0.98487712665406424</v>
      </c>
      <c r="P2678">
        <f t="shared" si="165"/>
        <v>117.55555555555556</v>
      </c>
      <c r="Q2678" s="12" t="s">
        <v>8324</v>
      </c>
      <c r="R2678" t="s">
        <v>8361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-4.7101024890190333</v>
      </c>
      <c r="P2679">
        <f t="shared" si="165"/>
        <v>126.48148148148148</v>
      </c>
      <c r="Q2679" s="12" t="s">
        <v>8324</v>
      </c>
      <c r="R2679" t="s">
        <v>8361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-7271.727272727273</v>
      </c>
      <c r="P2680">
        <f t="shared" si="165"/>
        <v>550</v>
      </c>
      <c r="Q2680" s="12" t="s">
        <v>8324</v>
      </c>
      <c r="R2680" t="s">
        <v>8361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-302.030303030303</v>
      </c>
      <c r="P2681">
        <f t="shared" si="165"/>
        <v>44</v>
      </c>
      <c r="Q2681" s="12" t="s">
        <v>8324</v>
      </c>
      <c r="R2681" t="s">
        <v>8361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-114.94202898550725</v>
      </c>
      <c r="P2682">
        <f t="shared" si="165"/>
        <v>69</v>
      </c>
      <c r="Q2682" s="12" t="s">
        <v>8324</v>
      </c>
      <c r="R2682" t="s">
        <v>8361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-144.45454545454547</v>
      </c>
      <c r="P2683">
        <f t="shared" si="165"/>
        <v>27.5</v>
      </c>
      <c r="Q2683" s="12" t="s">
        <v>8341</v>
      </c>
      <c r="R2683" t="s">
        <v>8342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-2.5335689045936394</v>
      </c>
      <c r="P2684">
        <f t="shared" si="165"/>
        <v>84.9</v>
      </c>
      <c r="Q2684" s="12" t="s">
        <v>8341</v>
      </c>
      <c r="R2684" t="s">
        <v>8342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-415.66666666666669</v>
      </c>
      <c r="P2685">
        <f t="shared" si="165"/>
        <v>12</v>
      </c>
      <c r="Q2685" s="12" t="s">
        <v>8341</v>
      </c>
      <c r="R2685" t="s">
        <v>8342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-86.5</v>
      </c>
      <c r="P2686">
        <f t="shared" si="165"/>
        <v>200</v>
      </c>
      <c r="Q2686" s="12" t="s">
        <v>8341</v>
      </c>
      <c r="R2686" t="s">
        <v>8342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-4999</v>
      </c>
      <c r="P2687">
        <f t="shared" si="165"/>
        <v>10</v>
      </c>
      <c r="Q2687" s="12" t="s">
        <v>8341</v>
      </c>
      <c r="R2687" t="s">
        <v>8342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 t="e">
        <f t="shared" si="164"/>
        <v>#DIV/0!</v>
      </c>
      <c r="P2688" t="e">
        <f t="shared" si="165"/>
        <v>#DIV/0!</v>
      </c>
      <c r="Q2688" s="12" t="s">
        <v>8341</v>
      </c>
      <c r="R2688" t="s">
        <v>8342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 t="e">
        <f t="shared" si="164"/>
        <v>#DIV/0!</v>
      </c>
      <c r="P2689" t="e">
        <f t="shared" si="165"/>
        <v>#DIV/0!</v>
      </c>
      <c r="Q2689" s="12" t="s">
        <v>8341</v>
      </c>
      <c r="R2689" t="s">
        <v>8342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-674.67567567567562</v>
      </c>
      <c r="P2690">
        <f t="shared" si="165"/>
        <v>5.2857142857142856</v>
      </c>
      <c r="Q2690" s="12" t="s">
        <v>8341</v>
      </c>
      <c r="R2690" t="s">
        <v>8342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(E2691-D2691)/E2691</f>
        <v>-34999</v>
      </c>
      <c r="P2691">
        <f t="shared" ref="P2691:P2754" si="169">E:E/L:L</f>
        <v>1</v>
      </c>
      <c r="Q2691" s="12" t="s">
        <v>8341</v>
      </c>
      <c r="R2691" t="s">
        <v>8342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-8.3174935942231532</v>
      </c>
      <c r="P2692">
        <f t="shared" si="169"/>
        <v>72.762711864406782</v>
      </c>
      <c r="Q2692" s="12" t="s">
        <v>8341</v>
      </c>
      <c r="R2692" t="s">
        <v>8342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-1856.1428571428571</v>
      </c>
      <c r="P2693">
        <f t="shared" si="169"/>
        <v>17.5</v>
      </c>
      <c r="Q2693" s="12" t="s">
        <v>8341</v>
      </c>
      <c r="R2693" t="s">
        <v>8342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-139</v>
      </c>
      <c r="P2694">
        <f t="shared" si="169"/>
        <v>25</v>
      </c>
      <c r="Q2694" s="12" t="s">
        <v>8341</v>
      </c>
      <c r="R2694" t="s">
        <v>8342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-124</v>
      </c>
      <c r="P2695">
        <f t="shared" si="169"/>
        <v>13.333333333333334</v>
      </c>
      <c r="Q2695" s="12" t="s">
        <v>8341</v>
      </c>
      <c r="R2695" t="s">
        <v>8342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-29999</v>
      </c>
      <c r="P2696">
        <f t="shared" si="169"/>
        <v>1</v>
      </c>
      <c r="Q2696" s="12" t="s">
        <v>8341</v>
      </c>
      <c r="R2696" t="s">
        <v>8342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-210.26760563380282</v>
      </c>
      <c r="P2697">
        <f t="shared" si="169"/>
        <v>23.666666666666668</v>
      </c>
      <c r="Q2697" s="12" t="s">
        <v>8341</v>
      </c>
      <c r="R2697" t="s">
        <v>8342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-16.699115044247787</v>
      </c>
      <c r="P2698">
        <f t="shared" si="169"/>
        <v>89.21052631578948</v>
      </c>
      <c r="Q2698" s="12" t="s">
        <v>8341</v>
      </c>
      <c r="R2698" t="s">
        <v>8342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-2.7947533410328327</v>
      </c>
      <c r="P2699">
        <f t="shared" si="169"/>
        <v>116.55769230769231</v>
      </c>
      <c r="Q2699" s="12" t="s">
        <v>8341</v>
      </c>
      <c r="R2699" t="s">
        <v>8342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-306.57400999615533</v>
      </c>
      <c r="P2700">
        <f t="shared" si="169"/>
        <v>13.005000000000001</v>
      </c>
      <c r="Q2700" s="12" t="s">
        <v>8341</v>
      </c>
      <c r="R2700" t="s">
        <v>8342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 t="e">
        <f t="shared" si="168"/>
        <v>#DIV/0!</v>
      </c>
      <c r="P2701" t="e">
        <f t="shared" si="169"/>
        <v>#DIV/0!</v>
      </c>
      <c r="Q2701" s="12" t="s">
        <v>8341</v>
      </c>
      <c r="R2701" t="s">
        <v>8342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-141.84285714285716</v>
      </c>
      <c r="P2702">
        <f t="shared" si="169"/>
        <v>17.5</v>
      </c>
      <c r="Q2702" s="12" t="s">
        <v>8341</v>
      </c>
      <c r="R2702" t="s">
        <v>8342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-1.1656050955414012</v>
      </c>
      <c r="P2703">
        <f t="shared" si="169"/>
        <v>34.130434782608695</v>
      </c>
      <c r="Q2703" s="12" t="s">
        <v>8322</v>
      </c>
      <c r="R2703" t="s">
        <v>8362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-1.9061319383900028</v>
      </c>
      <c r="P2704">
        <f t="shared" si="169"/>
        <v>132.34615384615384</v>
      </c>
      <c r="Q2704" s="12" t="s">
        <v>8322</v>
      </c>
      <c r="R2704" t="s">
        <v>8362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3.614457831325301E-2</v>
      </c>
      <c r="P2705">
        <f t="shared" si="169"/>
        <v>922.22222222222217</v>
      </c>
      <c r="Q2705" s="12" t="s">
        <v>8322</v>
      </c>
      <c r="R2705" t="s">
        <v>8362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-15.593886462882097</v>
      </c>
      <c r="P2706">
        <f t="shared" si="169"/>
        <v>163.57142857142858</v>
      </c>
      <c r="Q2706" s="12" t="s">
        <v>8322</v>
      </c>
      <c r="R2706" t="s">
        <v>8362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-8.4882116158711902</v>
      </c>
      <c r="P2707">
        <f t="shared" si="169"/>
        <v>217.375</v>
      </c>
      <c r="Q2707" s="12" t="s">
        <v>8322</v>
      </c>
      <c r="R2707" t="s">
        <v>8362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0.10950539385304295</v>
      </c>
      <c r="P2708">
        <f t="shared" si="169"/>
        <v>149.44486692015209</v>
      </c>
      <c r="Q2708" s="12" t="s">
        <v>8322</v>
      </c>
      <c r="R2708" t="s">
        <v>8362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0.71497354420065573</v>
      </c>
      <c r="P2709">
        <f t="shared" si="169"/>
        <v>71.237487309644663</v>
      </c>
      <c r="Q2709" s="12" t="s">
        <v>8322</v>
      </c>
      <c r="R2709" t="s">
        <v>8362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0.57121175771663402</v>
      </c>
      <c r="P2710">
        <f t="shared" si="169"/>
        <v>44.464318398474738</v>
      </c>
      <c r="Q2710" s="12" t="s">
        <v>8322</v>
      </c>
      <c r="R2710" t="s">
        <v>8362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1.5806153179930321E-2</v>
      </c>
      <c r="P2711">
        <f t="shared" si="169"/>
        <v>164.94480519480518</v>
      </c>
      <c r="Q2711" s="12" t="s">
        <v>8322</v>
      </c>
      <c r="R2711" t="s">
        <v>8362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0.35022889811491659</v>
      </c>
      <c r="P2712">
        <f t="shared" si="169"/>
        <v>84.871516544117654</v>
      </c>
      <c r="Q2712" s="12" t="s">
        <v>8322</v>
      </c>
      <c r="R2712" t="s">
        <v>8362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7.1102082275266631E-3</v>
      </c>
      <c r="P2713">
        <f t="shared" si="169"/>
        <v>53.945205479452056</v>
      </c>
      <c r="Q2713" s="12" t="s">
        <v>8322</v>
      </c>
      <c r="R2713" t="s">
        <v>8362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0.23885967340160533</v>
      </c>
      <c r="P2714">
        <f t="shared" si="169"/>
        <v>50.531468531468533</v>
      </c>
      <c r="Q2714" s="12" t="s">
        <v>8322</v>
      </c>
      <c r="R2714" t="s">
        <v>8362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2.1921988497802584E-2</v>
      </c>
      <c r="P2715">
        <f t="shared" si="169"/>
        <v>108.00140845070422</v>
      </c>
      <c r="Q2715" s="12" t="s">
        <v>8322</v>
      </c>
      <c r="R2715" t="s">
        <v>8362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0.14056859981436282</v>
      </c>
      <c r="P2716">
        <f t="shared" si="169"/>
        <v>95.373770491803285</v>
      </c>
      <c r="Q2716" s="12" t="s">
        <v>8322</v>
      </c>
      <c r="R2716" t="s">
        <v>8362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0.62210306572037077</v>
      </c>
      <c r="P2717">
        <f t="shared" si="169"/>
        <v>57.631016333938291</v>
      </c>
      <c r="Q2717" s="12" t="s">
        <v>8322</v>
      </c>
      <c r="R2717" t="s">
        <v>8362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0.1665284493011758</v>
      </c>
      <c r="P2718">
        <f t="shared" si="169"/>
        <v>64.160481283422456</v>
      </c>
      <c r="Q2718" s="12" t="s">
        <v>8322</v>
      </c>
      <c r="R2718" t="s">
        <v>8362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0.16738826350496236</v>
      </c>
      <c r="P2719">
        <f t="shared" si="169"/>
        <v>92.387692307692305</v>
      </c>
      <c r="Q2719" s="12" t="s">
        <v>8322</v>
      </c>
      <c r="R2719" t="s">
        <v>8362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3.4593724859211583E-2</v>
      </c>
      <c r="P2720">
        <f t="shared" si="169"/>
        <v>125.97972972972973</v>
      </c>
      <c r="Q2720" s="12" t="s">
        <v>8322</v>
      </c>
      <c r="R2720" t="s">
        <v>8362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8.1163859111791734E-2</v>
      </c>
      <c r="P2721">
        <f t="shared" si="169"/>
        <v>94.637681159420296</v>
      </c>
      <c r="Q2721" s="12" t="s">
        <v>8322</v>
      </c>
      <c r="R2721" t="s">
        <v>8362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0.15343198672581354</v>
      </c>
      <c r="P2722">
        <f t="shared" si="169"/>
        <v>170.69942196531792</v>
      </c>
      <c r="Q2722" s="12" t="s">
        <v>8322</v>
      </c>
      <c r="R2722" t="s">
        <v>8362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0.93160054719562246</v>
      </c>
      <c r="P2723">
        <f t="shared" si="169"/>
        <v>40.762081784386616</v>
      </c>
      <c r="Q2723" s="12" t="s">
        <v>8324</v>
      </c>
      <c r="R2723" t="s">
        <v>8354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0.60402312504949707</v>
      </c>
      <c r="P2724">
        <f t="shared" si="169"/>
        <v>68.254054054054052</v>
      </c>
      <c r="Q2724" s="12" t="s">
        <v>8324</v>
      </c>
      <c r="R2724" t="s">
        <v>8354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0.28596929667975723</v>
      </c>
      <c r="P2725">
        <f t="shared" si="169"/>
        <v>95.48863636363636</v>
      </c>
      <c r="Q2725" s="12" t="s">
        <v>8324</v>
      </c>
      <c r="R2725" t="s">
        <v>8354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0.66315812460419721</v>
      </c>
      <c r="P2726">
        <f t="shared" si="169"/>
        <v>7.1902649656526005</v>
      </c>
      <c r="Q2726" s="12" t="s">
        <v>8324</v>
      </c>
      <c r="R2726" t="s">
        <v>8354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0.3081619592853313</v>
      </c>
      <c r="P2727">
        <f t="shared" si="169"/>
        <v>511.65486725663715</v>
      </c>
      <c r="Q2727" s="12" t="s">
        <v>8324</v>
      </c>
      <c r="R2727" t="s">
        <v>8354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5.4328809872807228E-2</v>
      </c>
      <c r="P2728">
        <f t="shared" si="169"/>
        <v>261.74504950495049</v>
      </c>
      <c r="Q2728" s="12" t="s">
        <v>8324</v>
      </c>
      <c r="R2728" t="s">
        <v>8354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0.7972466089495347</v>
      </c>
      <c r="P2729">
        <f t="shared" si="169"/>
        <v>69.760961810466767</v>
      </c>
      <c r="Q2729" s="12" t="s">
        <v>8324</v>
      </c>
      <c r="R2729" t="s">
        <v>8354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0.50452533527118981</v>
      </c>
      <c r="P2730">
        <f t="shared" si="169"/>
        <v>77.229591836734699</v>
      </c>
      <c r="Q2730" s="12" t="s">
        <v>8324</v>
      </c>
      <c r="R2730" t="s">
        <v>8354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4.25124473381846E-2</v>
      </c>
      <c r="P2731">
        <f t="shared" si="169"/>
        <v>340.56521739130437</v>
      </c>
      <c r="Q2731" s="12" t="s">
        <v>8324</v>
      </c>
      <c r="R2731" t="s">
        <v>8354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0.41277552517985927</v>
      </c>
      <c r="P2732">
        <f t="shared" si="169"/>
        <v>67.417903225806455</v>
      </c>
      <c r="Q2732" s="12" t="s">
        <v>8324</v>
      </c>
      <c r="R2732" t="s">
        <v>8354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4.1257869674986417E-2</v>
      </c>
      <c r="P2733">
        <f t="shared" si="169"/>
        <v>845.70270270270271</v>
      </c>
      <c r="Q2733" s="12" t="s">
        <v>8324</v>
      </c>
      <c r="R2733" t="s">
        <v>8354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0.15433403805496829</v>
      </c>
      <c r="P2734">
        <f t="shared" si="169"/>
        <v>97.191780821917803</v>
      </c>
      <c r="Q2734" s="12" t="s">
        <v>8324</v>
      </c>
      <c r="R2734" t="s">
        <v>8354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7.0096152057877212E-2</v>
      </c>
      <c r="P2735">
        <f t="shared" si="169"/>
        <v>451.84033613445376</v>
      </c>
      <c r="Q2735" s="12" t="s">
        <v>8324</v>
      </c>
      <c r="R2735" t="s">
        <v>8354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0.99995575808520998</v>
      </c>
      <c r="P2736">
        <f t="shared" si="169"/>
        <v>138.66871165644173</v>
      </c>
      <c r="Q2736" s="12" t="s">
        <v>8324</v>
      </c>
      <c r="R2736" t="s">
        <v>8354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0.8977645886524146</v>
      </c>
      <c r="P2737">
        <f t="shared" si="169"/>
        <v>21.640147492625371</v>
      </c>
      <c r="Q2737" s="12" t="s">
        <v>8324</v>
      </c>
      <c r="R2737" t="s">
        <v>8354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0.18633034987794955</v>
      </c>
      <c r="P2738">
        <f t="shared" si="169"/>
        <v>169.51724137931035</v>
      </c>
      <c r="Q2738" s="12" t="s">
        <v>8324</v>
      </c>
      <c r="R2738" t="s">
        <v>8354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0.59359637943142507</v>
      </c>
      <c r="P2739">
        <f t="shared" si="169"/>
        <v>161.88210526315791</v>
      </c>
      <c r="Q2739" s="12" t="s">
        <v>8324</v>
      </c>
      <c r="R2739" t="s">
        <v>8354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0.32405029065837504</v>
      </c>
      <c r="P2740">
        <f t="shared" si="169"/>
        <v>493.13333333333333</v>
      </c>
      <c r="Q2740" s="12" t="s">
        <v>8324</v>
      </c>
      <c r="R2740" t="s">
        <v>8354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0.73964497041420119</v>
      </c>
      <c r="P2741">
        <f t="shared" si="169"/>
        <v>22.120418848167539</v>
      </c>
      <c r="Q2741" s="12" t="s">
        <v>8324</v>
      </c>
      <c r="R2741" t="s">
        <v>8354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3.2258064516129031E-2</v>
      </c>
      <c r="P2742">
        <f t="shared" si="169"/>
        <v>18.235294117647058</v>
      </c>
      <c r="Q2742" s="12" t="s">
        <v>8324</v>
      </c>
      <c r="R2742" t="s">
        <v>8354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-227.57142857142858</v>
      </c>
      <c r="P2743">
        <f t="shared" si="169"/>
        <v>8.75</v>
      </c>
      <c r="Q2743" s="12" t="s">
        <v>8327</v>
      </c>
      <c r="R2743" t="s">
        <v>8363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-2.4199726402188784</v>
      </c>
      <c r="P2744">
        <f t="shared" si="169"/>
        <v>40.611111111111114</v>
      </c>
      <c r="Q2744" s="12" t="s">
        <v>8327</v>
      </c>
      <c r="R2744" t="s">
        <v>8363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 t="e">
        <f t="shared" si="168"/>
        <v>#DIV/0!</v>
      </c>
      <c r="P2745" t="e">
        <f t="shared" si="169"/>
        <v>#DIV/0!</v>
      </c>
      <c r="Q2745" s="12" t="s">
        <v>8327</v>
      </c>
      <c r="R2745" t="s">
        <v>8363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-18.161676646706585</v>
      </c>
      <c r="P2746">
        <f t="shared" si="169"/>
        <v>37.954545454545453</v>
      </c>
      <c r="Q2746" s="12" t="s">
        <v>8327</v>
      </c>
      <c r="R2746" t="s">
        <v>8363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-3.5688178183894919</v>
      </c>
      <c r="P2747">
        <f t="shared" si="169"/>
        <v>35.734693877551024</v>
      </c>
      <c r="Q2747" s="12" t="s">
        <v>8327</v>
      </c>
      <c r="R2747" t="s">
        <v>8363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-2.7453183520599249</v>
      </c>
      <c r="P2748">
        <f t="shared" si="169"/>
        <v>42.157894736842103</v>
      </c>
      <c r="Q2748" s="12" t="s">
        <v>8327</v>
      </c>
      <c r="R2748" t="s">
        <v>8363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-2.5714285714285716</v>
      </c>
      <c r="P2749">
        <f t="shared" si="169"/>
        <v>35</v>
      </c>
      <c r="Q2749" s="12" t="s">
        <v>8327</v>
      </c>
      <c r="R2749" t="s">
        <v>8363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-93.339622641509436</v>
      </c>
      <c r="P2750">
        <f t="shared" si="169"/>
        <v>13.25</v>
      </c>
      <c r="Q2750" s="12" t="s">
        <v>8327</v>
      </c>
      <c r="R2750" t="s">
        <v>8363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-89.909090909090907</v>
      </c>
      <c r="P2751">
        <f t="shared" si="169"/>
        <v>55</v>
      </c>
      <c r="Q2751" s="12" t="s">
        <v>8327</v>
      </c>
      <c r="R2751" t="s">
        <v>8363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 t="e">
        <f t="shared" si="168"/>
        <v>#DIV/0!</v>
      </c>
      <c r="P2752" t="e">
        <f t="shared" si="169"/>
        <v>#DIV/0!</v>
      </c>
      <c r="Q2752" s="12" t="s">
        <v>8327</v>
      </c>
      <c r="R2752" t="s">
        <v>8363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 t="e">
        <f t="shared" si="168"/>
        <v>#DIV/0!</v>
      </c>
      <c r="P2753" t="e">
        <f t="shared" si="169"/>
        <v>#DIV/0!</v>
      </c>
      <c r="Q2753" s="12" t="s">
        <v>8327</v>
      </c>
      <c r="R2753" t="s">
        <v>8363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-7.7272727272727275</v>
      </c>
      <c r="P2754">
        <f t="shared" si="169"/>
        <v>39.285714285714285</v>
      </c>
      <c r="Q2754" s="12" t="s">
        <v>8327</v>
      </c>
      <c r="R2754" t="s">
        <v>8363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(E2755-D2755)/E2755</f>
        <v>-4.2631578947368425</v>
      </c>
      <c r="P2755">
        <f t="shared" ref="P2755:P2818" si="173">E:E/L:L</f>
        <v>47.5</v>
      </c>
      <c r="Q2755" s="12" t="s">
        <v>8327</v>
      </c>
      <c r="R2755" t="s">
        <v>8363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 t="e">
        <f t="shared" si="172"/>
        <v>#DIV/0!</v>
      </c>
      <c r="P2756" t="e">
        <f t="shared" si="173"/>
        <v>#DIV/0!</v>
      </c>
      <c r="Q2756" s="12" t="s">
        <v>8327</v>
      </c>
      <c r="R2756" t="s">
        <v>8363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-0.92307692307692313</v>
      </c>
      <c r="P2757">
        <f t="shared" si="173"/>
        <v>17.333333333333332</v>
      </c>
      <c r="Q2757" s="12" t="s">
        <v>8327</v>
      </c>
      <c r="R2757" t="s">
        <v>8363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-8.5419847328244281</v>
      </c>
      <c r="P2758">
        <f t="shared" si="173"/>
        <v>31.757575757575758</v>
      </c>
      <c r="Q2758" s="12" t="s">
        <v>8327</v>
      </c>
      <c r="R2758" t="s">
        <v>8363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-149</v>
      </c>
      <c r="P2759">
        <f t="shared" si="173"/>
        <v>5</v>
      </c>
      <c r="Q2759" s="12" t="s">
        <v>8327</v>
      </c>
      <c r="R2759" t="s">
        <v>8363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-7.5470085470085468</v>
      </c>
      <c r="P2760">
        <f t="shared" si="173"/>
        <v>39</v>
      </c>
      <c r="Q2760" s="12" t="s">
        <v>8327</v>
      </c>
      <c r="R2760" t="s">
        <v>8363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-8.5238095238095237</v>
      </c>
      <c r="P2761">
        <f t="shared" si="173"/>
        <v>52.5</v>
      </c>
      <c r="Q2761" s="12" t="s">
        <v>8327</v>
      </c>
      <c r="R2761" t="s">
        <v>8363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 t="e">
        <f t="shared" si="172"/>
        <v>#DIV/0!</v>
      </c>
      <c r="P2762" t="e">
        <f t="shared" si="173"/>
        <v>#DIV/0!</v>
      </c>
      <c r="Q2762" s="12" t="s">
        <v>8327</v>
      </c>
      <c r="R2762" t="s">
        <v>8363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-137.88888888888889</v>
      </c>
      <c r="P2763">
        <f t="shared" si="173"/>
        <v>9</v>
      </c>
      <c r="Q2763" s="12" t="s">
        <v>8327</v>
      </c>
      <c r="R2763" t="s">
        <v>8363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-129</v>
      </c>
      <c r="P2764">
        <f t="shared" si="173"/>
        <v>25</v>
      </c>
      <c r="Q2764" s="12" t="s">
        <v>8327</v>
      </c>
      <c r="R2764" t="s">
        <v>8363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-436.77777777777777</v>
      </c>
      <c r="P2765">
        <f t="shared" si="173"/>
        <v>30</v>
      </c>
      <c r="Q2765" s="12" t="s">
        <v>8327</v>
      </c>
      <c r="R2765" t="s">
        <v>8363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-87.888888888888886</v>
      </c>
      <c r="P2766">
        <f t="shared" si="173"/>
        <v>11.25</v>
      </c>
      <c r="Q2766" s="12" t="s">
        <v>8327</v>
      </c>
      <c r="R2766" t="s">
        <v>8363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 t="e">
        <f t="shared" si="172"/>
        <v>#DIV/0!</v>
      </c>
      <c r="P2767" t="e">
        <f t="shared" si="173"/>
        <v>#DIV/0!</v>
      </c>
      <c r="Q2767" s="12" t="s">
        <v>8327</v>
      </c>
      <c r="R2767" t="s">
        <v>8363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-49</v>
      </c>
      <c r="P2768">
        <f t="shared" si="173"/>
        <v>25</v>
      </c>
      <c r="Q2768" s="12" t="s">
        <v>8327</v>
      </c>
      <c r="R2768" t="s">
        <v>8363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-116.64705882352941</v>
      </c>
      <c r="P2769">
        <f t="shared" si="173"/>
        <v>11.333333333333334</v>
      </c>
      <c r="Q2769" s="12" t="s">
        <v>8327</v>
      </c>
      <c r="R2769" t="s">
        <v>8363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-5.9860279441117763</v>
      </c>
      <c r="P2770">
        <f t="shared" si="173"/>
        <v>29.470588235294116</v>
      </c>
      <c r="Q2770" s="12" t="s">
        <v>8327</v>
      </c>
      <c r="R2770" t="s">
        <v>8363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-399</v>
      </c>
      <c r="P2771">
        <f t="shared" si="173"/>
        <v>1</v>
      </c>
      <c r="Q2771" s="12" t="s">
        <v>8327</v>
      </c>
      <c r="R2771" t="s">
        <v>8363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-8.6049945971905384</v>
      </c>
      <c r="P2772">
        <f t="shared" si="173"/>
        <v>63.098484848484851</v>
      </c>
      <c r="Q2772" s="12" t="s">
        <v>8327</v>
      </c>
      <c r="R2772" t="s">
        <v>8363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 t="e">
        <f t="shared" si="172"/>
        <v>#DIV/0!</v>
      </c>
      <c r="P2773" t="e">
        <f t="shared" si="173"/>
        <v>#DIV/0!</v>
      </c>
      <c r="Q2773" s="12" t="s">
        <v>8327</v>
      </c>
      <c r="R2773" t="s">
        <v>8363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 t="e">
        <f t="shared" si="172"/>
        <v>#DIV/0!</v>
      </c>
      <c r="P2774" t="e">
        <f t="shared" si="173"/>
        <v>#DIV/0!</v>
      </c>
      <c r="Q2774" s="12" t="s">
        <v>8327</v>
      </c>
      <c r="R2774" t="s">
        <v>8363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-529</v>
      </c>
      <c r="P2775">
        <f t="shared" si="173"/>
        <v>1</v>
      </c>
      <c r="Q2775" s="12" t="s">
        <v>8327</v>
      </c>
      <c r="R2775" t="s">
        <v>8363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-6.0175438596491224</v>
      </c>
      <c r="P2776">
        <f t="shared" si="173"/>
        <v>43.846153846153847</v>
      </c>
      <c r="Q2776" s="12" t="s">
        <v>8327</v>
      </c>
      <c r="R2776" t="s">
        <v>8363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-32.333333333333336</v>
      </c>
      <c r="P2777">
        <f t="shared" si="173"/>
        <v>75</v>
      </c>
      <c r="Q2777" s="12" t="s">
        <v>8327</v>
      </c>
      <c r="R2777" t="s">
        <v>8363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-11.688821752265861</v>
      </c>
      <c r="P2778">
        <f t="shared" si="173"/>
        <v>45.972222222222221</v>
      </c>
      <c r="Q2778" s="12" t="s">
        <v>8327</v>
      </c>
      <c r="R2778" t="s">
        <v>8363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-299</v>
      </c>
      <c r="P2779">
        <f t="shared" si="173"/>
        <v>10</v>
      </c>
      <c r="Q2779" s="12" t="s">
        <v>8327</v>
      </c>
      <c r="R2779" t="s">
        <v>8363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-2.9145907473309607</v>
      </c>
      <c r="P2780">
        <f t="shared" si="173"/>
        <v>93.666666666666671</v>
      </c>
      <c r="Q2780" s="12" t="s">
        <v>8327</v>
      </c>
      <c r="R2780" t="s">
        <v>8363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-46.169811320754718</v>
      </c>
      <c r="P2781">
        <f t="shared" si="173"/>
        <v>53</v>
      </c>
      <c r="Q2781" s="12" t="s">
        <v>8327</v>
      </c>
      <c r="R2781" t="s">
        <v>8363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 t="e">
        <f t="shared" si="172"/>
        <v>#DIV/0!</v>
      </c>
      <c r="P2782" t="e">
        <f t="shared" si="173"/>
        <v>#DIV/0!</v>
      </c>
      <c r="Q2782" s="12" t="s">
        <v>8327</v>
      </c>
      <c r="R2782" t="s">
        <v>8363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5.0151975683890578E-2</v>
      </c>
      <c r="P2783">
        <f t="shared" si="173"/>
        <v>47</v>
      </c>
      <c r="Q2783" s="12" t="s">
        <v>8322</v>
      </c>
      <c r="R2783" t="s">
        <v>8323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0.16666666666666666</v>
      </c>
      <c r="P2784">
        <f t="shared" si="173"/>
        <v>66.666666666666671</v>
      </c>
      <c r="Q2784" s="12" t="s">
        <v>8322</v>
      </c>
      <c r="R2784" t="s">
        <v>8323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0.12663755458515283</v>
      </c>
      <c r="P2785">
        <f t="shared" si="173"/>
        <v>18.770491803278688</v>
      </c>
      <c r="Q2785" s="12" t="s">
        <v>8322</v>
      </c>
      <c r="R2785" t="s">
        <v>8323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0.15966386554621848</v>
      </c>
      <c r="P2786">
        <f t="shared" si="173"/>
        <v>66.111111111111114</v>
      </c>
      <c r="Q2786" s="12" t="s">
        <v>8322</v>
      </c>
      <c r="R2786" t="s">
        <v>8323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4.4707680550248374E-2</v>
      </c>
      <c r="P2787">
        <f t="shared" si="173"/>
        <v>36.859154929577464</v>
      </c>
      <c r="Q2787" s="12" t="s">
        <v>8322</v>
      </c>
      <c r="R2787" t="s">
        <v>8323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0.15139171758316361</v>
      </c>
      <c r="P2788">
        <f t="shared" si="173"/>
        <v>39.810810810810814</v>
      </c>
      <c r="Q2788" s="12" t="s">
        <v>8322</v>
      </c>
      <c r="R2788" t="s">
        <v>8323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0.16457811194653299</v>
      </c>
      <c r="P2789">
        <f t="shared" si="173"/>
        <v>31.5</v>
      </c>
      <c r="Q2789" s="12" t="s">
        <v>8322</v>
      </c>
      <c r="R2789" t="s">
        <v>8323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2.4390243902439025E-2</v>
      </c>
      <c r="P2790">
        <f t="shared" si="173"/>
        <v>102.5</v>
      </c>
      <c r="Q2790" s="12" t="s">
        <v>8322</v>
      </c>
      <c r="R2790" t="s">
        <v>8323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1.1532125205930808E-2</v>
      </c>
      <c r="P2791">
        <f t="shared" si="173"/>
        <v>126.45833333333333</v>
      </c>
      <c r="Q2791" s="12" t="s">
        <v>8322</v>
      </c>
      <c r="R2791" t="s">
        <v>8323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5.0632911392405063E-2</v>
      </c>
      <c r="P2792">
        <f t="shared" si="173"/>
        <v>47.878787878787875</v>
      </c>
      <c r="Q2792" s="12" t="s">
        <v>8322</v>
      </c>
      <c r="R2792" t="s">
        <v>8323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2.4390243902439025E-2</v>
      </c>
      <c r="P2793">
        <f t="shared" si="173"/>
        <v>73.214285714285708</v>
      </c>
      <c r="Q2793" s="12" t="s">
        <v>8322</v>
      </c>
      <c r="R2793" t="s">
        <v>8323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7.0631970260223054E-2</v>
      </c>
      <c r="P2794">
        <f t="shared" si="173"/>
        <v>89.666666666666671</v>
      </c>
      <c r="Q2794" s="12" t="s">
        <v>8322</v>
      </c>
      <c r="R2794" t="s">
        <v>8323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9.5575101182535552E-2</v>
      </c>
      <c r="P2795">
        <f t="shared" si="173"/>
        <v>151.4623287671233</v>
      </c>
      <c r="Q2795" s="12" t="s">
        <v>8322</v>
      </c>
      <c r="R2795" t="s">
        <v>8323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0.33333333333333331</v>
      </c>
      <c r="P2796">
        <f t="shared" si="173"/>
        <v>25</v>
      </c>
      <c r="Q2796" s="12" t="s">
        <v>8322</v>
      </c>
      <c r="R2796" t="s">
        <v>8323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4.1095890410958902E-2</v>
      </c>
      <c r="P2797">
        <f t="shared" si="173"/>
        <v>36.5</v>
      </c>
      <c r="Q2797" s="12" t="s">
        <v>8322</v>
      </c>
      <c r="R2797" t="s">
        <v>8323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0.13419913419913421</v>
      </c>
      <c r="P2798">
        <f t="shared" si="173"/>
        <v>44</v>
      </c>
      <c r="Q2798" s="12" t="s">
        <v>8322</v>
      </c>
      <c r="R2798" t="s">
        <v>8323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2.5769611562166318E-2</v>
      </c>
      <c r="P2799">
        <f t="shared" si="173"/>
        <v>87.357553191489373</v>
      </c>
      <c r="Q2799" s="12" t="s">
        <v>8322</v>
      </c>
      <c r="R2799" t="s">
        <v>8323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1.3806706114398421E-2</v>
      </c>
      <c r="P2800">
        <f t="shared" si="173"/>
        <v>36.474820143884891</v>
      </c>
      <c r="Q2800" s="12" t="s">
        <v>8322</v>
      </c>
      <c r="R2800" t="s">
        <v>8323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0.14262295644181663</v>
      </c>
      <c r="P2801">
        <f t="shared" si="173"/>
        <v>44.859538461538463</v>
      </c>
      <c r="Q2801" s="12" t="s">
        <v>8322</v>
      </c>
      <c r="R2801" t="s">
        <v>8323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0.24812030075187969</v>
      </c>
      <c r="P2802">
        <f t="shared" si="173"/>
        <v>42.903225806451616</v>
      </c>
      <c r="Q2802" s="12" t="s">
        <v>8322</v>
      </c>
      <c r="R2802" t="s">
        <v>8323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0.24924924924924924</v>
      </c>
      <c r="P2803">
        <f t="shared" si="173"/>
        <v>51.230769230769234</v>
      </c>
      <c r="Q2803" s="12" t="s">
        <v>8322</v>
      </c>
      <c r="R2803" t="s">
        <v>8323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1.8003273322422259E-2</v>
      </c>
      <c r="P2804">
        <f t="shared" si="173"/>
        <v>33.944444444444443</v>
      </c>
      <c r="Q2804" s="12" t="s">
        <v>8322</v>
      </c>
      <c r="R2804" t="s">
        <v>8323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0.21844470496287613</v>
      </c>
      <c r="P2805">
        <f t="shared" si="173"/>
        <v>90.744680851063833</v>
      </c>
      <c r="Q2805" s="12" t="s">
        <v>8322</v>
      </c>
      <c r="R2805" t="s">
        <v>8323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0.13043478260869565</v>
      </c>
      <c r="P2806">
        <f t="shared" si="173"/>
        <v>50</v>
      </c>
      <c r="Q2806" s="12" t="s">
        <v>8322</v>
      </c>
      <c r="R2806" t="s">
        <v>8323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9.0909090909090912E-2</v>
      </c>
      <c r="P2807">
        <f t="shared" si="173"/>
        <v>24.444444444444443</v>
      </c>
      <c r="Q2807" s="12" t="s">
        <v>8322</v>
      </c>
      <c r="R2807" t="s">
        <v>8323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0.10793933987511151</v>
      </c>
      <c r="P2808">
        <f t="shared" si="173"/>
        <v>44.25</v>
      </c>
      <c r="Q2808" s="12" t="s">
        <v>8322</v>
      </c>
      <c r="R2808" t="s">
        <v>8323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0.20634920634920634</v>
      </c>
      <c r="P2809">
        <f t="shared" si="173"/>
        <v>67.741935483870961</v>
      </c>
      <c r="Q2809" s="12" t="s">
        <v>8322</v>
      </c>
      <c r="R2809" t="s">
        <v>8323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2.4384837064952338E-3</v>
      </c>
      <c r="P2810">
        <f t="shared" si="173"/>
        <v>65.376811594202906</v>
      </c>
      <c r="Q2810" s="12" t="s">
        <v>8322</v>
      </c>
      <c r="R2810" t="s">
        <v>8323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2.34375E-2</v>
      </c>
      <c r="P2811">
        <f t="shared" si="173"/>
        <v>121.9047619047619</v>
      </c>
      <c r="Q2811" s="12" t="s">
        <v>8322</v>
      </c>
      <c r="R2811" t="s">
        <v>8323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7.5785582255083181E-2</v>
      </c>
      <c r="P2812">
        <f t="shared" si="173"/>
        <v>47.456140350877192</v>
      </c>
      <c r="Q2812" s="12" t="s">
        <v>8322</v>
      </c>
      <c r="R2812" t="s">
        <v>8323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2.6927296299990027E-3</v>
      </c>
      <c r="P2813">
        <f t="shared" si="173"/>
        <v>92.842592592592595</v>
      </c>
      <c r="Q2813" s="12" t="s">
        <v>8322</v>
      </c>
      <c r="R2813" t="s">
        <v>8323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0.11738746690203</v>
      </c>
      <c r="P2814">
        <f t="shared" si="173"/>
        <v>68.253012048192772</v>
      </c>
      <c r="Q2814" s="12" t="s">
        <v>8322</v>
      </c>
      <c r="R2814" t="s">
        <v>8323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0.21615175302061518</v>
      </c>
      <c r="P2815">
        <f t="shared" si="173"/>
        <v>37.209583333333335</v>
      </c>
      <c r="Q2815" s="12" t="s">
        <v>8322</v>
      </c>
      <c r="R2815" t="s">
        <v>8323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7.1782178217821777E-2</v>
      </c>
      <c r="P2816">
        <f t="shared" si="173"/>
        <v>25.25</v>
      </c>
      <c r="Q2816" s="12" t="s">
        <v>8322</v>
      </c>
      <c r="R2816" t="s">
        <v>8323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0.58677685950413228</v>
      </c>
      <c r="P2817">
        <f t="shared" si="173"/>
        <v>43.214285714285715</v>
      </c>
      <c r="Q2817" s="12" t="s">
        <v>8322</v>
      </c>
      <c r="R2817" t="s">
        <v>8323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0.29361902519425476</v>
      </c>
      <c r="P2818">
        <f t="shared" si="173"/>
        <v>25.130177514792898</v>
      </c>
      <c r="Q2818" s="12" t="s">
        <v>8322</v>
      </c>
      <c r="R2818" t="s">
        <v>8323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(E2819-D2819)/E2819</f>
        <v>0.23076923076923078</v>
      </c>
      <c r="P2819">
        <f t="shared" ref="P2819:P2882" si="177">E:E/L:L</f>
        <v>23.636363636363637</v>
      </c>
      <c r="Q2819" s="12" t="s">
        <v>8322</v>
      </c>
      <c r="R2819" t="s">
        <v>8323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5.6870696972554938E-2</v>
      </c>
      <c r="P2820">
        <f t="shared" si="177"/>
        <v>103.95098039215686</v>
      </c>
      <c r="Q2820" s="12" t="s">
        <v>8322</v>
      </c>
      <c r="R2820" t="s">
        <v>8323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4.5801526717557252E-2</v>
      </c>
      <c r="P2821">
        <f t="shared" si="177"/>
        <v>50.384615384615387</v>
      </c>
      <c r="Q2821" s="12" t="s">
        <v>8322</v>
      </c>
      <c r="R2821" t="s">
        <v>8323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0.26470588235294118</v>
      </c>
      <c r="P2822">
        <f t="shared" si="177"/>
        <v>13.6</v>
      </c>
      <c r="Q2822" s="12" t="s">
        <v>8322</v>
      </c>
      <c r="R2822" t="s">
        <v>8323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0</v>
      </c>
      <c r="P2823">
        <f t="shared" si="177"/>
        <v>28.571428571428573</v>
      </c>
      <c r="Q2823" s="12" t="s">
        <v>8322</v>
      </c>
      <c r="R2823" t="s">
        <v>8323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0</v>
      </c>
      <c r="P2824">
        <f t="shared" si="177"/>
        <v>63.829787234042556</v>
      </c>
      <c r="Q2824" s="12" t="s">
        <v>8322</v>
      </c>
      <c r="R2824" t="s">
        <v>8323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0.19354838709677419</v>
      </c>
      <c r="P2825">
        <f t="shared" si="177"/>
        <v>8.8571428571428577</v>
      </c>
      <c r="Q2825" s="12" t="s">
        <v>8322</v>
      </c>
      <c r="R2825" t="s">
        <v>8323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0.14473684210526316</v>
      </c>
      <c r="P2826">
        <f t="shared" si="177"/>
        <v>50.666666666666664</v>
      </c>
      <c r="Q2826" s="12" t="s">
        <v>8322</v>
      </c>
      <c r="R2826" t="s">
        <v>8323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3.2258064516129031E-2</v>
      </c>
      <c r="P2827">
        <f t="shared" si="177"/>
        <v>60.784313725490193</v>
      </c>
      <c r="Q2827" s="12" t="s">
        <v>8322</v>
      </c>
      <c r="R2827" t="s">
        <v>8323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7.1925754060324823E-2</v>
      </c>
      <c r="P2828">
        <f t="shared" si="177"/>
        <v>113.42105263157895</v>
      </c>
      <c r="Q2828" s="12" t="s">
        <v>8322</v>
      </c>
      <c r="R2828" t="s">
        <v>8323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0.16839916839916841</v>
      </c>
      <c r="P2829">
        <f t="shared" si="177"/>
        <v>104.56521739130434</v>
      </c>
      <c r="Q2829" s="12" t="s">
        <v>8322</v>
      </c>
      <c r="R2829" t="s">
        <v>8323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3.7751677852348995E-3</v>
      </c>
      <c r="P2830">
        <f t="shared" si="177"/>
        <v>98.30927835051547</v>
      </c>
      <c r="Q2830" s="12" t="s">
        <v>8322</v>
      </c>
      <c r="R2830" t="s">
        <v>8323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6.1209162598573036E-2</v>
      </c>
      <c r="P2831">
        <f t="shared" si="177"/>
        <v>35.039473684210527</v>
      </c>
      <c r="Q2831" s="12" t="s">
        <v>8322</v>
      </c>
      <c r="R2831" t="s">
        <v>8323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0</v>
      </c>
      <c r="P2832">
        <f t="shared" si="177"/>
        <v>272.72727272727275</v>
      </c>
      <c r="Q2832" s="12" t="s">
        <v>8322</v>
      </c>
      <c r="R2832" t="s">
        <v>8323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9.6385542168674704E-2</v>
      </c>
      <c r="P2833">
        <f t="shared" si="177"/>
        <v>63.846153846153847</v>
      </c>
      <c r="Q2833" s="12" t="s">
        <v>8322</v>
      </c>
      <c r="R2833" t="s">
        <v>8323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0.12830937346364521</v>
      </c>
      <c r="P2834">
        <f t="shared" si="177"/>
        <v>30.189368421052631</v>
      </c>
      <c r="Q2834" s="12" t="s">
        <v>8322</v>
      </c>
      <c r="R2834" t="s">
        <v>8323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7.6291481354772497E-2</v>
      </c>
      <c r="P2835">
        <f t="shared" si="177"/>
        <v>83.51428571428572</v>
      </c>
      <c r="Q2835" s="12" t="s">
        <v>8322</v>
      </c>
      <c r="R2835" t="s">
        <v>8323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0.41176470588235292</v>
      </c>
      <c r="P2836">
        <f t="shared" si="177"/>
        <v>64.761904761904759</v>
      </c>
      <c r="Q2836" s="12" t="s">
        <v>8322</v>
      </c>
      <c r="R2836" t="s">
        <v>8323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0.46552359980545061</v>
      </c>
      <c r="P2837">
        <f t="shared" si="177"/>
        <v>20.118172043010752</v>
      </c>
      <c r="Q2837" s="12" t="s">
        <v>8322</v>
      </c>
      <c r="R2837" t="s">
        <v>8323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7.2164948453608241E-2</v>
      </c>
      <c r="P2838">
        <f t="shared" si="177"/>
        <v>44.090909090909093</v>
      </c>
      <c r="Q2838" s="12" t="s">
        <v>8322</v>
      </c>
      <c r="R2838" t="s">
        <v>8323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0</v>
      </c>
      <c r="P2839">
        <f t="shared" si="177"/>
        <v>40.476190476190474</v>
      </c>
      <c r="Q2839" s="12" t="s">
        <v>8322</v>
      </c>
      <c r="R2839" t="s">
        <v>8323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0.16839916839916841</v>
      </c>
      <c r="P2840">
        <f t="shared" si="177"/>
        <v>44.537037037037038</v>
      </c>
      <c r="Q2840" s="12" t="s">
        <v>8322</v>
      </c>
      <c r="R2840" t="s">
        <v>8323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0.10256410256410256</v>
      </c>
      <c r="P2841">
        <f t="shared" si="177"/>
        <v>125.80645161290323</v>
      </c>
      <c r="Q2841" s="12" t="s">
        <v>8322</v>
      </c>
      <c r="R2841" t="s">
        <v>8323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3.8461538461538464E-2</v>
      </c>
      <c r="P2842">
        <f t="shared" si="177"/>
        <v>19.696969696969695</v>
      </c>
      <c r="Q2842" s="12" t="s">
        <v>8322</v>
      </c>
      <c r="R2842" t="s">
        <v>8323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-99</v>
      </c>
      <c r="P2843">
        <f t="shared" si="177"/>
        <v>10</v>
      </c>
      <c r="Q2843" s="12" t="s">
        <v>8322</v>
      </c>
      <c r="R2843" t="s">
        <v>8323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 t="e">
        <f t="shared" si="176"/>
        <v>#DIV/0!</v>
      </c>
      <c r="P2844" t="e">
        <f t="shared" si="177"/>
        <v>#DIV/0!</v>
      </c>
      <c r="Q2844" s="12" t="s">
        <v>8322</v>
      </c>
      <c r="R2844" t="s">
        <v>8323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 t="e">
        <f t="shared" si="176"/>
        <v>#DIV/0!</v>
      </c>
      <c r="P2845" t="e">
        <f t="shared" si="177"/>
        <v>#DIV/0!</v>
      </c>
      <c r="Q2845" s="12" t="s">
        <v>8322</v>
      </c>
      <c r="R2845" t="s">
        <v>8323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-17.333333333333332</v>
      </c>
      <c r="P2846">
        <f t="shared" si="177"/>
        <v>30</v>
      </c>
      <c r="Q2846" s="12" t="s">
        <v>8322</v>
      </c>
      <c r="R2846" t="s">
        <v>8323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-2.1699070160608622</v>
      </c>
      <c r="P2847">
        <f t="shared" si="177"/>
        <v>60.666666666666664</v>
      </c>
      <c r="Q2847" s="12" t="s">
        <v>8322</v>
      </c>
      <c r="R2847" t="s">
        <v>8323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 t="e">
        <f t="shared" si="176"/>
        <v>#DIV/0!</v>
      </c>
      <c r="P2848" t="e">
        <f t="shared" si="177"/>
        <v>#DIV/0!</v>
      </c>
      <c r="Q2848" s="12" t="s">
        <v>8322</v>
      </c>
      <c r="R2848" t="s">
        <v>8323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 t="e">
        <f t="shared" si="176"/>
        <v>#DIV/0!</v>
      </c>
      <c r="P2849" t="e">
        <f t="shared" si="177"/>
        <v>#DIV/0!</v>
      </c>
      <c r="Q2849" s="12" t="s">
        <v>8322</v>
      </c>
      <c r="R2849" t="s">
        <v>8323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-499</v>
      </c>
      <c r="P2850">
        <f t="shared" si="177"/>
        <v>23.333333333333332</v>
      </c>
      <c r="Q2850" s="12" t="s">
        <v>8322</v>
      </c>
      <c r="R2850" t="s">
        <v>8323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-99</v>
      </c>
      <c r="P2851">
        <f t="shared" si="177"/>
        <v>5</v>
      </c>
      <c r="Q2851" s="12" t="s">
        <v>8322</v>
      </c>
      <c r="R2851" t="s">
        <v>8323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-24.723472668810288</v>
      </c>
      <c r="P2852">
        <f t="shared" si="177"/>
        <v>23.923076923076923</v>
      </c>
      <c r="Q2852" s="12" t="s">
        <v>8322</v>
      </c>
      <c r="R2852" t="s">
        <v>8323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 t="e">
        <f t="shared" si="176"/>
        <v>#DIV/0!</v>
      </c>
      <c r="P2853" t="e">
        <f t="shared" si="177"/>
        <v>#DIV/0!</v>
      </c>
      <c r="Q2853" s="12" t="s">
        <v>8322</v>
      </c>
      <c r="R2853" t="s">
        <v>8323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-51.631578947368418</v>
      </c>
      <c r="P2854">
        <f t="shared" si="177"/>
        <v>15.833333333333334</v>
      </c>
      <c r="Q2854" s="12" t="s">
        <v>8322</v>
      </c>
      <c r="R2854" t="s">
        <v>8323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 t="e">
        <f t="shared" si="176"/>
        <v>#DIV/0!</v>
      </c>
      <c r="P2855" t="e">
        <f t="shared" si="177"/>
        <v>#DIV/0!</v>
      </c>
      <c r="Q2855" s="12" t="s">
        <v>8322</v>
      </c>
      <c r="R2855" t="s">
        <v>8323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-1.3980815347721822</v>
      </c>
      <c r="P2856">
        <f t="shared" si="177"/>
        <v>29.785714285714285</v>
      </c>
      <c r="Q2856" s="12" t="s">
        <v>8322</v>
      </c>
      <c r="R2856" t="s">
        <v>8323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-1</v>
      </c>
      <c r="P2857">
        <f t="shared" si="177"/>
        <v>60</v>
      </c>
      <c r="Q2857" s="12" t="s">
        <v>8322</v>
      </c>
      <c r="R2857" t="s">
        <v>8323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-19.547945205479451</v>
      </c>
      <c r="P2858">
        <f t="shared" si="177"/>
        <v>24.333333333333332</v>
      </c>
      <c r="Q2858" s="12" t="s">
        <v>8322</v>
      </c>
      <c r="R2858" t="s">
        <v>8323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-4.0666666666666664</v>
      </c>
      <c r="P2859">
        <f t="shared" si="177"/>
        <v>500</v>
      </c>
      <c r="Q2859" s="12" t="s">
        <v>8322</v>
      </c>
      <c r="R2859" t="s">
        <v>8323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 t="e">
        <f t="shared" si="176"/>
        <v>#DIV/0!</v>
      </c>
      <c r="P2860" t="e">
        <f t="shared" si="177"/>
        <v>#DIV/0!</v>
      </c>
      <c r="Q2860" s="12" t="s">
        <v>8322</v>
      </c>
      <c r="R2860" t="s">
        <v>8323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-56.142857142857146</v>
      </c>
      <c r="P2861">
        <f t="shared" si="177"/>
        <v>35</v>
      </c>
      <c r="Q2861" s="12" t="s">
        <v>8322</v>
      </c>
      <c r="R2861" t="s">
        <v>8323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-14.037593984962406</v>
      </c>
      <c r="P2862">
        <f t="shared" si="177"/>
        <v>29.555555555555557</v>
      </c>
      <c r="Q2862" s="12" t="s">
        <v>8322</v>
      </c>
      <c r="R2862" t="s">
        <v>8323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-2.125</v>
      </c>
      <c r="P2863">
        <f t="shared" si="177"/>
        <v>26.666666666666668</v>
      </c>
      <c r="Q2863" s="12" t="s">
        <v>8322</v>
      </c>
      <c r="R2863" t="s">
        <v>8323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-229.90909090909091</v>
      </c>
      <c r="P2864">
        <f t="shared" si="177"/>
        <v>18.333333333333332</v>
      </c>
      <c r="Q2864" s="12" t="s">
        <v>8322</v>
      </c>
      <c r="R2864" t="s">
        <v>8323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-2499</v>
      </c>
      <c r="P2865">
        <f t="shared" si="177"/>
        <v>20</v>
      </c>
      <c r="Q2865" s="12" t="s">
        <v>8322</v>
      </c>
      <c r="R2865" t="s">
        <v>8323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-61.5</v>
      </c>
      <c r="P2866">
        <f t="shared" si="177"/>
        <v>13.333333333333334</v>
      </c>
      <c r="Q2866" s="12" t="s">
        <v>8322</v>
      </c>
      <c r="R2866" t="s">
        <v>8323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 t="e">
        <f t="shared" si="176"/>
        <v>#DIV/0!</v>
      </c>
      <c r="P2867" t="e">
        <f t="shared" si="177"/>
        <v>#DIV/0!</v>
      </c>
      <c r="Q2867" s="12" t="s">
        <v>8322</v>
      </c>
      <c r="R2867" t="s">
        <v>8323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-110.11111111111111</v>
      </c>
      <c r="P2868">
        <f t="shared" si="177"/>
        <v>22.5</v>
      </c>
      <c r="Q2868" s="12" t="s">
        <v>8322</v>
      </c>
      <c r="R2868" t="s">
        <v>8323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-3.9603174603174605</v>
      </c>
      <c r="P2869">
        <f t="shared" si="177"/>
        <v>50.4</v>
      </c>
      <c r="Q2869" s="12" t="s">
        <v>8322</v>
      </c>
      <c r="R2869" t="s">
        <v>8323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-1.3802874117706798</v>
      </c>
      <c r="P2870">
        <f t="shared" si="177"/>
        <v>105.02933333333334</v>
      </c>
      <c r="Q2870" s="12" t="s">
        <v>8322</v>
      </c>
      <c r="R2870" t="s">
        <v>8323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-111.99435028248588</v>
      </c>
      <c r="P2871">
        <f t="shared" si="177"/>
        <v>35.4</v>
      </c>
      <c r="Q2871" s="12" t="s">
        <v>8322</v>
      </c>
      <c r="R2871" t="s">
        <v>8323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-5.666666666666667</v>
      </c>
      <c r="P2872">
        <f t="shared" si="177"/>
        <v>83.333333333333329</v>
      </c>
      <c r="Q2872" s="12" t="s">
        <v>8322</v>
      </c>
      <c r="R2872" t="s">
        <v>8323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-20.413276231263382</v>
      </c>
      <c r="P2873">
        <f t="shared" si="177"/>
        <v>35.92307692307692</v>
      </c>
      <c r="Q2873" s="12" t="s">
        <v>8322</v>
      </c>
      <c r="R2873" t="s">
        <v>8323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 t="e">
        <f t="shared" si="176"/>
        <v>#DIV/0!</v>
      </c>
      <c r="P2874" t="e">
        <f t="shared" si="177"/>
        <v>#DIV/0!</v>
      </c>
      <c r="Q2874" s="12" t="s">
        <v>8322</v>
      </c>
      <c r="R2874" t="s">
        <v>8323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-1.6232948583420777</v>
      </c>
      <c r="P2875">
        <f t="shared" si="177"/>
        <v>119.125</v>
      </c>
      <c r="Q2875" s="12" t="s">
        <v>8322</v>
      </c>
      <c r="R2875" t="s">
        <v>8323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-17.450184501845019</v>
      </c>
      <c r="P2876">
        <f t="shared" si="177"/>
        <v>90.333333333333329</v>
      </c>
      <c r="Q2876" s="12" t="s">
        <v>8322</v>
      </c>
      <c r="R2876" t="s">
        <v>8323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-2856.1428571428573</v>
      </c>
      <c r="P2877">
        <f t="shared" si="177"/>
        <v>2.3333333333333335</v>
      </c>
      <c r="Q2877" s="12" t="s">
        <v>8322</v>
      </c>
      <c r="R2877" t="s">
        <v>8323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 t="e">
        <f t="shared" si="176"/>
        <v>#DIV/0!</v>
      </c>
      <c r="P2878" t="e">
        <f t="shared" si="177"/>
        <v>#DIV/0!</v>
      </c>
      <c r="Q2878" s="12" t="s">
        <v>8322</v>
      </c>
      <c r="R2878" t="s">
        <v>8323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-8.2307692307692299</v>
      </c>
      <c r="P2879">
        <f t="shared" si="177"/>
        <v>108.33333333333333</v>
      </c>
      <c r="Q2879" s="12" t="s">
        <v>8322</v>
      </c>
      <c r="R2879" t="s">
        <v>8323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-46.61904761904762</v>
      </c>
      <c r="P2880">
        <f t="shared" si="177"/>
        <v>15.75</v>
      </c>
      <c r="Q2880" s="12" t="s">
        <v>8322</v>
      </c>
      <c r="R2880" t="s">
        <v>8323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-385.20689655172413</v>
      </c>
      <c r="P2881">
        <f t="shared" si="177"/>
        <v>29</v>
      </c>
      <c r="Q2881" s="12" t="s">
        <v>8322</v>
      </c>
      <c r="R2881" t="s">
        <v>8323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-3.2857142857142856</v>
      </c>
      <c r="P2882">
        <f t="shared" si="177"/>
        <v>96.551724137931032</v>
      </c>
      <c r="Q2882" s="12" t="s">
        <v>8322</v>
      </c>
      <c r="R2882" t="s">
        <v>8323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 t="e">
        <f t="shared" ref="O2883:O2946" si="180">(E2883-D2883)/E2883</f>
        <v>#DIV/0!</v>
      </c>
      <c r="P2883" t="e">
        <f t="shared" ref="P2883:P2946" si="181">E:E/L:L</f>
        <v>#DIV/0!</v>
      </c>
      <c r="Q2883" s="12" t="s">
        <v>8322</v>
      </c>
      <c r="R2883" t="s">
        <v>8323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-1.9761904761904763</v>
      </c>
      <c r="P2884">
        <f t="shared" si="181"/>
        <v>63</v>
      </c>
      <c r="Q2884" s="12" t="s">
        <v>8322</v>
      </c>
      <c r="R2884" t="s">
        <v>8323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-4.2410901467505244</v>
      </c>
      <c r="P2885">
        <f t="shared" si="181"/>
        <v>381.6</v>
      </c>
      <c r="Q2885" s="12" t="s">
        <v>8322</v>
      </c>
      <c r="R2885" t="s">
        <v>8323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-242.24324324324326</v>
      </c>
      <c r="P2886">
        <f t="shared" si="181"/>
        <v>46.25</v>
      </c>
      <c r="Q2886" s="12" t="s">
        <v>8322</v>
      </c>
      <c r="R2886" t="s">
        <v>8323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-2.0769230769230771</v>
      </c>
      <c r="P2887">
        <f t="shared" si="181"/>
        <v>26</v>
      </c>
      <c r="Q2887" s="12" t="s">
        <v>8322</v>
      </c>
      <c r="R2887" t="s">
        <v>8323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-19</v>
      </c>
      <c r="P2888">
        <f t="shared" si="181"/>
        <v>10</v>
      </c>
      <c r="Q2888" s="12" t="s">
        <v>8322</v>
      </c>
      <c r="R2888" t="s">
        <v>8323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-599</v>
      </c>
      <c r="P2889">
        <f t="shared" si="181"/>
        <v>5</v>
      </c>
      <c r="Q2889" s="12" t="s">
        <v>8322</v>
      </c>
      <c r="R2889" t="s">
        <v>8323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 t="e">
        <f t="shared" si="180"/>
        <v>#DIV/0!</v>
      </c>
      <c r="P2890" t="e">
        <f t="shared" si="181"/>
        <v>#DIV/0!</v>
      </c>
      <c r="Q2890" s="12" t="s">
        <v>8322</v>
      </c>
      <c r="R2890" t="s">
        <v>8323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-1.6269702276707532</v>
      </c>
      <c r="P2891">
        <f t="shared" si="181"/>
        <v>81.571428571428569</v>
      </c>
      <c r="Q2891" s="12" t="s">
        <v>8322</v>
      </c>
      <c r="R2891" t="s">
        <v>8323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-94.238095238095241</v>
      </c>
      <c r="P2892">
        <f t="shared" si="181"/>
        <v>7</v>
      </c>
      <c r="Q2892" s="12" t="s">
        <v>8322</v>
      </c>
      <c r="R2892" t="s">
        <v>8323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-35.630036630036628</v>
      </c>
      <c r="P2893">
        <f t="shared" si="181"/>
        <v>27.3</v>
      </c>
      <c r="Q2893" s="12" t="s">
        <v>8322</v>
      </c>
      <c r="R2893" t="s">
        <v>8323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-10</v>
      </c>
      <c r="P2894">
        <f t="shared" si="181"/>
        <v>29.411764705882351</v>
      </c>
      <c r="Q2894" s="12" t="s">
        <v>8322</v>
      </c>
      <c r="R2894" t="s">
        <v>8323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-199</v>
      </c>
      <c r="P2895">
        <f t="shared" si="181"/>
        <v>12.5</v>
      </c>
      <c r="Q2895" s="12" t="s">
        <v>8322</v>
      </c>
      <c r="R2895" t="s">
        <v>8323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 t="e">
        <f t="shared" si="180"/>
        <v>#DIV/0!</v>
      </c>
      <c r="P2896" t="e">
        <f t="shared" si="181"/>
        <v>#DIV/0!</v>
      </c>
      <c r="Q2896" s="12" t="s">
        <v>8322</v>
      </c>
      <c r="R2896" t="s">
        <v>8323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-20.739130434782609</v>
      </c>
      <c r="P2897">
        <f t="shared" si="181"/>
        <v>5.75</v>
      </c>
      <c r="Q2897" s="12" t="s">
        <v>8322</v>
      </c>
      <c r="R2897" t="s">
        <v>8323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-3.8</v>
      </c>
      <c r="P2898">
        <f t="shared" si="181"/>
        <v>52.083333333333336</v>
      </c>
      <c r="Q2898" s="12" t="s">
        <v>8322</v>
      </c>
      <c r="R2898" t="s">
        <v>8323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-20.818181818181817</v>
      </c>
      <c r="P2899">
        <f t="shared" si="181"/>
        <v>183.33333333333334</v>
      </c>
      <c r="Q2899" s="12" t="s">
        <v>8322</v>
      </c>
      <c r="R2899" t="s">
        <v>8323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-22.734177215189874</v>
      </c>
      <c r="P2900">
        <f t="shared" si="181"/>
        <v>26.333333333333332</v>
      </c>
      <c r="Q2900" s="12" t="s">
        <v>8322</v>
      </c>
      <c r="R2900" t="s">
        <v>8323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 t="e">
        <f t="shared" si="180"/>
        <v>#DIV/0!</v>
      </c>
      <c r="P2901" t="e">
        <f t="shared" si="181"/>
        <v>#DIV/0!</v>
      </c>
      <c r="Q2901" s="12" t="s">
        <v>8322</v>
      </c>
      <c r="R2901" t="s">
        <v>8323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-0.61527165932452277</v>
      </c>
      <c r="P2902">
        <f t="shared" si="181"/>
        <v>486.42857142857144</v>
      </c>
      <c r="Q2902" s="12" t="s">
        <v>8322</v>
      </c>
      <c r="R2902" t="s">
        <v>8323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-124</v>
      </c>
      <c r="P2903">
        <f t="shared" si="181"/>
        <v>3</v>
      </c>
      <c r="Q2903" s="12" t="s">
        <v>8322</v>
      </c>
      <c r="R2903" t="s">
        <v>8323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-5999</v>
      </c>
      <c r="P2904">
        <f t="shared" si="181"/>
        <v>25</v>
      </c>
      <c r="Q2904" s="12" t="s">
        <v>8322</v>
      </c>
      <c r="R2904" t="s">
        <v>8323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-127.2051282051282</v>
      </c>
      <c r="P2905">
        <f t="shared" si="181"/>
        <v>9.75</v>
      </c>
      <c r="Q2905" s="12" t="s">
        <v>8322</v>
      </c>
      <c r="R2905" t="s">
        <v>8323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-19</v>
      </c>
      <c r="P2906">
        <f t="shared" si="181"/>
        <v>18.75</v>
      </c>
      <c r="Q2906" s="12" t="s">
        <v>8322</v>
      </c>
      <c r="R2906" t="s">
        <v>8323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-4.627009646302251</v>
      </c>
      <c r="P2907">
        <f t="shared" si="181"/>
        <v>36.588235294117645</v>
      </c>
      <c r="Q2907" s="12" t="s">
        <v>8322</v>
      </c>
      <c r="R2907" t="s">
        <v>8323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-9.6194690265486731</v>
      </c>
      <c r="P2908">
        <f t="shared" si="181"/>
        <v>80.714285714285708</v>
      </c>
      <c r="Q2908" s="12" t="s">
        <v>8322</v>
      </c>
      <c r="R2908" t="s">
        <v>8323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-1249</v>
      </c>
      <c r="P2909">
        <f t="shared" si="181"/>
        <v>1</v>
      </c>
      <c r="Q2909" s="12" t="s">
        <v>8322</v>
      </c>
      <c r="R2909" t="s">
        <v>8323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-35.363636363636367</v>
      </c>
      <c r="P2910">
        <f t="shared" si="181"/>
        <v>52.8</v>
      </c>
      <c r="Q2910" s="12" t="s">
        <v>8322</v>
      </c>
      <c r="R2910" t="s">
        <v>8323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-8999</v>
      </c>
      <c r="P2911">
        <f t="shared" si="181"/>
        <v>20</v>
      </c>
      <c r="Q2911" s="12" t="s">
        <v>8322</v>
      </c>
      <c r="R2911" t="s">
        <v>8323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-29999</v>
      </c>
      <c r="P2912">
        <f t="shared" si="181"/>
        <v>1</v>
      </c>
      <c r="Q2912" s="12" t="s">
        <v>8322</v>
      </c>
      <c r="R2912" t="s">
        <v>8323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-1.7397260273972603</v>
      </c>
      <c r="P2913">
        <f t="shared" si="181"/>
        <v>46.928571428571431</v>
      </c>
      <c r="Q2913" s="12" t="s">
        <v>8322</v>
      </c>
      <c r="R2913" t="s">
        <v>8323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-6.1133004926108372</v>
      </c>
      <c r="P2914">
        <f t="shared" si="181"/>
        <v>78.07692307692308</v>
      </c>
      <c r="Q2914" s="12" t="s">
        <v>8322</v>
      </c>
      <c r="R2914" t="s">
        <v>8323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-4999</v>
      </c>
      <c r="P2915">
        <f t="shared" si="181"/>
        <v>1</v>
      </c>
      <c r="Q2915" s="12" t="s">
        <v>8322</v>
      </c>
      <c r="R2915" t="s">
        <v>8323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-24999</v>
      </c>
      <c r="P2916">
        <f t="shared" si="181"/>
        <v>1</v>
      </c>
      <c r="Q2916" s="12" t="s">
        <v>8322</v>
      </c>
      <c r="R2916" t="s">
        <v>8323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-0.63666121112929619</v>
      </c>
      <c r="P2917">
        <f t="shared" si="181"/>
        <v>203.66666666666666</v>
      </c>
      <c r="Q2917" s="12" t="s">
        <v>8322</v>
      </c>
      <c r="R2917" t="s">
        <v>8323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-11.758620689655173</v>
      </c>
      <c r="P2918">
        <f t="shared" si="181"/>
        <v>20.714285714285715</v>
      </c>
      <c r="Q2918" s="12" t="s">
        <v>8322</v>
      </c>
      <c r="R2918" t="s">
        <v>8323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-3.5766590389016018</v>
      </c>
      <c r="P2919">
        <f t="shared" si="181"/>
        <v>48.555555555555557</v>
      </c>
      <c r="Q2919" s="12" t="s">
        <v>8322</v>
      </c>
      <c r="R2919" t="s">
        <v>8323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-2.6710719530102791</v>
      </c>
      <c r="P2920">
        <f t="shared" si="181"/>
        <v>68.099999999999994</v>
      </c>
      <c r="Q2920" s="12" t="s">
        <v>8322</v>
      </c>
      <c r="R2920" t="s">
        <v>8323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-10.764705882352942</v>
      </c>
      <c r="P2921">
        <f t="shared" si="181"/>
        <v>8.5</v>
      </c>
      <c r="Q2921" s="12" t="s">
        <v>8322</v>
      </c>
      <c r="R2921" t="s">
        <v>8323</v>
      </c>
      <c r="S2921" s="13">
        <f>(J2920/86400)+25569+(-5/24)</f>
        <v>42278.421377314815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-2.7257824143070044</v>
      </c>
      <c r="P2922">
        <f t="shared" si="181"/>
        <v>51.615384615384613</v>
      </c>
      <c r="Q2922" s="12" t="s">
        <v>8322</v>
      </c>
      <c r="R2922" t="s">
        <v>8323</v>
      </c>
      <c r="S2922" s="13">
        <f>(J2921/86400)+25569+(-5/24)</f>
        <v>41826.411215277774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0.22480620155038761</v>
      </c>
      <c r="P2923">
        <f t="shared" si="181"/>
        <v>43</v>
      </c>
      <c r="Q2923" s="12" t="s">
        <v>8322</v>
      </c>
      <c r="R2923" t="s">
        <v>8364</v>
      </c>
      <c r="S2923" s="13">
        <f>(J2922/86400)+25569+(-5/24)</f>
        <v>42058.584143518521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0</v>
      </c>
      <c r="P2924">
        <f t="shared" si="181"/>
        <v>83.333333333333329</v>
      </c>
      <c r="Q2924" s="12" t="s">
        <v>8322</v>
      </c>
      <c r="R2924" t="s">
        <v>8364</v>
      </c>
      <c r="S2924" s="13">
        <f>(J2923/86400)+25569+(-5/24)</f>
        <v>41877.678287037037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0</v>
      </c>
      <c r="P2925">
        <f t="shared" si="181"/>
        <v>30</v>
      </c>
      <c r="Q2925" s="12" t="s">
        <v>8322</v>
      </c>
      <c r="R2925" t="s">
        <v>8364</v>
      </c>
      <c r="S2925" s="13">
        <f>(J2924/86400)+25569+(-5/24)</f>
        <v>42097.665821759256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3.1007751937984496E-2</v>
      </c>
      <c r="P2926">
        <f t="shared" si="181"/>
        <v>175.51020408163265</v>
      </c>
      <c r="Q2926" s="12" t="s">
        <v>8322</v>
      </c>
      <c r="R2926" t="s">
        <v>8364</v>
      </c>
      <c r="S2926" s="13">
        <f>(J2925/86400)+25569+(-5/24)</f>
        <v>42012.944201388884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2.3875781468780669E-2</v>
      </c>
      <c r="P2927">
        <f t="shared" si="181"/>
        <v>231.66175879396985</v>
      </c>
      <c r="Q2927" s="12" t="s">
        <v>8322</v>
      </c>
      <c r="R2927" t="s">
        <v>8364</v>
      </c>
      <c r="S2927" s="13">
        <f>(J2926/86400)+25569+(-5/24)</f>
        <v>42103.348495370366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0.2</v>
      </c>
      <c r="P2928">
        <f t="shared" si="181"/>
        <v>75</v>
      </c>
      <c r="Q2928" s="12" t="s">
        <v>8322</v>
      </c>
      <c r="R2928" t="s">
        <v>8364</v>
      </c>
      <c r="S2928" s="13">
        <f>(J2927/86400)+25569+(-5/24)</f>
        <v>41863.375787037039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0.2356687898089172</v>
      </c>
      <c r="P2929">
        <f t="shared" si="181"/>
        <v>112.14285714285714</v>
      </c>
      <c r="Q2929" s="12" t="s">
        <v>8322</v>
      </c>
      <c r="R2929" t="s">
        <v>8364</v>
      </c>
      <c r="S2929" s="13">
        <f>(J2928/86400)+25569+(-5/24)</f>
        <v>42044.557627314811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0</v>
      </c>
      <c r="P2930">
        <f t="shared" si="181"/>
        <v>41.666666666666664</v>
      </c>
      <c r="Q2930" s="12" t="s">
        <v>8322</v>
      </c>
      <c r="R2930" t="s">
        <v>8364</v>
      </c>
      <c r="S2930" s="13">
        <f>(J2929/86400)+25569+(-5/24)</f>
        <v>41806.460983796293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2.0274200758062858E-2</v>
      </c>
      <c r="P2931">
        <f t="shared" si="181"/>
        <v>255.17343750000001</v>
      </c>
      <c r="Q2931" s="12" t="s">
        <v>8322</v>
      </c>
      <c r="R2931" t="s">
        <v>8364</v>
      </c>
      <c r="S2931" s="13">
        <f>(J2930/86400)+25569+(-5/24)</f>
        <v>42403.789884259262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9.116131589377725E-3</v>
      </c>
      <c r="P2932">
        <f t="shared" si="181"/>
        <v>162.7741935483871</v>
      </c>
      <c r="Q2932" s="12" t="s">
        <v>8322</v>
      </c>
      <c r="R2932" t="s">
        <v>8364</v>
      </c>
      <c r="S2932" s="13">
        <f>(J2931/86400)+25569+(-5/24)</f>
        <v>41754.355995370366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5.6603773584905662E-2</v>
      </c>
      <c r="P2933">
        <f t="shared" si="181"/>
        <v>88.333333333333329</v>
      </c>
      <c r="Q2933" s="12" t="s">
        <v>8322</v>
      </c>
      <c r="R2933" t="s">
        <v>8364</v>
      </c>
      <c r="S2933" s="13">
        <f>(J2932/86400)+25569+(-5/24)</f>
        <v>42101.375740740739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4.8496009821976674E-2</v>
      </c>
      <c r="P2934">
        <f t="shared" si="181"/>
        <v>85.736842105263165</v>
      </c>
      <c r="Q2934" s="12" t="s">
        <v>8322</v>
      </c>
      <c r="R2934" t="s">
        <v>8364</v>
      </c>
      <c r="S2934" s="13">
        <f>(J2933/86400)+25569+(-5/24)</f>
        <v>41872.082905092589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2.6858699883223043E-2</v>
      </c>
      <c r="P2935">
        <f t="shared" si="181"/>
        <v>47.574074074074076</v>
      </c>
      <c r="Q2935" s="12" t="s">
        <v>8322</v>
      </c>
      <c r="R2935" t="s">
        <v>8364</v>
      </c>
      <c r="S2935" s="13">
        <f>(J2934/86400)+25569+(-5/24)</f>
        <v>42024.956446759257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7.407407407407407E-2</v>
      </c>
      <c r="P2936">
        <f t="shared" si="181"/>
        <v>72.972972972972968</v>
      </c>
      <c r="Q2936" s="12" t="s">
        <v>8322</v>
      </c>
      <c r="R2936" t="s">
        <v>8364</v>
      </c>
      <c r="S2936" s="13">
        <f>(J2935/86400)+25569+(-5/24)</f>
        <v>42495.748298611106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8.779382611158312E-3</v>
      </c>
      <c r="P2937">
        <f t="shared" si="181"/>
        <v>90.538461538461533</v>
      </c>
      <c r="Q2937" s="12" t="s">
        <v>8322</v>
      </c>
      <c r="R2937" t="s">
        <v>8364</v>
      </c>
      <c r="S2937" s="13">
        <f>(J2936/86400)+25569+(-5/24)</f>
        <v>41775.427824074075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0.21875</v>
      </c>
      <c r="P2938">
        <f t="shared" si="181"/>
        <v>37.647058823529413</v>
      </c>
      <c r="Q2938" s="12" t="s">
        <v>8322</v>
      </c>
      <c r="R2938" t="s">
        <v>8364</v>
      </c>
      <c r="S2938" s="13">
        <f>(J2937/86400)+25569+(-5/24)</f>
        <v>42553.375092592592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0.25</v>
      </c>
      <c r="P2939">
        <f t="shared" si="181"/>
        <v>36.363636363636367</v>
      </c>
      <c r="Q2939" s="12" t="s">
        <v>8322</v>
      </c>
      <c r="R2939" t="s">
        <v>8364</v>
      </c>
      <c r="S2939" s="13">
        <f>(J2938/86400)+25569+(-5/24)</f>
        <v>41912.442395833328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1.3563501849568433E-2</v>
      </c>
      <c r="P2940">
        <f t="shared" si="181"/>
        <v>126.71875</v>
      </c>
      <c r="Q2940" s="12" t="s">
        <v>8322</v>
      </c>
      <c r="R2940" t="s">
        <v>8364</v>
      </c>
      <c r="S2940" s="13">
        <f>(J2939/86400)+25569+(-5/24)</f>
        <v>41803.248993055553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2.7946537059538274E-2</v>
      </c>
      <c r="P2941">
        <f t="shared" si="181"/>
        <v>329.2</v>
      </c>
      <c r="Q2941" s="12" t="s">
        <v>8322</v>
      </c>
      <c r="R2941" t="s">
        <v>8364</v>
      </c>
      <c r="S2941" s="13">
        <f>(J2940/86400)+25569+(-5/24)</f>
        <v>42004.495532407404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6.7512122342409553E-2</v>
      </c>
      <c r="P2942">
        <f t="shared" si="181"/>
        <v>81.242424242424249</v>
      </c>
      <c r="Q2942" s="12" t="s">
        <v>8322</v>
      </c>
      <c r="R2942" t="s">
        <v>8364</v>
      </c>
      <c r="S2942" s="13">
        <f>(J2941/86400)+25569+(-5/24)</f>
        <v>41845.60083333333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-24999</v>
      </c>
      <c r="P2943">
        <f t="shared" si="181"/>
        <v>1</v>
      </c>
      <c r="Q2943" s="12" t="s">
        <v>8322</v>
      </c>
      <c r="R2943" t="s">
        <v>8362</v>
      </c>
      <c r="S2943" s="13">
        <f>(J2942/86400)+25569+(-5/24)</f>
        <v>41982.565023148149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-3.8959608323133414</v>
      </c>
      <c r="P2944">
        <f t="shared" si="181"/>
        <v>202.22772277227722</v>
      </c>
      <c r="Q2944" s="12" t="s">
        <v>8322</v>
      </c>
      <c r="R2944" t="s">
        <v>8362</v>
      </c>
      <c r="S2944" s="13">
        <f>(J2943/86400)+25569+(-5/24)</f>
        <v>42034.751793981479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 t="e">
        <f t="shared" si="180"/>
        <v>#DIV/0!</v>
      </c>
      <c r="P2945" t="e">
        <f t="shared" si="181"/>
        <v>#DIV/0!</v>
      </c>
      <c r="Q2945" s="12" t="s">
        <v>8322</v>
      </c>
      <c r="R2945" t="s">
        <v>8362</v>
      </c>
      <c r="S2945" s="13">
        <f>(J2944/86400)+25569+(-5/24)</f>
        <v>42334.595590277771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-99</v>
      </c>
      <c r="P2946">
        <f t="shared" si="181"/>
        <v>100</v>
      </c>
      <c r="Q2946" s="12" t="s">
        <v>8322</v>
      </c>
      <c r="R2946" t="s">
        <v>8362</v>
      </c>
      <c r="S2946" s="13">
        <f>(J2945/86400)+25569+(-5/24)</f>
        <v>42076.921064814807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 t="e">
        <f t="shared" ref="O2947:O3010" si="184">(E2947-D2947)/E2947</f>
        <v>#DIV/0!</v>
      </c>
      <c r="P2947" t="e">
        <f t="shared" ref="P2947:P3010" si="185">E:E/L:L</f>
        <v>#DIV/0!</v>
      </c>
      <c r="Q2947" s="12" t="s">
        <v>8322</v>
      </c>
      <c r="R2947" t="s">
        <v>8362</v>
      </c>
      <c r="S2947" s="13">
        <f>(J2946/86400)+25569+(-5/24)</f>
        <v>42132.705995370365</v>
      </c>
      <c r="T2947" s="13">
        <f t="shared" ref="T2947:T3010" si="186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-999</v>
      </c>
      <c r="P2948">
        <f t="shared" si="185"/>
        <v>1</v>
      </c>
      <c r="Q2948" s="12" t="s">
        <v>8322</v>
      </c>
      <c r="R2948" t="s">
        <v>8362</v>
      </c>
      <c r="S2948" s="13">
        <f>(J2947/86400)+25569+(-5/24)</f>
        <v>42117.931250000001</v>
      </c>
      <c r="T2948" s="13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-22.32089552238806</v>
      </c>
      <c r="P2949">
        <f t="shared" si="185"/>
        <v>82.461538461538467</v>
      </c>
      <c r="Q2949" s="12" t="s">
        <v>8322</v>
      </c>
      <c r="R2949" t="s">
        <v>8362</v>
      </c>
      <c r="S2949" s="13">
        <f>(J2948/86400)+25569+(-5/24)</f>
        <v>42567.322824074072</v>
      </c>
      <c r="T2949" s="13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-20832.333333333332</v>
      </c>
      <c r="P2950">
        <f t="shared" si="185"/>
        <v>2.6666666666666665</v>
      </c>
      <c r="Q2950" s="12" t="s">
        <v>8322</v>
      </c>
      <c r="R2950" t="s">
        <v>8362</v>
      </c>
      <c r="S2950" s="13">
        <f>(J2949/86400)+25569+(-5/24)</f>
        <v>42649.353784722225</v>
      </c>
      <c r="T2950" s="13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-39</v>
      </c>
      <c r="P2951">
        <f t="shared" si="185"/>
        <v>12.5</v>
      </c>
      <c r="Q2951" s="12" t="s">
        <v>8322</v>
      </c>
      <c r="R2951" t="s">
        <v>8362</v>
      </c>
      <c r="S2951" s="13">
        <f>(J2950/86400)+25569+(-5/24)</f>
        <v>42097.440891203696</v>
      </c>
      <c r="T2951" s="13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 t="e">
        <f t="shared" si="184"/>
        <v>#DIV/0!</v>
      </c>
      <c r="P2952" t="e">
        <f t="shared" si="185"/>
        <v>#DIV/0!</v>
      </c>
      <c r="Q2952" s="12" t="s">
        <v>8322</v>
      </c>
      <c r="R2952" t="s">
        <v>8362</v>
      </c>
      <c r="S2952" s="13">
        <f>(J2951/86400)+25569+(-5/24)</f>
        <v>42297.61478009259</v>
      </c>
      <c r="T2952" s="13">
        <f t="shared" si="18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-44.620437956204377</v>
      </c>
      <c r="P2953">
        <f t="shared" si="185"/>
        <v>18.896551724137932</v>
      </c>
      <c r="Q2953" s="12" t="s">
        <v>8322</v>
      </c>
      <c r="R2953" t="s">
        <v>8362</v>
      </c>
      <c r="S2953" s="13">
        <f>(J2952/86400)+25569+(-5/24)</f>
        <v>42362.156851851854</v>
      </c>
      <c r="T2953" s="13">
        <f t="shared" si="18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-11.461059190031152</v>
      </c>
      <c r="P2954">
        <f t="shared" si="185"/>
        <v>200.625</v>
      </c>
      <c r="Q2954" s="12" t="s">
        <v>8322</v>
      </c>
      <c r="R2954" t="s">
        <v>8362</v>
      </c>
      <c r="S2954" s="13">
        <f>(J2953/86400)+25569+(-5/24)</f>
        <v>41872.594594907401</v>
      </c>
      <c r="T2954" s="13">
        <f t="shared" si="18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-660.15702479338847</v>
      </c>
      <c r="P2955">
        <f t="shared" si="185"/>
        <v>201.66666666666666</v>
      </c>
      <c r="Q2955" s="12" t="s">
        <v>8322</v>
      </c>
      <c r="R2955" t="s">
        <v>8362</v>
      </c>
      <c r="S2955" s="13">
        <f>(J2954/86400)+25569+(-5/24)</f>
        <v>42628.481932870367</v>
      </c>
      <c r="T2955" s="13">
        <f t="shared" si="18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 t="e">
        <f t="shared" si="184"/>
        <v>#DIV/0!</v>
      </c>
      <c r="P2956" t="e">
        <f t="shared" si="185"/>
        <v>#DIV/0!</v>
      </c>
      <c r="Q2956" s="12" t="s">
        <v>8322</v>
      </c>
      <c r="R2956" t="s">
        <v>8362</v>
      </c>
      <c r="S2956" s="13">
        <f>(J2955/86400)+25569+(-5/24)</f>
        <v>42255.583576388883</v>
      </c>
      <c r="T2956" s="13">
        <f t="shared" si="186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-0.67832167832167833</v>
      </c>
      <c r="P2957">
        <f t="shared" si="185"/>
        <v>65</v>
      </c>
      <c r="Q2957" s="12" t="s">
        <v>8322</v>
      </c>
      <c r="R2957" t="s">
        <v>8362</v>
      </c>
      <c r="S2957" s="13">
        <f>(J2956/86400)+25569+(-5/24)</f>
        <v>42790.375034722216</v>
      </c>
      <c r="T2957" s="13">
        <f t="shared" si="18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-4.9757942511346442</v>
      </c>
      <c r="P2958">
        <f t="shared" si="185"/>
        <v>66.099999999999994</v>
      </c>
      <c r="Q2958" s="12" t="s">
        <v>8322</v>
      </c>
      <c r="R2958" t="s">
        <v>8362</v>
      </c>
      <c r="S2958" s="13">
        <f>(J2957/86400)+25569+(-5/24)</f>
        <v>42141.532974537033</v>
      </c>
      <c r="T2958" s="13">
        <f t="shared" si="18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-52.571428571428569</v>
      </c>
      <c r="P2959">
        <f t="shared" si="185"/>
        <v>93.333333333333329</v>
      </c>
      <c r="Q2959" s="12" t="s">
        <v>8322</v>
      </c>
      <c r="R2959" t="s">
        <v>8362</v>
      </c>
      <c r="S2959" s="13">
        <f>(J2958/86400)+25569+(-5/24)</f>
        <v>42464.750578703701</v>
      </c>
      <c r="T2959" s="13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 t="e">
        <f t="shared" si="184"/>
        <v>#DIV/0!</v>
      </c>
      <c r="P2960" t="e">
        <f t="shared" si="185"/>
        <v>#DIV/0!</v>
      </c>
      <c r="Q2960" s="12" t="s">
        <v>8322</v>
      </c>
      <c r="R2960" t="s">
        <v>8362</v>
      </c>
      <c r="S2960" s="13">
        <f>(J2959/86400)+25569+(-5/24)</f>
        <v>42030.80291666666</v>
      </c>
      <c r="T2960" s="13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 t="e">
        <f t="shared" si="184"/>
        <v>#DIV/0!</v>
      </c>
      <c r="P2961" t="e">
        <f t="shared" si="185"/>
        <v>#DIV/0!</v>
      </c>
      <c r="Q2961" s="12" t="s">
        <v>8322</v>
      </c>
      <c r="R2961" t="s">
        <v>8362</v>
      </c>
      <c r="S2961" s="13">
        <f>(J2960/86400)+25569+(-5/24)</f>
        <v>42438.570798611108</v>
      </c>
      <c r="T2961" s="13">
        <f t="shared" si="18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 t="e">
        <f t="shared" si="184"/>
        <v>#DIV/0!</v>
      </c>
      <c r="P2962" t="e">
        <f t="shared" si="185"/>
        <v>#DIV/0!</v>
      </c>
      <c r="Q2962" s="12" t="s">
        <v>8322</v>
      </c>
      <c r="R2962" t="s">
        <v>8362</v>
      </c>
      <c r="S2962" s="13">
        <f>(J2961/86400)+25569+(-5/24)</f>
        <v>42497.800057870372</v>
      </c>
      <c r="T2962" s="13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8.7757708447363622E-2</v>
      </c>
      <c r="P2963">
        <f t="shared" si="185"/>
        <v>50.75</v>
      </c>
      <c r="Q2963" s="12" t="s">
        <v>8322</v>
      </c>
      <c r="R2963" t="s">
        <v>8323</v>
      </c>
      <c r="S2963" s="13">
        <f>(J2962/86400)+25569+(-5/24)</f>
        <v>41863.54887731481</v>
      </c>
      <c r="T2963" s="13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0.17898193760262726</v>
      </c>
      <c r="P2964">
        <f t="shared" si="185"/>
        <v>60.9</v>
      </c>
      <c r="Q2964" s="12" t="s">
        <v>8322</v>
      </c>
      <c r="R2964" t="s">
        <v>8323</v>
      </c>
      <c r="S2964" s="13">
        <f>(J2963/86400)+25569+(-5/24)</f>
        <v>42061.004155092589</v>
      </c>
      <c r="T2964" s="13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6.4108563406644822E-2</v>
      </c>
      <c r="P2965">
        <f t="shared" si="185"/>
        <v>109.03061224489795</v>
      </c>
      <c r="Q2965" s="12" t="s">
        <v>8322</v>
      </c>
      <c r="R2965" t="s">
        <v>8323</v>
      </c>
      <c r="S2965" s="13">
        <f>(J2964/86400)+25569+(-5/24)</f>
        <v>42036.035949074074</v>
      </c>
      <c r="T2965" s="13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7.0874100669420879E-3</v>
      </c>
      <c r="P2966">
        <f t="shared" si="185"/>
        <v>25.692295918367346</v>
      </c>
      <c r="Q2966" s="12" t="s">
        <v>8322</v>
      </c>
      <c r="R2966" t="s">
        <v>8323</v>
      </c>
      <c r="S2966" s="13">
        <f>(J2965/86400)+25569+(-5/24)</f>
        <v>42157.26185185185</v>
      </c>
      <c r="T2966" s="13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8.2568807339449546E-2</v>
      </c>
      <c r="P2967">
        <f t="shared" si="185"/>
        <v>41.92307692307692</v>
      </c>
      <c r="Q2967" s="12" t="s">
        <v>8322</v>
      </c>
      <c r="R2967" t="s">
        <v>8323</v>
      </c>
      <c r="S2967" s="13">
        <f>(J2966/86400)+25569+(-5/24)</f>
        <v>41827.701608796291</v>
      </c>
      <c r="T2967" s="13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0.11995071724016546</v>
      </c>
      <c r="P2968">
        <f t="shared" si="185"/>
        <v>88.7734375</v>
      </c>
      <c r="Q2968" s="12" t="s">
        <v>8322</v>
      </c>
      <c r="R2968" t="s">
        <v>8323</v>
      </c>
      <c r="S2968" s="13">
        <f>(J2967/86400)+25569+(-5/24)</f>
        <v>42162.521215277775</v>
      </c>
      <c r="T2968" s="13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0.12219101123595505</v>
      </c>
      <c r="P2969">
        <f t="shared" si="185"/>
        <v>80.225352112676063</v>
      </c>
      <c r="Q2969" s="12" t="s">
        <v>8322</v>
      </c>
      <c r="R2969" t="s">
        <v>8323</v>
      </c>
      <c r="S2969" s="13">
        <f>(J2968/86400)+25569+(-5/24)</f>
        <v>42233.530231481483</v>
      </c>
      <c r="T2969" s="13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5.6603773584905662E-2</v>
      </c>
      <c r="P2970">
        <f t="shared" si="185"/>
        <v>78.936170212765958</v>
      </c>
      <c r="Q2970" s="12" t="s">
        <v>8322</v>
      </c>
      <c r="R2970" t="s">
        <v>8323</v>
      </c>
      <c r="S2970" s="13">
        <f>(J2969/86400)+25569+(-5/24)</f>
        <v>42041.989490740736</v>
      </c>
      <c r="T2970" s="13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0.38461538461538464</v>
      </c>
      <c r="P2971">
        <f t="shared" si="185"/>
        <v>95.588235294117652</v>
      </c>
      <c r="Q2971" s="12" t="s">
        <v>8322</v>
      </c>
      <c r="R2971" t="s">
        <v>8323</v>
      </c>
      <c r="S2971" s="13">
        <f>(J2970/86400)+25569+(-5/24)</f>
        <v>42585.315509259257</v>
      </c>
      <c r="T2971" s="13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5.6603773584905662E-2</v>
      </c>
      <c r="P2972">
        <f t="shared" si="185"/>
        <v>69.890109890109883</v>
      </c>
      <c r="Q2972" s="12" t="s">
        <v>8322</v>
      </c>
      <c r="R2972" t="s">
        <v>8323</v>
      </c>
      <c r="S2972" s="13">
        <f>(J2971/86400)+25569+(-5/24)</f>
        <v>42097.578159722216</v>
      </c>
      <c r="T2972" s="13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1.5600624024960999E-3</v>
      </c>
      <c r="P2973">
        <f t="shared" si="185"/>
        <v>74.534883720930239</v>
      </c>
      <c r="Q2973" s="12" t="s">
        <v>8322</v>
      </c>
      <c r="R2973" t="s">
        <v>8323</v>
      </c>
      <c r="S2973" s="13">
        <f>(J2972/86400)+25569+(-5/24)</f>
        <v>41808.461238425924</v>
      </c>
      <c r="T2973" s="13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5.0783103939250118E-2</v>
      </c>
      <c r="P2974">
        <f t="shared" si="185"/>
        <v>123.94117647058823</v>
      </c>
      <c r="Q2974" s="12" t="s">
        <v>8322</v>
      </c>
      <c r="R2974" t="s">
        <v>8323</v>
      </c>
      <c r="S2974" s="13">
        <f>(J2973/86400)+25569+(-5/24)</f>
        <v>41852.449976851851</v>
      </c>
      <c r="T2974" s="13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0.42791762013729978</v>
      </c>
      <c r="P2975">
        <f t="shared" si="185"/>
        <v>264.84848484848487</v>
      </c>
      <c r="Q2975" s="12" t="s">
        <v>8322</v>
      </c>
      <c r="R2975" t="s">
        <v>8323</v>
      </c>
      <c r="S2975" s="13">
        <f>(J2974/86400)+25569+(-5/24)</f>
        <v>42693.90185185185</v>
      </c>
      <c r="T2975" s="13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1.9607843137254902E-2</v>
      </c>
      <c r="P2976">
        <f t="shared" si="185"/>
        <v>58.620689655172413</v>
      </c>
      <c r="Q2976" s="12" t="s">
        <v>8322</v>
      </c>
      <c r="R2976" t="s">
        <v>8323</v>
      </c>
      <c r="S2976" s="13">
        <f>(J2975/86400)+25569+(-5/24)</f>
        <v>42341.610046296293</v>
      </c>
      <c r="T2976" s="13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1.2484394506866417E-3</v>
      </c>
      <c r="P2977">
        <f t="shared" si="185"/>
        <v>70.884955752212392</v>
      </c>
      <c r="Q2977" s="12" t="s">
        <v>8322</v>
      </c>
      <c r="R2977" t="s">
        <v>8323</v>
      </c>
      <c r="S2977" s="13">
        <f>(J2976/86400)+25569+(-5/24)</f>
        <v>41879.852673611109</v>
      </c>
      <c r="T2977" s="13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0.41666666666666669</v>
      </c>
      <c r="P2978">
        <f t="shared" si="185"/>
        <v>8.5714285714285712</v>
      </c>
      <c r="Q2978" s="12" t="s">
        <v>8322</v>
      </c>
      <c r="R2978" t="s">
        <v>8323</v>
      </c>
      <c r="S2978" s="13">
        <f>(J2977/86400)+25569+(-5/24)</f>
        <v>41941.475532407407</v>
      </c>
      <c r="T2978" s="13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0.11945993542706193</v>
      </c>
      <c r="P2979">
        <f t="shared" si="185"/>
        <v>113.56666666666666</v>
      </c>
      <c r="Q2979" s="12" t="s">
        <v>8322</v>
      </c>
      <c r="R2979" t="s">
        <v>8323</v>
      </c>
      <c r="S2979" s="13">
        <f>(J2978/86400)+25569+(-5/24)</f>
        <v>42425.522337962961</v>
      </c>
      <c r="T2979" s="13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0.22760041194644695</v>
      </c>
      <c r="P2980">
        <f t="shared" si="185"/>
        <v>60.6875</v>
      </c>
      <c r="Q2980" s="12" t="s">
        <v>8322</v>
      </c>
      <c r="R2980" t="s">
        <v>8323</v>
      </c>
      <c r="S2980" s="13">
        <f>(J2979/86400)+25569+(-5/24)</f>
        <v>42026.672847222224</v>
      </c>
      <c r="T2980" s="13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1.3806706114398421E-2</v>
      </c>
      <c r="P2981">
        <f t="shared" si="185"/>
        <v>110.21739130434783</v>
      </c>
      <c r="Q2981" s="12" t="s">
        <v>8322</v>
      </c>
      <c r="R2981" t="s">
        <v>8323</v>
      </c>
      <c r="S2981" s="13">
        <f>(J2980/86400)+25569+(-5/24)</f>
        <v>41922.432256944441</v>
      </c>
      <c r="T2981" s="13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8.3969465648854963E-2</v>
      </c>
      <c r="P2982">
        <f t="shared" si="185"/>
        <v>136.45833333333334</v>
      </c>
      <c r="Q2982" s="12" t="s">
        <v>8322</v>
      </c>
      <c r="R2982" t="s">
        <v>8323</v>
      </c>
      <c r="S2982" s="13">
        <f>(J2981/86400)+25569+(-5/24)</f>
        <v>41993.616006944438</v>
      </c>
      <c r="T2982" s="13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0.22435524529765369</v>
      </c>
      <c r="P2983">
        <f t="shared" si="185"/>
        <v>53.164948453608247</v>
      </c>
      <c r="Q2983" s="12" t="s">
        <v>8322</v>
      </c>
      <c r="R2983" t="s">
        <v>8362</v>
      </c>
      <c r="S2983" s="13">
        <f>(J2982/86400)+25569+(-5/24)</f>
        <v>42219.70752314815</v>
      </c>
      <c r="T2983" s="13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2.0184205369390553E-2</v>
      </c>
      <c r="P2984">
        <f t="shared" si="185"/>
        <v>86.491525423728817</v>
      </c>
      <c r="Q2984" s="12" t="s">
        <v>8322</v>
      </c>
      <c r="R2984" t="s">
        <v>8362</v>
      </c>
      <c r="S2984" s="13">
        <f>(J2983/86400)+25569+(-5/24)</f>
        <v>42225.351342592585</v>
      </c>
      <c r="T2984" s="13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0.31759049911842696</v>
      </c>
      <c r="P2985">
        <f t="shared" si="185"/>
        <v>155.23827397260274</v>
      </c>
      <c r="Q2985" s="12" t="s">
        <v>8322</v>
      </c>
      <c r="R2985" t="s">
        <v>8362</v>
      </c>
      <c r="S2985" s="13">
        <f>(J2984/86400)+25569+(-5/24)</f>
        <v>42381.478506944441</v>
      </c>
      <c r="T2985" s="13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3.5076530612244898E-3</v>
      </c>
      <c r="P2986">
        <f t="shared" si="185"/>
        <v>115.08256880733946</v>
      </c>
      <c r="Q2986" s="12" t="s">
        <v>8322</v>
      </c>
      <c r="R2986" t="s">
        <v>8362</v>
      </c>
      <c r="S2986" s="13">
        <f>(J2985/86400)+25569+(-5/24)</f>
        <v>41894.424027777779</v>
      </c>
      <c r="T2986" s="13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0.17796958487464037</v>
      </c>
      <c r="P2987">
        <f t="shared" si="185"/>
        <v>109.5945945945946</v>
      </c>
      <c r="Q2987" s="12" t="s">
        <v>8322</v>
      </c>
      <c r="R2987" t="s">
        <v>8362</v>
      </c>
      <c r="S2987" s="13">
        <f>(J2986/86400)+25569+(-5/24)</f>
        <v>42576.070381944439</v>
      </c>
      <c r="T2987" s="13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5.2132701421800945E-2</v>
      </c>
      <c r="P2988">
        <f t="shared" si="185"/>
        <v>45.214285714285715</v>
      </c>
      <c r="Q2988" s="12" t="s">
        <v>8322</v>
      </c>
      <c r="R2988" t="s">
        <v>8362</v>
      </c>
      <c r="S2988" s="13">
        <f>(J2987/86400)+25569+(-5/24)</f>
        <v>42654.765370370369</v>
      </c>
      <c r="T2988" s="13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9.4209462250273573E-2</v>
      </c>
      <c r="P2989">
        <f t="shared" si="185"/>
        <v>104.15169811320754</v>
      </c>
      <c r="Q2989" s="12" t="s">
        <v>8322</v>
      </c>
      <c r="R2989" t="s">
        <v>8362</v>
      </c>
      <c r="S2989" s="13">
        <f>(J2988/86400)+25569+(-5/24)</f>
        <v>42431.29173611111</v>
      </c>
      <c r="T2989" s="13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0</v>
      </c>
      <c r="P2990">
        <f t="shared" si="185"/>
        <v>35.714285714285715</v>
      </c>
      <c r="Q2990" s="12" t="s">
        <v>8322</v>
      </c>
      <c r="R2990" t="s">
        <v>8362</v>
      </c>
      <c r="S2990" s="13">
        <f>(J2989/86400)+25569+(-5/24)</f>
        <v>42627.098969907405</v>
      </c>
      <c r="T2990" s="13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0.43354009120004533</v>
      </c>
      <c r="P2991">
        <f t="shared" si="185"/>
        <v>96.997252747252745</v>
      </c>
      <c r="Q2991" s="12" t="s">
        <v>8322</v>
      </c>
      <c r="R2991" t="s">
        <v>8362</v>
      </c>
      <c r="S2991" s="13">
        <f>(J2990/86400)+25569+(-5/24)</f>
        <v>42511.153715277775</v>
      </c>
      <c r="T2991" s="13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0</v>
      </c>
      <c r="P2992">
        <f t="shared" si="185"/>
        <v>370.37037037037038</v>
      </c>
      <c r="Q2992" s="12" t="s">
        <v>8322</v>
      </c>
      <c r="R2992" t="s">
        <v>8362</v>
      </c>
      <c r="S2992" s="13">
        <f>(J2991/86400)+25569+(-5/24)</f>
        <v>42336.812060185184</v>
      </c>
      <c r="T2992" s="13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3.1890660592255128E-2</v>
      </c>
      <c r="P2993">
        <f t="shared" si="185"/>
        <v>94.408602150537632</v>
      </c>
      <c r="Q2993" s="12" t="s">
        <v>8322</v>
      </c>
      <c r="R2993" t="s">
        <v>8362</v>
      </c>
      <c r="S2993" s="13">
        <f>(J2992/86400)+25569+(-5/24)</f>
        <v>42341.365972222215</v>
      </c>
      <c r="T2993" s="13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4.3062200956937802E-2</v>
      </c>
      <c r="P2994">
        <f t="shared" si="185"/>
        <v>48.984375</v>
      </c>
      <c r="Q2994" s="12" t="s">
        <v>8322</v>
      </c>
      <c r="R2994" t="s">
        <v>8362</v>
      </c>
      <c r="S2994" s="13">
        <f>(J2993/86400)+25569+(-5/24)</f>
        <v>42740.628819444442</v>
      </c>
      <c r="T2994" s="13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2.9910269192422734E-3</v>
      </c>
      <c r="P2995">
        <f t="shared" si="185"/>
        <v>45.590909090909093</v>
      </c>
      <c r="Q2995" s="12" t="s">
        <v>8322</v>
      </c>
      <c r="R2995" t="s">
        <v>8362</v>
      </c>
      <c r="S2995" s="13">
        <f>(J2994/86400)+25569+(-5/24)</f>
        <v>42622.559143518512</v>
      </c>
      <c r="T2995" s="13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0.78153855116367132</v>
      </c>
      <c r="P2996">
        <f t="shared" si="185"/>
        <v>23.275254237288134</v>
      </c>
      <c r="Q2996" s="12" t="s">
        <v>8322</v>
      </c>
      <c r="R2996" t="s">
        <v>8362</v>
      </c>
      <c r="S2996" s="13">
        <f>(J2995/86400)+25569+(-5/24)</f>
        <v>42390.63040509259</v>
      </c>
      <c r="T2996" s="13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4.725609756097561E-2</v>
      </c>
      <c r="P2997">
        <f t="shared" si="185"/>
        <v>63.2289156626506</v>
      </c>
      <c r="Q2997" s="12" t="s">
        <v>8322</v>
      </c>
      <c r="R2997" t="s">
        <v>8362</v>
      </c>
      <c r="S2997" s="13">
        <f>(J2996/86400)+25569+(-5/24)</f>
        <v>41885.270509259259</v>
      </c>
      <c r="T2997" s="13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0.41841143236955797</v>
      </c>
      <c r="P2998">
        <f t="shared" si="185"/>
        <v>153.5204081632653</v>
      </c>
      <c r="Q2998" s="12" t="s">
        <v>8322</v>
      </c>
      <c r="R2998" t="s">
        <v>8362</v>
      </c>
      <c r="S2998" s="13">
        <f>(J2997/86400)+25569+(-5/24)</f>
        <v>42724.456840277773</v>
      </c>
      <c r="T2998" s="13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3.5958739034030657E-2</v>
      </c>
      <c r="P2999">
        <f t="shared" si="185"/>
        <v>90.2</v>
      </c>
      <c r="Q2999" s="12" t="s">
        <v>8322</v>
      </c>
      <c r="R2999" t="s">
        <v>8362</v>
      </c>
      <c r="S2999" s="13">
        <f>(J2998/86400)+25569+(-5/24)</f>
        <v>42090.704166666663</v>
      </c>
      <c r="T2999" s="13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2.939948946413146E-2</v>
      </c>
      <c r="P3000">
        <f t="shared" si="185"/>
        <v>118.97113163972287</v>
      </c>
      <c r="Q3000" s="12" t="s">
        <v>8322</v>
      </c>
      <c r="R3000" t="s">
        <v>8362</v>
      </c>
      <c r="S3000" s="13">
        <f>(J2999/86400)+25569+(-5/24)</f>
        <v>42775.525381944441</v>
      </c>
      <c r="T3000" s="13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0.15887850467289719</v>
      </c>
      <c r="P3001">
        <f t="shared" si="185"/>
        <v>80.25</v>
      </c>
      <c r="Q3001" s="12" t="s">
        <v>8322</v>
      </c>
      <c r="R3001" t="s">
        <v>8362</v>
      </c>
      <c r="S3001" s="13">
        <f>(J3000/86400)+25569+(-5/24)</f>
        <v>41777.985289351847</v>
      </c>
      <c r="T3001" s="13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0</v>
      </c>
      <c r="P3002">
        <f t="shared" si="185"/>
        <v>62.5</v>
      </c>
      <c r="Q3002" s="12" t="s">
        <v>8322</v>
      </c>
      <c r="R3002" t="s">
        <v>8362</v>
      </c>
      <c r="S3002" s="13">
        <f>(J3001/86400)+25569+(-5/24)</f>
        <v>42780.531944444439</v>
      </c>
      <c r="T3002" s="13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0.68622518105990127</v>
      </c>
      <c r="P3003">
        <f t="shared" si="185"/>
        <v>131.37719999999999</v>
      </c>
      <c r="Q3003" s="12" t="s">
        <v>8322</v>
      </c>
      <c r="R3003" t="s">
        <v>8362</v>
      </c>
      <c r="S3003" s="13">
        <f>(J3002/86400)+25569+(-5/24)</f>
        <v>42752.61886574074</v>
      </c>
      <c r="T3003" s="13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7.8393191695532743E-2</v>
      </c>
      <c r="P3004">
        <f t="shared" si="185"/>
        <v>73.032980769230775</v>
      </c>
      <c r="Q3004" s="12" t="s">
        <v>8322</v>
      </c>
      <c r="R3004" t="s">
        <v>8362</v>
      </c>
      <c r="S3004" s="13">
        <f>(J3003/86400)+25569+(-5/24)</f>
        <v>42534.687291666669</v>
      </c>
      <c r="T3004" s="13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1.1532125205930808E-2</v>
      </c>
      <c r="P3005">
        <f t="shared" si="185"/>
        <v>178.52941176470588</v>
      </c>
      <c r="Q3005" s="12" t="s">
        <v>8322</v>
      </c>
      <c r="R3005" t="s">
        <v>8362</v>
      </c>
      <c r="S3005" s="13">
        <f>(J3004/86400)+25569+(-5/24)</f>
        <v>41239.627916666665</v>
      </c>
      <c r="T3005" s="13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0.11359305056951646</v>
      </c>
      <c r="P3006">
        <f t="shared" si="185"/>
        <v>162.90974729241879</v>
      </c>
      <c r="Q3006" s="12" t="s">
        <v>8322</v>
      </c>
      <c r="R3006" t="s">
        <v>8362</v>
      </c>
      <c r="S3006" s="13">
        <f>(J3005/86400)+25569+(-5/24)</f>
        <v>42398.640925925924</v>
      </c>
      <c r="T3006" s="13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0.17009849208461866</v>
      </c>
      <c r="P3007">
        <f t="shared" si="185"/>
        <v>108.24237288135593</v>
      </c>
      <c r="Q3007" s="12" t="s">
        <v>8322</v>
      </c>
      <c r="R3007" t="s">
        <v>8362</v>
      </c>
      <c r="S3007" s="13">
        <f>(J3006/86400)+25569+(-5/24)</f>
        <v>41928.672731481478</v>
      </c>
      <c r="T3007" s="13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7.1925754060324823E-2</v>
      </c>
      <c r="P3008">
        <f t="shared" si="185"/>
        <v>88.865979381443296</v>
      </c>
      <c r="Q3008" s="12" t="s">
        <v>8322</v>
      </c>
      <c r="R3008" t="s">
        <v>8362</v>
      </c>
      <c r="S3008" s="13">
        <f>(J3007/86400)+25569+(-5/24)</f>
        <v>41888.466493055552</v>
      </c>
      <c r="T3008" s="13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0.44444444444444442</v>
      </c>
      <c r="P3009">
        <f t="shared" si="185"/>
        <v>54</v>
      </c>
      <c r="Q3009" s="12" t="s">
        <v>8322</v>
      </c>
      <c r="R3009" t="s">
        <v>8362</v>
      </c>
      <c r="S3009" s="13">
        <f>(J3008/86400)+25569+(-5/24)</f>
        <v>41957.54850694444</v>
      </c>
      <c r="T3009" s="13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1.1532125205930808E-2</v>
      </c>
      <c r="P3010">
        <f t="shared" si="185"/>
        <v>116.73076923076923</v>
      </c>
      <c r="Q3010" s="12" t="s">
        <v>8322</v>
      </c>
      <c r="R3010" t="s">
        <v>8362</v>
      </c>
      <c r="S3010" s="13">
        <f>(J3009/86400)+25569+(-5/24)</f>
        <v>42098.007905092592</v>
      </c>
      <c r="T3010" s="13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7">(E3011-D3011)/E3011</f>
        <v>0.16496876983199171</v>
      </c>
      <c r="P3011">
        <f t="shared" ref="P3011:P3074" si="188">E:E/L:L</f>
        <v>233.8984375</v>
      </c>
      <c r="Q3011" s="12" t="s">
        <v>8322</v>
      </c>
      <c r="R3011" t="s">
        <v>8362</v>
      </c>
      <c r="S3011" s="13">
        <f>(J3010/86400)+25569+(-5/24)</f>
        <v>42360.003692129627</v>
      </c>
      <c r="T3011" s="13">
        <f t="shared" ref="T3011:T3074" si="189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7"/>
        <v>0.36708860759493672</v>
      </c>
      <c r="P3012">
        <f t="shared" si="188"/>
        <v>158</v>
      </c>
      <c r="Q3012" s="12" t="s">
        <v>8322</v>
      </c>
      <c r="R3012" t="s">
        <v>8362</v>
      </c>
      <c r="S3012" s="13">
        <f>(J3011/86400)+25569+(-5/24)</f>
        <v>41939.361574074072</v>
      </c>
      <c r="T3012" s="13">
        <f t="shared" si="189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7"/>
        <v>0.19137466307277629</v>
      </c>
      <c r="P3013">
        <f t="shared" si="188"/>
        <v>14.84</v>
      </c>
      <c r="Q3013" s="12" t="s">
        <v>8322</v>
      </c>
      <c r="R3013" t="s">
        <v>8362</v>
      </c>
      <c r="S3013" s="13">
        <f>(J3012/86400)+25569+(-5/24)</f>
        <v>41996.624062499999</v>
      </c>
      <c r="T3013" s="13">
        <f t="shared" si="189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7"/>
        <v>0.14621131270010673</v>
      </c>
      <c r="P3014">
        <f t="shared" si="188"/>
        <v>85.181818181818187</v>
      </c>
      <c r="Q3014" s="12" t="s">
        <v>8322</v>
      </c>
      <c r="R3014" t="s">
        <v>8362</v>
      </c>
      <c r="S3014" s="13">
        <f>(J3013/86400)+25569+(-5/24)</f>
        <v>42334.260601851849</v>
      </c>
      <c r="T3014" s="13">
        <f t="shared" si="189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7"/>
        <v>0.36289500509683997</v>
      </c>
      <c r="P3015">
        <f t="shared" si="188"/>
        <v>146.69158878504672</v>
      </c>
      <c r="Q3015" s="12" t="s">
        <v>8322</v>
      </c>
      <c r="R3015" t="s">
        <v>8362</v>
      </c>
      <c r="S3015" s="13">
        <f>(J3014/86400)+25569+(-5/24)</f>
        <v>42024.494560185187</v>
      </c>
      <c r="T3015" s="13">
        <f t="shared" si="189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7"/>
        <v>0.11585797142452964</v>
      </c>
      <c r="P3016">
        <f t="shared" si="188"/>
        <v>50.764811490125673</v>
      </c>
      <c r="Q3016" s="12" t="s">
        <v>8322</v>
      </c>
      <c r="R3016" t="s">
        <v>8362</v>
      </c>
      <c r="S3016" s="13">
        <f>(J3015/86400)+25569+(-5/24)</f>
        <v>42146.627881944441</v>
      </c>
      <c r="T3016" s="13">
        <f t="shared" si="189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7"/>
        <v>3.0786773090079819E-2</v>
      </c>
      <c r="P3017">
        <f t="shared" si="188"/>
        <v>87.7</v>
      </c>
      <c r="Q3017" s="12" t="s">
        <v>8322</v>
      </c>
      <c r="R3017" t="s">
        <v>8362</v>
      </c>
      <c r="S3017" s="13">
        <f>(J3016/86400)+25569+(-5/24)</f>
        <v>41919.915277777771</v>
      </c>
      <c r="T3017" s="13">
        <f t="shared" si="189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7"/>
        <v>2.5452877780325612E-2</v>
      </c>
      <c r="P3018">
        <f t="shared" si="188"/>
        <v>242.27777777777777</v>
      </c>
      <c r="Q3018" s="12" t="s">
        <v>8322</v>
      </c>
      <c r="R3018" t="s">
        <v>8362</v>
      </c>
      <c r="S3018" s="13">
        <f>(J3017/86400)+25569+(-5/24)</f>
        <v>41785.518958333334</v>
      </c>
      <c r="T3018" s="13">
        <f t="shared" si="189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7"/>
        <v>5.5185741893923126E-2</v>
      </c>
      <c r="P3019">
        <f t="shared" si="188"/>
        <v>146.44654088050314</v>
      </c>
      <c r="Q3019" s="12" t="s">
        <v>8322</v>
      </c>
      <c r="R3019" t="s">
        <v>8362</v>
      </c>
      <c r="S3019" s="13">
        <f>(J3018/86400)+25569+(-5/24)</f>
        <v>41778.339722222219</v>
      </c>
      <c r="T3019" s="13">
        <f t="shared" si="189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7"/>
        <v>7.0921985815602835E-3</v>
      </c>
      <c r="P3020">
        <f t="shared" si="188"/>
        <v>103.17073170731707</v>
      </c>
      <c r="Q3020" s="12" t="s">
        <v>8322</v>
      </c>
      <c r="R3020" t="s">
        <v>8362</v>
      </c>
      <c r="S3020" s="13">
        <f>(J3019/86400)+25569+(-5/24)</f>
        <v>41841.641701388886</v>
      </c>
      <c r="T3020" s="13">
        <f t="shared" si="189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7"/>
        <v>0.17514434973879572</v>
      </c>
      <c r="P3021">
        <f t="shared" si="188"/>
        <v>80.464601769911511</v>
      </c>
      <c r="Q3021" s="12" t="s">
        <v>8322</v>
      </c>
      <c r="R3021" t="s">
        <v>8362</v>
      </c>
      <c r="S3021" s="13">
        <f>(J3020/86400)+25569+(-5/24)</f>
        <v>42163.09</v>
      </c>
      <c r="T3021" s="13">
        <f t="shared" si="189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7"/>
        <v>5.681818181818182E-3</v>
      </c>
      <c r="P3022">
        <f t="shared" si="188"/>
        <v>234.66666666666666</v>
      </c>
      <c r="Q3022" s="12" t="s">
        <v>8322</v>
      </c>
      <c r="R3022" t="s">
        <v>8362</v>
      </c>
      <c r="S3022" s="13">
        <f>(J3021/86400)+25569+(-5/24)</f>
        <v>41758.625231481477</v>
      </c>
      <c r="T3022" s="13">
        <f t="shared" si="189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7"/>
        <v>0.13809615016280405</v>
      </c>
      <c r="P3023">
        <f t="shared" si="188"/>
        <v>50.689320388349515</v>
      </c>
      <c r="Q3023" s="12" t="s">
        <v>8322</v>
      </c>
      <c r="R3023" t="s">
        <v>8362</v>
      </c>
      <c r="S3023" s="13">
        <f>(J3022/86400)+25569+(-5/24)</f>
        <v>42170.638113425921</v>
      </c>
      <c r="T3023" s="13">
        <f t="shared" si="189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7"/>
        <v>8.7232355273592389E-3</v>
      </c>
      <c r="P3024">
        <f t="shared" si="188"/>
        <v>162.70967741935485</v>
      </c>
      <c r="Q3024" s="12" t="s">
        <v>8322</v>
      </c>
      <c r="R3024" t="s">
        <v>8362</v>
      </c>
      <c r="S3024" s="13">
        <f>(J3023/86400)+25569+(-5/24)</f>
        <v>42660.410520833328</v>
      </c>
      <c r="T3024" s="13">
        <f t="shared" si="189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7"/>
        <v>2.9126213592233011E-2</v>
      </c>
      <c r="P3025">
        <f t="shared" si="188"/>
        <v>120.16666666666667</v>
      </c>
      <c r="Q3025" s="12" t="s">
        <v>8322</v>
      </c>
      <c r="R3025" t="s">
        <v>8362</v>
      </c>
      <c r="S3025" s="13">
        <f>(J3024/86400)+25569+(-5/24)</f>
        <v>42564.745474537034</v>
      </c>
      <c r="T3025" s="13">
        <f t="shared" si="189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7"/>
        <v>0.59418878337797254</v>
      </c>
      <c r="P3026">
        <f t="shared" si="188"/>
        <v>67.697802197802204</v>
      </c>
      <c r="Q3026" s="12" t="s">
        <v>8322</v>
      </c>
      <c r="R3026" t="s">
        <v>8362</v>
      </c>
      <c r="S3026" s="13">
        <f>(J3025/86400)+25569+(-5/24)</f>
        <v>42121.467430555553</v>
      </c>
      <c r="T3026" s="13">
        <f t="shared" si="189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7"/>
        <v>0.66909331568497687</v>
      </c>
      <c r="P3027">
        <f t="shared" si="188"/>
        <v>52.103448275862071</v>
      </c>
      <c r="Q3027" s="12" t="s">
        <v>8322</v>
      </c>
      <c r="R3027" t="s">
        <v>8362</v>
      </c>
      <c r="S3027" s="13">
        <f>(J3026/86400)+25569+(-5/24)</f>
        <v>41158.785590277774</v>
      </c>
      <c r="T3027" s="13">
        <f t="shared" si="189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7"/>
        <v>0.30232558139534882</v>
      </c>
      <c r="P3028">
        <f t="shared" si="188"/>
        <v>51.6</v>
      </c>
      <c r="Q3028" s="12" t="s">
        <v>8322</v>
      </c>
      <c r="R3028" t="s">
        <v>8362</v>
      </c>
      <c r="S3028" s="13">
        <f>(J3027/86400)+25569+(-5/24)</f>
        <v>41761.301076388889</v>
      </c>
      <c r="T3028" s="13">
        <f t="shared" si="189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7"/>
        <v>0.23919659160073037</v>
      </c>
      <c r="P3029">
        <f t="shared" si="188"/>
        <v>164.3</v>
      </c>
      <c r="Q3029" s="12" t="s">
        <v>8322</v>
      </c>
      <c r="R3029" t="s">
        <v>8362</v>
      </c>
      <c r="S3029" s="13">
        <f>(J3028/86400)+25569+(-5/24)</f>
        <v>42783.251064814809</v>
      </c>
      <c r="T3029" s="13">
        <f t="shared" si="189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7"/>
        <v>0.4048327580049994</v>
      </c>
      <c r="P3030">
        <f t="shared" si="188"/>
        <v>84.858585858585855</v>
      </c>
      <c r="Q3030" s="12" t="s">
        <v>8322</v>
      </c>
      <c r="R3030" t="s">
        <v>8362</v>
      </c>
      <c r="S3030" s="13">
        <f>(J3029/86400)+25569+(-5/24)</f>
        <v>42053.49596064815</v>
      </c>
      <c r="T3030" s="13">
        <f t="shared" si="189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7"/>
        <v>8.8229036865939275E-2</v>
      </c>
      <c r="P3031">
        <f t="shared" si="188"/>
        <v>94.548850574712645</v>
      </c>
      <c r="Q3031" s="12" t="s">
        <v>8322</v>
      </c>
      <c r="R3031" t="s">
        <v>8362</v>
      </c>
      <c r="S3031" s="13">
        <f>(J3030/86400)+25569+(-5/24)</f>
        <v>42567.055844907409</v>
      </c>
      <c r="T3031" s="13">
        <f t="shared" si="189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7"/>
        <v>6.2667380824852709E-2</v>
      </c>
      <c r="P3032">
        <f t="shared" si="188"/>
        <v>45.536585365853661</v>
      </c>
      <c r="Q3032" s="12" t="s">
        <v>8322</v>
      </c>
      <c r="R3032" t="s">
        <v>8362</v>
      </c>
      <c r="S3032" s="13">
        <f>(J3031/86400)+25569+(-5/24)</f>
        <v>41932.500543981478</v>
      </c>
      <c r="T3032" s="13">
        <f t="shared" si="189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7"/>
        <v>0</v>
      </c>
      <c r="P3033">
        <f t="shared" si="188"/>
        <v>51.724137931034484</v>
      </c>
      <c r="Q3033" s="12" t="s">
        <v>8322</v>
      </c>
      <c r="R3033" t="s">
        <v>8362</v>
      </c>
      <c r="S3033" s="13">
        <f>(J3032/86400)+25569+(-5/24)</f>
        <v>42233.5390162037</v>
      </c>
      <c r="T3033" s="13">
        <f t="shared" si="189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7"/>
        <v>0.21383647798742139</v>
      </c>
      <c r="P3034">
        <f t="shared" si="188"/>
        <v>50.88</v>
      </c>
      <c r="Q3034" s="12" t="s">
        <v>8322</v>
      </c>
      <c r="R3034" t="s">
        <v>8362</v>
      </c>
      <c r="S3034" s="13">
        <f>(J3033/86400)+25569+(-5/24)</f>
        <v>42597.674155092587</v>
      </c>
      <c r="T3034" s="13">
        <f t="shared" si="189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7"/>
        <v>0.31756141947224747</v>
      </c>
      <c r="P3035">
        <f t="shared" si="188"/>
        <v>191.13043478260869</v>
      </c>
      <c r="Q3035" s="12" t="s">
        <v>8322</v>
      </c>
      <c r="R3035" t="s">
        <v>8362</v>
      </c>
      <c r="S3035" s="13">
        <f>(J3034/86400)+25569+(-5/24)</f>
        <v>42227.836331018516</v>
      </c>
      <c r="T3035" s="13">
        <f t="shared" si="189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7"/>
        <v>0.11139546456245113</v>
      </c>
      <c r="P3036">
        <f t="shared" si="188"/>
        <v>89.314285714285717</v>
      </c>
      <c r="Q3036" s="12" t="s">
        <v>8322</v>
      </c>
      <c r="R3036" t="s">
        <v>8362</v>
      </c>
      <c r="S3036" s="13">
        <f>(J3035/86400)+25569+(-5/24)</f>
        <v>42569.901909722219</v>
      </c>
      <c r="T3036" s="13">
        <f t="shared" si="189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7"/>
        <v>8.0771166806573272E-2</v>
      </c>
      <c r="P3037">
        <f t="shared" si="188"/>
        <v>88.588631921824103</v>
      </c>
      <c r="Q3037" s="12" t="s">
        <v>8322</v>
      </c>
      <c r="R3037" t="s">
        <v>8362</v>
      </c>
      <c r="S3037" s="13">
        <f>(J3036/86400)+25569+(-5/24)</f>
        <v>42644.327025462961</v>
      </c>
      <c r="T3037" s="13">
        <f t="shared" si="189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7"/>
        <v>0.21093330808319918</v>
      </c>
      <c r="P3038">
        <f t="shared" si="188"/>
        <v>96.300911854103347</v>
      </c>
      <c r="Q3038" s="12" t="s">
        <v>8322</v>
      </c>
      <c r="R3038" t="s">
        <v>8362</v>
      </c>
      <c r="S3038" s="13">
        <f>(J3037/86400)+25569+(-5/24)</f>
        <v>41368.351956018516</v>
      </c>
      <c r="T3038" s="13">
        <f t="shared" si="189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7"/>
        <v>0.53095684803001875</v>
      </c>
      <c r="P3039">
        <f t="shared" si="188"/>
        <v>33.3125</v>
      </c>
      <c r="Q3039" s="12" t="s">
        <v>8322</v>
      </c>
      <c r="R3039" t="s">
        <v>8362</v>
      </c>
      <c r="S3039" s="13">
        <f>(J3038/86400)+25569+(-5/24)</f>
        <v>41466.576898148145</v>
      </c>
      <c r="T3039" s="13">
        <f t="shared" si="189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7"/>
        <v>4.9751243781094526E-3</v>
      </c>
      <c r="P3040">
        <f t="shared" si="188"/>
        <v>37.222222222222221</v>
      </c>
      <c r="Q3040" s="12" t="s">
        <v>8322</v>
      </c>
      <c r="R3040" t="s">
        <v>8362</v>
      </c>
      <c r="S3040" s="13">
        <f>(J3039/86400)+25569+(-5/24)</f>
        <v>40378.684872685182</v>
      </c>
      <c r="T3040" s="13">
        <f t="shared" si="189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7"/>
        <v>8.0154423675353331E-2</v>
      </c>
      <c r="P3041">
        <f t="shared" si="188"/>
        <v>92.130423728813554</v>
      </c>
      <c r="Q3041" s="12" t="s">
        <v>8322</v>
      </c>
      <c r="R3041" t="s">
        <v>8362</v>
      </c>
      <c r="S3041" s="13">
        <f>(J3040/86400)+25569+(-5/24)</f>
        <v>42373.043946759259</v>
      </c>
      <c r="T3041" s="13">
        <f t="shared" si="189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7"/>
        <v>6.9767441860465115E-2</v>
      </c>
      <c r="P3042">
        <f t="shared" si="188"/>
        <v>76.785714285714292</v>
      </c>
      <c r="Q3042" s="12" t="s">
        <v>8322</v>
      </c>
      <c r="R3042" t="s">
        <v>8362</v>
      </c>
      <c r="S3042" s="13">
        <f>(J3041/86400)+25569+(-5/24)</f>
        <v>41610.586087962962</v>
      </c>
      <c r="T3042" s="13">
        <f t="shared" si="189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7"/>
        <v>9.4874591057797164E-2</v>
      </c>
      <c r="P3043">
        <f t="shared" si="188"/>
        <v>96.526315789473685</v>
      </c>
      <c r="Q3043" s="12" t="s">
        <v>8322</v>
      </c>
      <c r="R3043" t="s">
        <v>8362</v>
      </c>
      <c r="S3043" s="13">
        <f>(J3042/86400)+25569+(-5/24)</f>
        <v>42177.583576388883</v>
      </c>
      <c r="T3043" s="13">
        <f t="shared" si="189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7"/>
        <v>0.21875</v>
      </c>
      <c r="P3044">
        <f t="shared" si="188"/>
        <v>51.891891891891895</v>
      </c>
      <c r="Q3044" s="12" t="s">
        <v>8322</v>
      </c>
      <c r="R3044" t="s">
        <v>8362</v>
      </c>
      <c r="S3044" s="13">
        <f>(J3043/86400)+25569+(-5/24)</f>
        <v>42359.660277777781</v>
      </c>
      <c r="T3044" s="13">
        <f t="shared" si="189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7"/>
        <v>9.0964183988849159E-2</v>
      </c>
      <c r="P3045">
        <f t="shared" si="188"/>
        <v>128.9140625</v>
      </c>
      <c r="Q3045" s="12" t="s">
        <v>8322</v>
      </c>
      <c r="R3045" t="s">
        <v>8362</v>
      </c>
      <c r="S3045" s="13">
        <f>(J3044/86400)+25569+(-5/24)</f>
        <v>42253.479710648149</v>
      </c>
      <c r="T3045" s="13">
        <f t="shared" si="189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7"/>
        <v>8.5435561313924241E-2</v>
      </c>
      <c r="P3046">
        <f t="shared" si="188"/>
        <v>84.108974358974365</v>
      </c>
      <c r="Q3046" s="12" t="s">
        <v>8322</v>
      </c>
      <c r="R3046" t="s">
        <v>8362</v>
      </c>
      <c r="S3046" s="13">
        <f>(J3045/86400)+25569+(-5/24)</f>
        <v>42082.862256944441</v>
      </c>
      <c r="T3046" s="13">
        <f t="shared" si="189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7"/>
        <v>0.24645740788883744</v>
      </c>
      <c r="P3047">
        <f t="shared" si="188"/>
        <v>82.941562500000003</v>
      </c>
      <c r="Q3047" s="12" t="s">
        <v>8322</v>
      </c>
      <c r="R3047" t="s">
        <v>8362</v>
      </c>
      <c r="S3047" s="13">
        <f>(J3046/86400)+25569+(-5/24)</f>
        <v>42387.518495370365</v>
      </c>
      <c r="T3047" s="13">
        <f t="shared" si="189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7"/>
        <v>0.47602308151489026</v>
      </c>
      <c r="P3048">
        <f t="shared" si="188"/>
        <v>259.94827586206895</v>
      </c>
      <c r="Q3048" s="12" t="s">
        <v>8322</v>
      </c>
      <c r="R3048" t="s">
        <v>8362</v>
      </c>
      <c r="S3048" s="13">
        <f>(J3047/86400)+25569+(-5/24)</f>
        <v>41842.947395833333</v>
      </c>
      <c r="T3048" s="13">
        <f t="shared" si="189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7"/>
        <v>0.32885906040268459</v>
      </c>
      <c r="P3049">
        <f t="shared" si="188"/>
        <v>37.25</v>
      </c>
      <c r="Q3049" s="12" t="s">
        <v>8322</v>
      </c>
      <c r="R3049" t="s">
        <v>8362</v>
      </c>
      <c r="S3049" s="13">
        <f>(J3048/86400)+25569+(-5/24)</f>
        <v>41862.59474537037</v>
      </c>
      <c r="T3049" s="13">
        <f t="shared" si="189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7"/>
        <v>0.39903846153846156</v>
      </c>
      <c r="P3050">
        <f t="shared" si="188"/>
        <v>177.02127659574469</v>
      </c>
      <c r="Q3050" s="12" t="s">
        <v>8322</v>
      </c>
      <c r="R3050" t="s">
        <v>8362</v>
      </c>
      <c r="S3050" s="13">
        <f>(J3049/86400)+25569+(-5/24)</f>
        <v>42443.780717592592</v>
      </c>
      <c r="T3050" s="13">
        <f t="shared" si="189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7"/>
        <v>6.25E-2</v>
      </c>
      <c r="P3051">
        <f t="shared" si="188"/>
        <v>74.074074074074076</v>
      </c>
      <c r="Q3051" s="12" t="s">
        <v>8322</v>
      </c>
      <c r="R3051" t="s">
        <v>8362</v>
      </c>
      <c r="S3051" s="13">
        <f>(J3050/86400)+25569+(-5/24)</f>
        <v>41975.692847222221</v>
      </c>
      <c r="T3051" s="13">
        <f t="shared" si="189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7"/>
        <v>5.6603773584905662E-2</v>
      </c>
      <c r="P3052">
        <f t="shared" si="188"/>
        <v>70.666666666666671</v>
      </c>
      <c r="Q3052" s="12" t="s">
        <v>8322</v>
      </c>
      <c r="R3052" t="s">
        <v>8362</v>
      </c>
      <c r="S3052" s="13">
        <f>(J3051/86400)+25569+(-5/24)</f>
        <v>42138.806192129625</v>
      </c>
      <c r="T3052" s="13">
        <f t="shared" si="189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7"/>
        <v>-3.2321644498186215</v>
      </c>
      <c r="P3053">
        <f t="shared" si="188"/>
        <v>23.62857142857143</v>
      </c>
      <c r="Q3053" s="12" t="s">
        <v>8322</v>
      </c>
      <c r="R3053" t="s">
        <v>8362</v>
      </c>
      <c r="S3053" s="13">
        <f>(J3052/86400)+25569+(-5/24)</f>
        <v>42464.960185185184</v>
      </c>
      <c r="T3053" s="13">
        <f t="shared" si="189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7"/>
        <v>-665.66666666666663</v>
      </c>
      <c r="P3054">
        <f t="shared" si="188"/>
        <v>37.5</v>
      </c>
      <c r="Q3054" s="12" t="s">
        <v>8322</v>
      </c>
      <c r="R3054" t="s">
        <v>8362</v>
      </c>
      <c r="S3054" s="13">
        <f>(J3053/86400)+25569+(-5/24)</f>
        <v>42744.207696759258</v>
      </c>
      <c r="T3054" s="13">
        <f t="shared" si="189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7"/>
        <v>-249</v>
      </c>
      <c r="P3055">
        <f t="shared" si="188"/>
        <v>13.333333333333334</v>
      </c>
      <c r="Q3055" s="12" t="s">
        <v>8322</v>
      </c>
      <c r="R3055" t="s">
        <v>8362</v>
      </c>
      <c r="S3055" s="13">
        <f>(J3054/86400)+25569+(-5/24)</f>
        <v>42122.461736111109</v>
      </c>
      <c r="T3055" s="13">
        <f t="shared" si="189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 t="e">
        <f t="shared" si="187"/>
        <v>#DIV/0!</v>
      </c>
      <c r="P3056" t="e">
        <f t="shared" si="188"/>
        <v>#DIV/0!</v>
      </c>
      <c r="Q3056" s="12" t="s">
        <v>8322</v>
      </c>
      <c r="R3056" t="s">
        <v>8362</v>
      </c>
      <c r="S3056" s="13">
        <f>(J3055/86400)+25569+(-5/24)</f>
        <v>41862.553391203699</v>
      </c>
      <c r="T3056" s="13">
        <f t="shared" si="189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7"/>
        <v>-19999</v>
      </c>
      <c r="P3057">
        <f t="shared" si="188"/>
        <v>1</v>
      </c>
      <c r="Q3057" s="12" t="s">
        <v>8322</v>
      </c>
      <c r="R3057" t="s">
        <v>8362</v>
      </c>
      <c r="S3057" s="13">
        <f>(J3056/86400)+25569+(-5/24)</f>
        <v>42027.624467592592</v>
      </c>
      <c r="T3057" s="13">
        <f t="shared" si="189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 t="e">
        <f t="shared" si="187"/>
        <v>#DIV/0!</v>
      </c>
      <c r="P3058" t="e">
        <f t="shared" si="188"/>
        <v>#DIV/0!</v>
      </c>
      <c r="Q3058" s="12" t="s">
        <v>8322</v>
      </c>
      <c r="R3058" t="s">
        <v>8362</v>
      </c>
      <c r="S3058" s="13">
        <f>(J3057/86400)+25569+(-5/24)</f>
        <v>41953.749884259254</v>
      </c>
      <c r="T3058" s="13">
        <f t="shared" si="189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 t="e">
        <f t="shared" si="187"/>
        <v>#DIV/0!</v>
      </c>
      <c r="P3059" t="e">
        <f t="shared" si="188"/>
        <v>#DIV/0!</v>
      </c>
      <c r="Q3059" s="12" t="s">
        <v>8322</v>
      </c>
      <c r="R3059" t="s">
        <v>8362</v>
      </c>
      <c r="S3059" s="13">
        <f>(J3058/86400)+25569+(-5/24)</f>
        <v>41851.428055555552</v>
      </c>
      <c r="T3059" s="13">
        <f t="shared" si="189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7"/>
        <v>-5999</v>
      </c>
      <c r="P3060">
        <f t="shared" si="188"/>
        <v>1</v>
      </c>
      <c r="Q3060" s="12" t="s">
        <v>8322</v>
      </c>
      <c r="R3060" t="s">
        <v>8362</v>
      </c>
      <c r="S3060" s="13">
        <f>(J3059/86400)+25569+(-5/24)</f>
        <v>42433.442256944443</v>
      </c>
      <c r="T3060" s="13">
        <f t="shared" si="189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7"/>
        <v>-32.259423503325941</v>
      </c>
      <c r="P3061">
        <f t="shared" si="188"/>
        <v>41</v>
      </c>
      <c r="Q3061" s="12" t="s">
        <v>8322</v>
      </c>
      <c r="R3061" t="s">
        <v>8362</v>
      </c>
      <c r="S3061" s="13">
        <f>(J3060/86400)+25569+(-5/24)</f>
        <v>42460.165972222218</v>
      </c>
      <c r="T3061" s="13">
        <f t="shared" si="189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7"/>
        <v>-655.71641791044772</v>
      </c>
      <c r="P3062">
        <f t="shared" si="188"/>
        <v>55.833333333333336</v>
      </c>
      <c r="Q3062" s="12" t="s">
        <v>8322</v>
      </c>
      <c r="R3062" t="s">
        <v>8362</v>
      </c>
      <c r="S3062" s="13">
        <f>(J3061/86400)+25569+(-5/24)</f>
        <v>41829.727384259255</v>
      </c>
      <c r="T3062" s="13">
        <f t="shared" si="189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 t="e">
        <f t="shared" si="187"/>
        <v>#DIV/0!</v>
      </c>
      <c r="P3063" t="e">
        <f t="shared" si="188"/>
        <v>#DIV/0!</v>
      </c>
      <c r="Q3063" s="12" t="s">
        <v>8322</v>
      </c>
      <c r="R3063" t="s">
        <v>8362</v>
      </c>
      <c r="S3063" s="13">
        <f>(J3062/86400)+25569+(-5/24)</f>
        <v>42245.066365740735</v>
      </c>
      <c r="T3063" s="13">
        <f t="shared" si="189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7"/>
        <v>-0.49611011370436864</v>
      </c>
      <c r="P3064">
        <f t="shared" si="188"/>
        <v>99.761194029850742</v>
      </c>
      <c r="Q3064" s="12" t="s">
        <v>8322</v>
      </c>
      <c r="R3064" t="s">
        <v>8362</v>
      </c>
      <c r="S3064" s="13">
        <f>(J3063/86400)+25569+(-5/24)</f>
        <v>41834.575787037036</v>
      </c>
      <c r="T3064" s="13">
        <f t="shared" si="189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7"/>
        <v>-4.1107325383304945</v>
      </c>
      <c r="P3065">
        <f t="shared" si="188"/>
        <v>25.521739130434781</v>
      </c>
      <c r="Q3065" s="12" t="s">
        <v>8322</v>
      </c>
      <c r="R3065" t="s">
        <v>8362</v>
      </c>
      <c r="S3065" s="13">
        <f>(J3064/86400)+25569+(-5/24)</f>
        <v>42248.3274537037</v>
      </c>
      <c r="T3065" s="13">
        <f t="shared" si="189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7"/>
        <v>-7.8537362767087711</v>
      </c>
      <c r="P3066">
        <f t="shared" si="188"/>
        <v>117.65277777777777</v>
      </c>
      <c r="Q3066" s="12" t="s">
        <v>8322</v>
      </c>
      <c r="R3066" t="s">
        <v>8362</v>
      </c>
      <c r="S3066" s="13">
        <f>(J3065/86400)+25569+(-5/24)</f>
        <v>42630.714560185188</v>
      </c>
      <c r="T3066" s="13">
        <f t="shared" si="189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7"/>
        <v>-2499</v>
      </c>
      <c r="P3067">
        <f t="shared" si="188"/>
        <v>5</v>
      </c>
      <c r="Q3067" s="12" t="s">
        <v>8322</v>
      </c>
      <c r="R3067" t="s">
        <v>8362</v>
      </c>
      <c r="S3067" s="13">
        <f>(J3066/86400)+25569+(-5/24)</f>
        <v>42298.9218287037</v>
      </c>
      <c r="T3067" s="13">
        <f t="shared" si="189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7"/>
        <v>-7.34326579261025</v>
      </c>
      <c r="P3068">
        <f t="shared" si="188"/>
        <v>2796.6666666666665</v>
      </c>
      <c r="Q3068" s="12" t="s">
        <v>8322</v>
      </c>
      <c r="R3068" t="s">
        <v>8362</v>
      </c>
      <c r="S3068" s="13">
        <f>(J3067/86400)+25569+(-5/24)</f>
        <v>41824.846898148149</v>
      </c>
      <c r="T3068" s="13">
        <f t="shared" si="189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7"/>
        <v>-39</v>
      </c>
      <c r="P3069">
        <f t="shared" si="188"/>
        <v>200</v>
      </c>
      <c r="Q3069" s="12" t="s">
        <v>8322</v>
      </c>
      <c r="R3069" t="s">
        <v>8362</v>
      </c>
      <c r="S3069" s="13">
        <f>(J3068/86400)+25569+(-5/24)</f>
        <v>42531.020104166666</v>
      </c>
      <c r="T3069" s="13">
        <f t="shared" si="189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7"/>
        <v>-1427.5714285714287</v>
      </c>
      <c r="P3070">
        <f t="shared" si="188"/>
        <v>87.5</v>
      </c>
      <c r="Q3070" s="12" t="s">
        <v>8322</v>
      </c>
      <c r="R3070" t="s">
        <v>8362</v>
      </c>
      <c r="S3070" s="13">
        <f>(J3069/86400)+25569+(-5/24)</f>
        <v>42226.730081018519</v>
      </c>
      <c r="T3070" s="13">
        <f t="shared" si="189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7"/>
        <v>-6.0921985815602833</v>
      </c>
      <c r="P3071">
        <f t="shared" si="188"/>
        <v>20.142857142857142</v>
      </c>
      <c r="Q3071" s="12" t="s">
        <v>8322</v>
      </c>
      <c r="R3071" t="s">
        <v>8362</v>
      </c>
      <c r="S3071" s="13">
        <f>(J3070/86400)+25569+(-5/24)</f>
        <v>42263.483240740738</v>
      </c>
      <c r="T3071" s="13">
        <f t="shared" si="189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7"/>
        <v>-28.940119760479043</v>
      </c>
      <c r="P3072">
        <f t="shared" si="188"/>
        <v>20.875</v>
      </c>
      <c r="Q3072" s="12" t="s">
        <v>8322</v>
      </c>
      <c r="R3072" t="s">
        <v>8362</v>
      </c>
      <c r="S3072" s="13">
        <f>(J3071/86400)+25569+(-5/24)</f>
        <v>41957.625393518516</v>
      </c>
      <c r="T3072" s="13">
        <f t="shared" si="189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7"/>
        <v>-0.67294019238812208</v>
      </c>
      <c r="P3073">
        <f t="shared" si="188"/>
        <v>61.307692307692307</v>
      </c>
      <c r="Q3073" s="12" t="s">
        <v>8322</v>
      </c>
      <c r="R3073" t="s">
        <v>8362</v>
      </c>
      <c r="S3073" s="13">
        <f>(J3072/86400)+25569+(-5/24)</f>
        <v>42690.525104166663</v>
      </c>
      <c r="T3073" s="13">
        <f t="shared" si="189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7"/>
        <v>-5999</v>
      </c>
      <c r="P3074">
        <f t="shared" si="188"/>
        <v>1</v>
      </c>
      <c r="Q3074" s="12" t="s">
        <v>8322</v>
      </c>
      <c r="R3074" t="s">
        <v>8362</v>
      </c>
      <c r="S3074" s="13">
        <f>(J3073/86400)+25569+(-5/24)</f>
        <v>42097.524085648147</v>
      </c>
      <c r="T3074" s="13">
        <f t="shared" si="189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0">(E3075-D3075)/E3075</f>
        <v>-4340.0852713178292</v>
      </c>
      <c r="P3075">
        <f t="shared" ref="P3075:P3138" si="191">E:E/L:L</f>
        <v>92.142857142857139</v>
      </c>
      <c r="Q3075" s="12" t="s">
        <v>8322</v>
      </c>
      <c r="R3075" t="s">
        <v>8362</v>
      </c>
      <c r="S3075" s="13">
        <f>(J3074/86400)+25569+(-5/24)</f>
        <v>42658.482199074067</v>
      </c>
      <c r="T3075" s="13">
        <f t="shared" ref="T3075:T3138" si="192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0"/>
        <v>-1135.3636363636363</v>
      </c>
      <c r="P3076">
        <f t="shared" si="191"/>
        <v>7.333333333333333</v>
      </c>
      <c r="Q3076" s="12" t="s">
        <v>8322</v>
      </c>
      <c r="R3076" t="s">
        <v>8362</v>
      </c>
      <c r="S3076" s="13">
        <f>(J3075/86400)+25569+(-5/24)</f>
        <v>42111.475694444445</v>
      </c>
      <c r="T3076" s="13">
        <f t="shared" si="192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0"/>
        <v>-10.574074074074074</v>
      </c>
      <c r="P3077">
        <f t="shared" si="191"/>
        <v>64.8</v>
      </c>
      <c r="Q3077" s="12" t="s">
        <v>8322</v>
      </c>
      <c r="R3077" t="s">
        <v>8362</v>
      </c>
      <c r="S3077" s="13">
        <f>(J3076/86400)+25569+(-5/24)</f>
        <v>42409.362951388888</v>
      </c>
      <c r="T3077" s="13">
        <f t="shared" si="192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0"/>
        <v>-5.6401062416998675</v>
      </c>
      <c r="P3078">
        <f t="shared" si="191"/>
        <v>30.12</v>
      </c>
      <c r="Q3078" s="12" t="s">
        <v>8322</v>
      </c>
      <c r="R3078" t="s">
        <v>8362</v>
      </c>
      <c r="S3078" s="13">
        <f>(J3077/86400)+25569+(-5/24)</f>
        <v>42550.89398148148</v>
      </c>
      <c r="T3078" s="13">
        <f t="shared" si="192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0"/>
        <v>-208.52380952380952</v>
      </c>
      <c r="P3079">
        <f t="shared" si="191"/>
        <v>52.5</v>
      </c>
      <c r="Q3079" s="12" t="s">
        <v>8322</v>
      </c>
      <c r="R3079" t="s">
        <v>8362</v>
      </c>
      <c r="S3079" s="13">
        <f>(J3078/86400)+25569+(-5/24)</f>
        <v>42226.443553240737</v>
      </c>
      <c r="T3079" s="13">
        <f t="shared" si="192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0"/>
        <v>-844.07042253521126</v>
      </c>
      <c r="P3080">
        <f t="shared" si="191"/>
        <v>23.666666666666668</v>
      </c>
      <c r="Q3080" s="12" t="s">
        <v>8322</v>
      </c>
      <c r="R3080" t="s">
        <v>8362</v>
      </c>
      <c r="S3080" s="13">
        <f>(J3079/86400)+25569+(-5/24)</f>
        <v>42766.74858796296</v>
      </c>
      <c r="T3080" s="13">
        <f t="shared" si="192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0"/>
        <v>-117.80153215749154</v>
      </c>
      <c r="P3081">
        <f t="shared" si="191"/>
        <v>415.77777777777777</v>
      </c>
      <c r="Q3081" s="12" t="s">
        <v>8322</v>
      </c>
      <c r="R3081" t="s">
        <v>8362</v>
      </c>
      <c r="S3081" s="13">
        <f>(J3080/86400)+25569+(-5/24)</f>
        <v>42030.930497685178</v>
      </c>
      <c r="T3081" s="13">
        <f t="shared" si="192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0"/>
        <v>-5318.1489361702124</v>
      </c>
      <c r="P3082">
        <f t="shared" si="191"/>
        <v>53.714285714285715</v>
      </c>
      <c r="Q3082" s="12" t="s">
        <v>8322</v>
      </c>
      <c r="R3082" t="s">
        <v>8362</v>
      </c>
      <c r="S3082" s="13">
        <f>(J3081/86400)+25569+(-5/24)</f>
        <v>42055.50503472222</v>
      </c>
      <c r="T3082" s="13">
        <f t="shared" si="192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0"/>
        <v>-474.51117451260103</v>
      </c>
      <c r="P3083">
        <f t="shared" si="191"/>
        <v>420.6</v>
      </c>
      <c r="Q3083" s="12" t="s">
        <v>8322</v>
      </c>
      <c r="R3083" t="s">
        <v>8362</v>
      </c>
      <c r="S3083" s="13">
        <f>(J3082/86400)+25569+(-5/24)</f>
        <v>41939.8199537037</v>
      </c>
      <c r="T3083" s="13">
        <f t="shared" si="192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 t="e">
        <f t="shared" si="190"/>
        <v>#DIV/0!</v>
      </c>
      <c r="P3084" t="e">
        <f t="shared" si="191"/>
        <v>#DIV/0!</v>
      </c>
      <c r="Q3084" s="12" t="s">
        <v>8322</v>
      </c>
      <c r="R3084" t="s">
        <v>8362</v>
      </c>
      <c r="S3084" s="13">
        <f>(J3083/86400)+25569+(-5/24)</f>
        <v>42236.973275462959</v>
      </c>
      <c r="T3084" s="13">
        <f t="shared" si="192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0"/>
        <v>-356.14285714285717</v>
      </c>
      <c r="P3085">
        <f t="shared" si="191"/>
        <v>18.666666666666668</v>
      </c>
      <c r="Q3085" s="12" t="s">
        <v>8322</v>
      </c>
      <c r="R3085" t="s">
        <v>8362</v>
      </c>
      <c r="S3085" s="13">
        <f>(J3084/86400)+25569+(-5/24)</f>
        <v>42293.714652777773</v>
      </c>
      <c r="T3085" s="13">
        <f t="shared" si="192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0"/>
        <v>-7.6361702127659576</v>
      </c>
      <c r="P3086">
        <f t="shared" si="191"/>
        <v>78.333333333333329</v>
      </c>
      <c r="Q3086" s="12" t="s">
        <v>8322</v>
      </c>
      <c r="R3086" t="s">
        <v>8362</v>
      </c>
      <c r="S3086" s="13">
        <f>(J3085/86400)+25569+(-5/24)</f>
        <v>41853.355069444442</v>
      </c>
      <c r="T3086" s="13">
        <f t="shared" si="192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0"/>
        <v>-39.983606557377051</v>
      </c>
      <c r="P3087">
        <f t="shared" si="191"/>
        <v>67.777777777777771</v>
      </c>
      <c r="Q3087" s="12" t="s">
        <v>8322</v>
      </c>
      <c r="R3087" t="s">
        <v>8362</v>
      </c>
      <c r="S3087" s="13">
        <f>(J3086/86400)+25569+(-5/24)</f>
        <v>42100.515405092585</v>
      </c>
      <c r="T3087" s="13">
        <f t="shared" si="192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0"/>
        <v>-399</v>
      </c>
      <c r="P3088">
        <f t="shared" si="191"/>
        <v>16.666666666666668</v>
      </c>
      <c r="Q3088" s="12" t="s">
        <v>8322</v>
      </c>
      <c r="R3088" t="s">
        <v>8362</v>
      </c>
      <c r="S3088" s="13">
        <f>(J3087/86400)+25569+(-5/24)</f>
        <v>42246.675451388888</v>
      </c>
      <c r="T3088" s="13">
        <f t="shared" si="192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0"/>
        <v>-159</v>
      </c>
      <c r="P3089">
        <f t="shared" si="191"/>
        <v>62.5</v>
      </c>
      <c r="Q3089" s="12" t="s">
        <v>8322</v>
      </c>
      <c r="R3089" t="s">
        <v>8362</v>
      </c>
      <c r="S3089" s="13">
        <f>(J3088/86400)+25569+(-5/24)</f>
        <v>42173.462488425925</v>
      </c>
      <c r="T3089" s="13">
        <f t="shared" si="192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0"/>
        <v>-514.8730158730159</v>
      </c>
      <c r="P3090">
        <f t="shared" si="191"/>
        <v>42</v>
      </c>
      <c r="Q3090" s="12" t="s">
        <v>8322</v>
      </c>
      <c r="R3090" t="s">
        <v>8362</v>
      </c>
      <c r="S3090" s="13">
        <f>(J3089/86400)+25569+(-5/24)</f>
        <v>42664.942013888889</v>
      </c>
      <c r="T3090" s="13">
        <f t="shared" si="192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0"/>
        <v>-3.2705842159207381</v>
      </c>
      <c r="P3091">
        <f t="shared" si="191"/>
        <v>130.0888888888889</v>
      </c>
      <c r="Q3091" s="12" t="s">
        <v>8322</v>
      </c>
      <c r="R3091" t="s">
        <v>8362</v>
      </c>
      <c r="S3091" s="13">
        <f>(J3090/86400)+25569+(-5/24)</f>
        <v>41981.363969907405</v>
      </c>
      <c r="T3091" s="13">
        <f t="shared" si="192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0"/>
        <v>-18.681595521343596</v>
      </c>
      <c r="P3092">
        <f t="shared" si="191"/>
        <v>1270.2222222222222</v>
      </c>
      <c r="Q3092" s="12" t="s">
        <v>8322</v>
      </c>
      <c r="R3092" t="s">
        <v>8362</v>
      </c>
      <c r="S3092" s="13">
        <f>(J3091/86400)+25569+(-5/24)</f>
        <v>42528.334293981483</v>
      </c>
      <c r="T3092" s="13">
        <f t="shared" si="192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0"/>
        <v>-5.2814070351758797</v>
      </c>
      <c r="P3093">
        <f t="shared" si="191"/>
        <v>88.444444444444443</v>
      </c>
      <c r="Q3093" s="12" t="s">
        <v>8322</v>
      </c>
      <c r="R3093" t="s">
        <v>8362</v>
      </c>
      <c r="S3093" s="13">
        <f>(J3092/86400)+25569+(-5/24)</f>
        <v>42065.610474537032</v>
      </c>
      <c r="T3093" s="13">
        <f t="shared" si="192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0"/>
        <v>-83.517279557805594</v>
      </c>
      <c r="P3094">
        <f t="shared" si="191"/>
        <v>56.342380952380957</v>
      </c>
      <c r="Q3094" s="12" t="s">
        <v>8322</v>
      </c>
      <c r="R3094" t="s">
        <v>8362</v>
      </c>
      <c r="S3094" s="13">
        <f>(J3093/86400)+25569+(-5/24)</f>
        <v>42566.740081018514</v>
      </c>
      <c r="T3094" s="13">
        <f t="shared" si="192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0"/>
        <v>-3.3956043956043955</v>
      </c>
      <c r="P3095">
        <f t="shared" si="191"/>
        <v>53.529411764705884</v>
      </c>
      <c r="Q3095" s="12" t="s">
        <v>8322</v>
      </c>
      <c r="R3095" t="s">
        <v>8362</v>
      </c>
      <c r="S3095" s="13">
        <f>(J3094/86400)+25569+(-5/24)</f>
        <v>42255.41101851852</v>
      </c>
      <c r="T3095" s="13">
        <f t="shared" si="192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0"/>
        <v>-3999</v>
      </c>
      <c r="P3096">
        <f t="shared" si="191"/>
        <v>25</v>
      </c>
      <c r="Q3096" s="12" t="s">
        <v>8322</v>
      </c>
      <c r="R3096" t="s">
        <v>8362</v>
      </c>
      <c r="S3096" s="13">
        <f>(J3095/86400)+25569+(-5/24)</f>
        <v>41760.700706018521</v>
      </c>
      <c r="T3096" s="13">
        <f t="shared" si="192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0"/>
        <v>-297.39999999999998</v>
      </c>
      <c r="P3097">
        <f t="shared" si="191"/>
        <v>50</v>
      </c>
      <c r="Q3097" s="12" t="s">
        <v>8322</v>
      </c>
      <c r="R3097" t="s">
        <v>8362</v>
      </c>
      <c r="S3097" s="13">
        <f>(J3096/86400)+25569+(-5/24)</f>
        <v>42207.587453703702</v>
      </c>
      <c r="T3097" s="13">
        <f t="shared" si="192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0"/>
        <v>-24.157232704402517</v>
      </c>
      <c r="P3098">
        <f t="shared" si="191"/>
        <v>56.785714285714285</v>
      </c>
      <c r="Q3098" s="12" t="s">
        <v>8322</v>
      </c>
      <c r="R3098" t="s">
        <v>8362</v>
      </c>
      <c r="S3098" s="13">
        <f>(J3097/86400)+25569+(-5/24)</f>
        <v>42522.81689814815</v>
      </c>
      <c r="T3098" s="13">
        <f t="shared" si="192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0"/>
        <v>-4.8309037900874632</v>
      </c>
      <c r="P3099">
        <f t="shared" si="191"/>
        <v>40.833333333333336</v>
      </c>
      <c r="Q3099" s="12" t="s">
        <v>8322</v>
      </c>
      <c r="R3099" t="s">
        <v>8362</v>
      </c>
      <c r="S3099" s="13">
        <f>(J3098/86400)+25569+(-5/24)</f>
        <v>42114.617199074077</v>
      </c>
      <c r="T3099" s="13">
        <f t="shared" si="192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0"/>
        <v>-26.716154721274176</v>
      </c>
      <c r="P3100">
        <f t="shared" si="191"/>
        <v>65.111111111111114</v>
      </c>
      <c r="Q3100" s="12" t="s">
        <v>8322</v>
      </c>
      <c r="R3100" t="s">
        <v>8362</v>
      </c>
      <c r="S3100" s="13">
        <f>(J3099/86400)+25569+(-5/24)</f>
        <v>42629.29515046296</v>
      </c>
      <c r="T3100" s="13">
        <f t="shared" si="192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0"/>
        <v>-6.1942446043165464</v>
      </c>
      <c r="P3101">
        <f t="shared" si="191"/>
        <v>55.6</v>
      </c>
      <c r="Q3101" s="12" t="s">
        <v>8322</v>
      </c>
      <c r="R3101" t="s">
        <v>8362</v>
      </c>
      <c r="S3101" s="13">
        <f>(J3100/86400)+25569+(-5/24)</f>
        <v>42359.58390046296</v>
      </c>
      <c r="T3101" s="13">
        <f t="shared" si="192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0"/>
        <v>-5.5681444991789819</v>
      </c>
      <c r="P3102">
        <f t="shared" si="191"/>
        <v>140.53846153846155</v>
      </c>
      <c r="Q3102" s="12" t="s">
        <v>8322</v>
      </c>
      <c r="R3102" t="s">
        <v>8362</v>
      </c>
      <c r="S3102" s="13">
        <f>(J3101/86400)+25569+(-5/24)</f>
        <v>42381.981377314813</v>
      </c>
      <c r="T3102" s="13">
        <f t="shared" si="192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0"/>
        <v>-7.333333333333333</v>
      </c>
      <c r="P3103">
        <f t="shared" si="191"/>
        <v>25</v>
      </c>
      <c r="Q3103" s="12" t="s">
        <v>8322</v>
      </c>
      <c r="R3103" t="s">
        <v>8362</v>
      </c>
      <c r="S3103" s="13">
        <f>(J3102/86400)+25569+(-5/24)</f>
        <v>41902.4140625</v>
      </c>
      <c r="T3103" s="13">
        <f t="shared" si="192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0"/>
        <v>-1.556727388942154</v>
      </c>
      <c r="P3104">
        <f t="shared" si="191"/>
        <v>69.533333333333331</v>
      </c>
      <c r="Q3104" s="12" t="s">
        <v>8322</v>
      </c>
      <c r="R3104" t="s">
        <v>8362</v>
      </c>
      <c r="S3104" s="13">
        <f>(J3103/86400)+25569+(-5/24)</f>
        <v>42171.175196759257</v>
      </c>
      <c r="T3104" s="13">
        <f t="shared" si="192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0"/>
        <v>-371.72727272727275</v>
      </c>
      <c r="P3105">
        <f t="shared" si="191"/>
        <v>5.5</v>
      </c>
      <c r="Q3105" s="12" t="s">
        <v>8322</v>
      </c>
      <c r="R3105" t="s">
        <v>8362</v>
      </c>
      <c r="S3105" s="13">
        <f>(J3104/86400)+25569+(-5/24)</f>
        <v>42555.132152777776</v>
      </c>
      <c r="T3105" s="13">
        <f t="shared" si="192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0"/>
        <v>-2.3755274261603376</v>
      </c>
      <c r="P3106">
        <f t="shared" si="191"/>
        <v>237</v>
      </c>
      <c r="Q3106" s="12" t="s">
        <v>8322</v>
      </c>
      <c r="R3106" t="s">
        <v>8362</v>
      </c>
      <c r="S3106" s="13">
        <f>(J3105/86400)+25569+(-5/24)</f>
        <v>42106.94798611111</v>
      </c>
      <c r="T3106" s="13">
        <f t="shared" si="192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0"/>
        <v>-1.3606623586429725</v>
      </c>
      <c r="P3107">
        <f t="shared" si="191"/>
        <v>79.870967741935488</v>
      </c>
      <c r="Q3107" s="12" t="s">
        <v>8322</v>
      </c>
      <c r="R3107" t="s">
        <v>8362</v>
      </c>
      <c r="S3107" s="13">
        <f>(J3106/86400)+25569+(-5/24)</f>
        <v>42006.70035879629</v>
      </c>
      <c r="T3107" s="13">
        <f t="shared" si="192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0"/>
        <v>-23.390243902439025</v>
      </c>
      <c r="P3108">
        <f t="shared" si="191"/>
        <v>10.25</v>
      </c>
      <c r="Q3108" s="12" t="s">
        <v>8322</v>
      </c>
      <c r="R3108" t="s">
        <v>8362</v>
      </c>
      <c r="S3108" s="13">
        <f>(J3107/86400)+25569+(-5/24)</f>
        <v>41876.510601851849</v>
      </c>
      <c r="T3108" s="13">
        <f t="shared" si="192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0"/>
        <v>-4.0600885515496525</v>
      </c>
      <c r="P3109">
        <f t="shared" si="191"/>
        <v>272.58620689655174</v>
      </c>
      <c r="Q3109" s="12" t="s">
        <v>8322</v>
      </c>
      <c r="R3109" t="s">
        <v>8362</v>
      </c>
      <c r="S3109" s="13">
        <f>(J3108/86400)+25569+(-5/24)</f>
        <v>42241.220787037033</v>
      </c>
      <c r="T3109" s="13">
        <f t="shared" si="192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0"/>
        <v>-1922.0769230769231</v>
      </c>
      <c r="P3110">
        <f t="shared" si="191"/>
        <v>13</v>
      </c>
      <c r="Q3110" s="12" t="s">
        <v>8322</v>
      </c>
      <c r="R3110" t="s">
        <v>8362</v>
      </c>
      <c r="S3110" s="13">
        <f>(J3109/86400)+25569+(-5/24)</f>
        <v>42128.605914351851</v>
      </c>
      <c r="T3110" s="13">
        <f t="shared" si="192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0"/>
        <v>-2.9951756369666818</v>
      </c>
      <c r="P3111">
        <f t="shared" si="191"/>
        <v>58.184210526315788</v>
      </c>
      <c r="Q3111" s="12" t="s">
        <v>8322</v>
      </c>
      <c r="R3111" t="s">
        <v>8362</v>
      </c>
      <c r="S3111" s="13">
        <f>(J3110/86400)+25569+(-5/24)</f>
        <v>42062.47215277778</v>
      </c>
      <c r="T3111" s="13">
        <f t="shared" si="192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0"/>
        <v>-2499</v>
      </c>
      <c r="P3112">
        <f t="shared" si="191"/>
        <v>10</v>
      </c>
      <c r="Q3112" s="12" t="s">
        <v>8322</v>
      </c>
      <c r="R3112" t="s">
        <v>8362</v>
      </c>
      <c r="S3112" s="13">
        <f>(J3111/86400)+25569+(-5/24)</f>
        <v>41843.916782407403</v>
      </c>
      <c r="T3112" s="13">
        <f t="shared" si="192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0"/>
        <v>-2.7537537537537538</v>
      </c>
      <c r="P3113">
        <f t="shared" si="191"/>
        <v>70.10526315789474</v>
      </c>
      <c r="Q3113" s="12" t="s">
        <v>8322</v>
      </c>
      <c r="R3113" t="s">
        <v>8362</v>
      </c>
      <c r="S3113" s="13">
        <f>(J3112/86400)+25569+(-5/24)</f>
        <v>42744.823136574072</v>
      </c>
      <c r="T3113" s="13">
        <f t="shared" si="192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0"/>
        <v>-20.113243761996163</v>
      </c>
      <c r="P3114">
        <f t="shared" si="191"/>
        <v>57.888888888888886</v>
      </c>
      <c r="Q3114" s="12" t="s">
        <v>8322</v>
      </c>
      <c r="R3114" t="s">
        <v>8362</v>
      </c>
      <c r="S3114" s="13">
        <f>(J3113/86400)+25569+(-5/24)</f>
        <v>41885.386805555558</v>
      </c>
      <c r="T3114" s="13">
        <f t="shared" si="192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0"/>
        <v>-22.565264293419634</v>
      </c>
      <c r="P3115">
        <f t="shared" si="191"/>
        <v>125.27027027027027</v>
      </c>
      <c r="Q3115" s="12" t="s">
        <v>8322</v>
      </c>
      <c r="R3115" t="s">
        <v>8362</v>
      </c>
      <c r="S3115" s="13">
        <f>(J3114/86400)+25569+(-5/24)</f>
        <v>42614.913587962961</v>
      </c>
      <c r="T3115" s="13">
        <f t="shared" si="192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 t="e">
        <f t="shared" si="190"/>
        <v>#DIV/0!</v>
      </c>
      <c r="P3116" t="e">
        <f t="shared" si="191"/>
        <v>#DIV/0!</v>
      </c>
      <c r="Q3116" s="12" t="s">
        <v>8322</v>
      </c>
      <c r="R3116" t="s">
        <v>8362</v>
      </c>
      <c r="S3116" s="13">
        <f>(J3115/86400)+25569+(-5/24)</f>
        <v>42081.522939814815</v>
      </c>
      <c r="T3116" s="13">
        <f t="shared" si="192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0"/>
        <v>-32.333333333333336</v>
      </c>
      <c r="P3117">
        <f t="shared" si="191"/>
        <v>300</v>
      </c>
      <c r="Q3117" s="12" t="s">
        <v>8322</v>
      </c>
      <c r="R3117" t="s">
        <v>8362</v>
      </c>
      <c r="S3117" s="13">
        <f>(J3116/86400)+25569+(-5/24)</f>
        <v>41843.42418981481</v>
      </c>
      <c r="T3117" s="13">
        <f t="shared" si="192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0"/>
        <v>-0.7441860465116279</v>
      </c>
      <c r="P3118">
        <f t="shared" si="191"/>
        <v>43</v>
      </c>
      <c r="Q3118" s="12" t="s">
        <v>8322</v>
      </c>
      <c r="R3118" t="s">
        <v>8362</v>
      </c>
      <c r="S3118" s="13">
        <f>(J3117/86400)+25569+(-5/24)</f>
        <v>42496.238738425927</v>
      </c>
      <c r="T3118" s="13">
        <f t="shared" si="192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0"/>
        <v>-999</v>
      </c>
      <c r="P3119">
        <f t="shared" si="191"/>
        <v>1</v>
      </c>
      <c r="Q3119" s="12" t="s">
        <v>8322</v>
      </c>
      <c r="R3119" t="s">
        <v>8362</v>
      </c>
      <c r="S3119" s="13">
        <f>(J3118/86400)+25569+(-5/24)</f>
        <v>42081.30700231481</v>
      </c>
      <c r="T3119" s="13">
        <f t="shared" si="192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0"/>
        <v>-321.58064516129031</v>
      </c>
      <c r="P3120">
        <f t="shared" si="191"/>
        <v>775</v>
      </c>
      <c r="Q3120" s="12" t="s">
        <v>8322</v>
      </c>
      <c r="R3120" t="s">
        <v>8362</v>
      </c>
      <c r="S3120" s="13">
        <f>(J3119/86400)+25569+(-5/24)</f>
        <v>42509.166203703702</v>
      </c>
      <c r="T3120" s="13">
        <f t="shared" si="192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0"/>
        <v>-1999</v>
      </c>
      <c r="P3121">
        <f t="shared" si="191"/>
        <v>5</v>
      </c>
      <c r="Q3121" s="12" t="s">
        <v>8322</v>
      </c>
      <c r="R3121" t="s">
        <v>8362</v>
      </c>
      <c r="S3121" s="13">
        <f>(J3120/86400)+25569+(-5/24)</f>
        <v>42534.441238425927</v>
      </c>
      <c r="T3121" s="13">
        <f t="shared" si="192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0"/>
        <v>-10155.25</v>
      </c>
      <c r="P3122">
        <f t="shared" si="191"/>
        <v>12.8</v>
      </c>
      <c r="Q3122" s="12" t="s">
        <v>8322</v>
      </c>
      <c r="R3122" t="s">
        <v>8362</v>
      </c>
      <c r="S3122" s="13">
        <f>(J3121/86400)+25569+(-5/24)</f>
        <v>42059.837175925924</v>
      </c>
      <c r="T3122" s="13">
        <f t="shared" si="192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0"/>
        <v>-149</v>
      </c>
      <c r="P3123">
        <f t="shared" si="191"/>
        <v>10</v>
      </c>
      <c r="Q3123" s="12" t="s">
        <v>8322</v>
      </c>
      <c r="R3123" t="s">
        <v>8362</v>
      </c>
      <c r="S3123" s="13">
        <f>(J3122/86400)+25569+(-5/24)</f>
        <v>42435.733749999992</v>
      </c>
      <c r="T3123" s="13">
        <f t="shared" si="192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0"/>
        <v>-0.71551724137931039</v>
      </c>
      <c r="P3124">
        <f t="shared" si="191"/>
        <v>58</v>
      </c>
      <c r="Q3124" s="12" t="s">
        <v>8322</v>
      </c>
      <c r="R3124" t="s">
        <v>8362</v>
      </c>
      <c r="S3124" s="13">
        <f>(J3123/86400)+25569+(-5/24)</f>
        <v>41848.471469907403</v>
      </c>
      <c r="T3124" s="13">
        <f t="shared" si="192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0"/>
        <v>-0.46727392243403137</v>
      </c>
      <c r="P3125">
        <f t="shared" si="191"/>
        <v>244.80459770114942</v>
      </c>
      <c r="Q3125" s="12" t="s">
        <v>8322</v>
      </c>
      <c r="R3125" t="s">
        <v>8362</v>
      </c>
      <c r="S3125" s="13">
        <f>(J3124/86400)+25569+(-5/24)</f>
        <v>42678.723749999997</v>
      </c>
      <c r="T3125" s="13">
        <f t="shared" si="192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0"/>
        <v>-30768.23076923077</v>
      </c>
      <c r="P3126">
        <f t="shared" si="191"/>
        <v>6.5</v>
      </c>
      <c r="Q3126" s="12" t="s">
        <v>8322</v>
      </c>
      <c r="R3126" t="s">
        <v>8362</v>
      </c>
      <c r="S3126" s="13">
        <f>(J3125/86400)+25569+(-5/24)</f>
        <v>42530.784699074073</v>
      </c>
      <c r="T3126" s="13">
        <f t="shared" si="192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 t="e">
        <f t="shared" si="190"/>
        <v>#DIV/0!</v>
      </c>
      <c r="P3127" t="e">
        <f t="shared" si="191"/>
        <v>#DIV/0!</v>
      </c>
      <c r="Q3127" s="12" t="s">
        <v>8322</v>
      </c>
      <c r="R3127" t="s">
        <v>8362</v>
      </c>
      <c r="S3127" s="13">
        <f>(J3126/86400)+25569+(-5/24)</f>
        <v>41977.571770833332</v>
      </c>
      <c r="T3127" s="13">
        <f t="shared" si="192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0"/>
        <v>-23.03846153846154</v>
      </c>
      <c r="P3128">
        <f t="shared" si="191"/>
        <v>61.176470588235297</v>
      </c>
      <c r="Q3128" s="12" t="s">
        <v>8322</v>
      </c>
      <c r="R3128" t="s">
        <v>8362</v>
      </c>
      <c r="S3128" s="13">
        <f>(J3127/86400)+25569+(-5/24)</f>
        <v>42345.998518518514</v>
      </c>
      <c r="T3128" s="13">
        <f t="shared" si="192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 t="e">
        <f t="shared" si="190"/>
        <v>#DIV/0!</v>
      </c>
      <c r="P3129" t="e">
        <f t="shared" si="191"/>
        <v>#DIV/0!</v>
      </c>
      <c r="Q3129" s="12" t="s">
        <v>8322</v>
      </c>
      <c r="R3129" t="s">
        <v>8362</v>
      </c>
      <c r="S3129" s="13">
        <f>(J3128/86400)+25569+(-5/24)</f>
        <v>42426.809745370367</v>
      </c>
      <c r="T3129" s="13">
        <f t="shared" si="192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0"/>
        <v>7.9246209563562708E-2</v>
      </c>
      <c r="P3130">
        <f t="shared" si="191"/>
        <v>139.23931623931625</v>
      </c>
      <c r="Q3130" s="12" t="s">
        <v>8322</v>
      </c>
      <c r="R3130" t="s">
        <v>8323</v>
      </c>
      <c r="S3130" s="13">
        <f>(J3129/86400)+25569+(-5/24)</f>
        <v>42034.648483796293</v>
      </c>
      <c r="T3130" s="13">
        <f t="shared" si="192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0"/>
        <v>-124</v>
      </c>
      <c r="P3131">
        <f t="shared" si="191"/>
        <v>10</v>
      </c>
      <c r="Q3131" s="12" t="s">
        <v>8322</v>
      </c>
      <c r="R3131" t="s">
        <v>8323</v>
      </c>
      <c r="S3131" s="13">
        <f>(J3130/86400)+25569+(-5/24)</f>
        <v>42780.617372685178</v>
      </c>
      <c r="T3131" s="13">
        <f t="shared" si="192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0"/>
        <v>-25.666666666666668</v>
      </c>
      <c r="P3132">
        <f t="shared" si="191"/>
        <v>93.75</v>
      </c>
      <c r="Q3132" s="12" t="s">
        <v>8322</v>
      </c>
      <c r="R3132" t="s">
        <v>8323</v>
      </c>
      <c r="S3132" s="13">
        <f>(J3131/86400)+25569+(-5/24)</f>
        <v>42803.634479166663</v>
      </c>
      <c r="T3132" s="13">
        <f t="shared" si="192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0"/>
        <v>-5.3565891472868215</v>
      </c>
      <c r="P3133">
        <f t="shared" si="191"/>
        <v>53.75</v>
      </c>
      <c r="Q3133" s="12" t="s">
        <v>8322</v>
      </c>
      <c r="R3133" t="s">
        <v>8323</v>
      </c>
      <c r="S3133" s="13">
        <f>(J3132/86400)+25569+(-5/24)</f>
        <v>42808.431898148141</v>
      </c>
      <c r="T3133" s="13">
        <f t="shared" si="192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0"/>
        <v>-2999</v>
      </c>
      <c r="P3134">
        <f t="shared" si="191"/>
        <v>10</v>
      </c>
      <c r="Q3134" s="12" t="s">
        <v>8322</v>
      </c>
      <c r="R3134" t="s">
        <v>8323</v>
      </c>
      <c r="S3134" s="13">
        <f>(J3133/86400)+25569+(-5/24)</f>
        <v>42803.370891203704</v>
      </c>
      <c r="T3134" s="13">
        <f t="shared" si="192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0"/>
        <v>7.407407407407407E-2</v>
      </c>
      <c r="P3135">
        <f t="shared" si="191"/>
        <v>33.75</v>
      </c>
      <c r="Q3135" s="12" t="s">
        <v>8322</v>
      </c>
      <c r="R3135" t="s">
        <v>8323</v>
      </c>
      <c r="S3135" s="13">
        <f>(J3134/86400)+25569+(-5/24)</f>
        <v>42786.141898148147</v>
      </c>
      <c r="T3135" s="13">
        <f t="shared" si="192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0"/>
        <v>-3.4444444444444446</v>
      </c>
      <c r="P3136">
        <f t="shared" si="191"/>
        <v>18.75</v>
      </c>
      <c r="Q3136" s="12" t="s">
        <v>8322</v>
      </c>
      <c r="R3136" t="s">
        <v>8323</v>
      </c>
      <c r="S3136" s="13">
        <f>(J3135/86400)+25569+(-5/24)</f>
        <v>42788.356874999998</v>
      </c>
      <c r="T3136" s="13">
        <f t="shared" si="192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0"/>
        <v>-3.7962962962962963</v>
      </c>
      <c r="P3137">
        <f t="shared" si="191"/>
        <v>23.142857142857142</v>
      </c>
      <c r="Q3137" s="12" t="s">
        <v>8322</v>
      </c>
      <c r="R3137" t="s">
        <v>8323</v>
      </c>
      <c r="S3137" s="13">
        <f>(J3136/86400)+25569+(-5/24)</f>
        <v>42800.511793981474</v>
      </c>
      <c r="T3137" s="13">
        <f t="shared" si="192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0"/>
        <v>0.21752738654147105</v>
      </c>
      <c r="P3138">
        <f t="shared" si="191"/>
        <v>29.045454545454547</v>
      </c>
      <c r="Q3138" s="12" t="s">
        <v>8322</v>
      </c>
      <c r="R3138" t="s">
        <v>8323</v>
      </c>
      <c r="S3138" s="13">
        <f>(J3137/86400)+25569+(-5/24)</f>
        <v>42806.943530092591</v>
      </c>
      <c r="T3138" s="13">
        <f t="shared" si="192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3">(E3139-D3139)/E3139</f>
        <v>-29</v>
      </c>
      <c r="P3139">
        <f t="shared" ref="P3139:P3202" si="194">E:E/L:L</f>
        <v>50</v>
      </c>
      <c r="Q3139" s="12" t="s">
        <v>8322</v>
      </c>
      <c r="R3139" t="s">
        <v>8323</v>
      </c>
      <c r="S3139" s="13">
        <f>(J3138/86400)+25569+(-5/24)</f>
        <v>42789.25409722222</v>
      </c>
      <c r="T3139" s="13">
        <f t="shared" ref="T3139:T3202" si="195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 t="e">
        <f t="shared" si="193"/>
        <v>#DIV/0!</v>
      </c>
      <c r="P3140" t="e">
        <f t="shared" si="194"/>
        <v>#DIV/0!</v>
      </c>
      <c r="Q3140" s="12" t="s">
        <v>8322</v>
      </c>
      <c r="R3140" t="s">
        <v>8323</v>
      </c>
      <c r="S3140" s="13">
        <f>(J3139/86400)+25569+(-5/24)</f>
        <v>42807.676724537036</v>
      </c>
      <c r="T3140" s="13">
        <f t="shared" si="195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3"/>
        <v>-17.518518518518519</v>
      </c>
      <c r="P3141">
        <f t="shared" si="194"/>
        <v>450</v>
      </c>
      <c r="Q3141" s="12" t="s">
        <v>8322</v>
      </c>
      <c r="R3141" t="s">
        <v>8323</v>
      </c>
      <c r="S3141" s="13">
        <f>(J3140/86400)+25569+(-5/24)</f>
        <v>42809.437581018516</v>
      </c>
      <c r="T3141" s="13">
        <f t="shared" si="195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3"/>
        <v>-103.16666666666667</v>
      </c>
      <c r="P3142">
        <f t="shared" si="194"/>
        <v>24</v>
      </c>
      <c r="Q3142" s="12" t="s">
        <v>8322</v>
      </c>
      <c r="R3142" t="s">
        <v>8323</v>
      </c>
      <c r="S3142" s="13">
        <f>(J3141/86400)+25569+(-5/24)</f>
        <v>42785.062037037038</v>
      </c>
      <c r="T3142" s="13">
        <f t="shared" si="195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3"/>
        <v>-0.93798449612403101</v>
      </c>
      <c r="P3143">
        <f t="shared" si="194"/>
        <v>32.25</v>
      </c>
      <c r="Q3143" s="12" t="s">
        <v>8322</v>
      </c>
      <c r="R3143" t="s">
        <v>8323</v>
      </c>
      <c r="S3143" s="13">
        <f>(J3142/86400)+25569+(-5/24)</f>
        <v>42802.510451388887</v>
      </c>
      <c r="T3143" s="13">
        <f t="shared" si="195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3"/>
        <v>-60.111111111111114</v>
      </c>
      <c r="P3144">
        <f t="shared" si="194"/>
        <v>15</v>
      </c>
      <c r="Q3144" s="12" t="s">
        <v>8322</v>
      </c>
      <c r="R3144" t="s">
        <v>8323</v>
      </c>
      <c r="S3144" s="13">
        <f>(J3143/86400)+25569+(-5/24)</f>
        <v>42800.544999999998</v>
      </c>
      <c r="T3144" s="13">
        <f t="shared" si="195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 t="e">
        <f t="shared" si="193"/>
        <v>#DIV/0!</v>
      </c>
      <c r="P3145" t="e">
        <f t="shared" si="194"/>
        <v>#DIV/0!</v>
      </c>
      <c r="Q3145" s="12" t="s">
        <v>8322</v>
      </c>
      <c r="R3145" t="s">
        <v>8323</v>
      </c>
      <c r="S3145" s="13">
        <f>(J3144/86400)+25569+(-5/24)</f>
        <v>42783.304849537039</v>
      </c>
      <c r="T3145" s="13">
        <f t="shared" si="195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3"/>
        <v>-0.32625994694960214</v>
      </c>
      <c r="P3146">
        <f t="shared" si="194"/>
        <v>251.33333333333334</v>
      </c>
      <c r="Q3146" s="12" t="s">
        <v>8322</v>
      </c>
      <c r="R3146" t="s">
        <v>8323</v>
      </c>
      <c r="S3146" s="13">
        <f>(J3145/86400)+25569+(-5/24)</f>
        <v>42808.149953703702</v>
      </c>
      <c r="T3146" s="13">
        <f t="shared" si="195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 t="e">
        <f t="shared" si="193"/>
        <v>#DIV/0!</v>
      </c>
      <c r="P3147" t="e">
        <f t="shared" si="194"/>
        <v>#DIV/0!</v>
      </c>
      <c r="Q3147" s="12" t="s">
        <v>8322</v>
      </c>
      <c r="R3147" t="s">
        <v>8323</v>
      </c>
      <c r="S3147" s="13">
        <f>(J3146/86400)+25569+(-5/24)</f>
        <v>42796.329942129632</v>
      </c>
      <c r="T3147" s="13">
        <f t="shared" si="195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3"/>
        <v>-8.5238095238095237</v>
      </c>
      <c r="P3148">
        <f t="shared" si="194"/>
        <v>437.5</v>
      </c>
      <c r="Q3148" s="12" t="s">
        <v>8322</v>
      </c>
      <c r="R3148" t="s">
        <v>8323</v>
      </c>
      <c r="S3148" s="13">
        <f>(J3147/86400)+25569+(-5/24)</f>
        <v>42761.832569444443</v>
      </c>
      <c r="T3148" s="13">
        <f t="shared" si="195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3"/>
        <v>0.14911720910444587</v>
      </c>
      <c r="P3149">
        <f t="shared" si="194"/>
        <v>110.35211267605634</v>
      </c>
      <c r="Q3149" s="12" t="s">
        <v>8322</v>
      </c>
      <c r="R3149" t="s">
        <v>8323</v>
      </c>
      <c r="S3149" s="13">
        <f>(J3148/86400)+25569+(-5/24)</f>
        <v>42796.474143518521</v>
      </c>
      <c r="T3149" s="13">
        <f t="shared" si="195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3"/>
        <v>0.23761118170266837</v>
      </c>
      <c r="P3150">
        <f t="shared" si="194"/>
        <v>41.421052631578945</v>
      </c>
      <c r="Q3150" s="12" t="s">
        <v>8322</v>
      </c>
      <c r="R3150" t="s">
        <v>8323</v>
      </c>
      <c r="S3150" s="13">
        <f>(J3149/86400)+25569+(-5/24)</f>
        <v>41909.761053240734</v>
      </c>
      <c r="T3150" s="13">
        <f t="shared" si="195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3"/>
        <v>3.8461538461538464E-2</v>
      </c>
      <c r="P3151">
        <f t="shared" si="194"/>
        <v>52</v>
      </c>
      <c r="Q3151" s="12" t="s">
        <v>8322</v>
      </c>
      <c r="R3151" t="s">
        <v>8323</v>
      </c>
      <c r="S3151" s="13">
        <f>(J3150/86400)+25569+(-5/24)</f>
        <v>41891.456990740735</v>
      </c>
      <c r="T3151" s="13">
        <f t="shared" si="195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3"/>
        <v>9.9009900990099011E-3</v>
      </c>
      <c r="P3152">
        <f t="shared" si="194"/>
        <v>33.990384615384613</v>
      </c>
      <c r="Q3152" s="12" t="s">
        <v>8322</v>
      </c>
      <c r="R3152" t="s">
        <v>8323</v>
      </c>
      <c r="S3152" s="13">
        <f>(J3151/86400)+25569+(-5/24)</f>
        <v>41225.809027777774</v>
      </c>
      <c r="T3152" s="13">
        <f t="shared" si="195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3"/>
        <v>3.9840637450199202E-3</v>
      </c>
      <c r="P3153">
        <f t="shared" si="194"/>
        <v>103.35294117647059</v>
      </c>
      <c r="Q3153" s="12" t="s">
        <v>8322</v>
      </c>
      <c r="R3153" t="s">
        <v>8323</v>
      </c>
      <c r="S3153" s="13">
        <f>(J3152/86400)+25569+(-5/24)</f>
        <v>40478.055590277778</v>
      </c>
      <c r="T3153" s="13">
        <f t="shared" si="195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3"/>
        <v>5.6199056199056199E-2</v>
      </c>
      <c r="P3154">
        <f t="shared" si="194"/>
        <v>34.791044776119406</v>
      </c>
      <c r="Q3154" s="12" t="s">
        <v>8322</v>
      </c>
      <c r="R3154" t="s">
        <v>8323</v>
      </c>
      <c r="S3154" s="13">
        <f>(J3153/86400)+25569+(-5/24)</f>
        <v>41862.631643518514</v>
      </c>
      <c r="T3154" s="13">
        <f t="shared" si="195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3"/>
        <v>0.70201142289545571</v>
      </c>
      <c r="P3155">
        <f t="shared" si="194"/>
        <v>41.773858921161825</v>
      </c>
      <c r="Q3155" s="12" t="s">
        <v>8322</v>
      </c>
      <c r="R3155" t="s">
        <v>8323</v>
      </c>
      <c r="S3155" s="13">
        <f>(J3154/86400)+25569+(-5/24)</f>
        <v>41550.659340277773</v>
      </c>
      <c r="T3155" s="13">
        <f t="shared" si="195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3"/>
        <v>0.11448450347881088</v>
      </c>
      <c r="P3156">
        <f t="shared" si="194"/>
        <v>64.268292682926827</v>
      </c>
      <c r="Q3156" s="12" t="s">
        <v>8322</v>
      </c>
      <c r="R3156" t="s">
        <v>8323</v>
      </c>
      <c r="S3156" s="13">
        <f>(J3155/86400)+25569+(-5/24)</f>
        <v>40632.946030092593</v>
      </c>
      <c r="T3156" s="13">
        <f t="shared" si="195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3"/>
        <v>0.46950896688993266</v>
      </c>
      <c r="P3157">
        <f t="shared" si="194"/>
        <v>31.209370860927152</v>
      </c>
      <c r="Q3157" s="12" t="s">
        <v>8322</v>
      </c>
      <c r="R3157" t="s">
        <v>8323</v>
      </c>
      <c r="S3157" s="13">
        <f>(J3156/86400)+25569+(-5/24)</f>
        <v>40970.667337962957</v>
      </c>
      <c r="T3157" s="13">
        <f t="shared" si="195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3"/>
        <v>1.7857142857142856E-2</v>
      </c>
      <c r="P3158">
        <f t="shared" si="194"/>
        <v>62.921348314606739</v>
      </c>
      <c r="Q3158" s="12" t="s">
        <v>8322</v>
      </c>
      <c r="R3158" t="s">
        <v>8323</v>
      </c>
      <c r="S3158" s="13">
        <f>(J3157/86400)+25569+(-5/24)</f>
        <v>41233.290798611109</v>
      </c>
      <c r="T3158" s="13">
        <f t="shared" si="195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3"/>
        <v>9.9009900990099011E-3</v>
      </c>
      <c r="P3159">
        <f t="shared" si="194"/>
        <v>98.536585365853654</v>
      </c>
      <c r="Q3159" s="12" t="s">
        <v>8322</v>
      </c>
      <c r="R3159" t="s">
        <v>8323</v>
      </c>
      <c r="S3159" s="13">
        <f>(J3158/86400)+25569+(-5/24)</f>
        <v>41026.744722222218</v>
      </c>
      <c r="T3159" s="13">
        <f t="shared" si="195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3"/>
        <v>0.12280701754385964</v>
      </c>
      <c r="P3160">
        <f t="shared" si="194"/>
        <v>82.608695652173907</v>
      </c>
      <c r="Q3160" s="12" t="s">
        <v>8322</v>
      </c>
      <c r="R3160" t="s">
        <v>8323</v>
      </c>
      <c r="S3160" s="13">
        <f>(J3159/86400)+25569+(-5/24)</f>
        <v>41829.579918981479</v>
      </c>
      <c r="T3160" s="13">
        <f t="shared" si="195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3"/>
        <v>0.25083157694958597</v>
      </c>
      <c r="P3161">
        <f t="shared" si="194"/>
        <v>38.504230769230773</v>
      </c>
      <c r="Q3161" s="12" t="s">
        <v>8322</v>
      </c>
      <c r="R3161" t="s">
        <v>8323</v>
      </c>
      <c r="S3161" s="13">
        <f>(J3160/86400)+25569+(-5/24)</f>
        <v>41447.631388888891</v>
      </c>
      <c r="T3161" s="13">
        <f t="shared" si="195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3"/>
        <v>1.5101772816808929E-2</v>
      </c>
      <c r="P3162">
        <f t="shared" si="194"/>
        <v>80.15789473684211</v>
      </c>
      <c r="Q3162" s="12" t="s">
        <v>8322</v>
      </c>
      <c r="R3162" t="s">
        <v>8323</v>
      </c>
      <c r="S3162" s="13">
        <f>(J3161/86400)+25569+(-5/24)</f>
        <v>40883.858344907407</v>
      </c>
      <c r="T3162" s="13">
        <f t="shared" si="195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3"/>
        <v>4.8525214081826834E-2</v>
      </c>
      <c r="P3163">
        <f t="shared" si="194"/>
        <v>28.405405405405407</v>
      </c>
      <c r="Q3163" s="12" t="s">
        <v>8322</v>
      </c>
      <c r="R3163" t="s">
        <v>8323</v>
      </c>
      <c r="S3163" s="13">
        <f>(J3162/86400)+25569+(-5/24)</f>
        <v>41841.056562499994</v>
      </c>
      <c r="T3163" s="13">
        <f t="shared" si="195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3"/>
        <v>0.21352732992528509</v>
      </c>
      <c r="P3164">
        <f t="shared" si="194"/>
        <v>80.730158730158735</v>
      </c>
      <c r="Q3164" s="12" t="s">
        <v>8322</v>
      </c>
      <c r="R3164" t="s">
        <v>8323</v>
      </c>
      <c r="S3164" s="13">
        <f>(J3163/86400)+25569+(-5/24)</f>
        <v>41897.327800925923</v>
      </c>
      <c r="T3164" s="13">
        <f t="shared" si="195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3"/>
        <v>0.10034602076124567</v>
      </c>
      <c r="P3165">
        <f t="shared" si="194"/>
        <v>200.69444444444446</v>
      </c>
      <c r="Q3165" s="12" t="s">
        <v>8322</v>
      </c>
      <c r="R3165" t="s">
        <v>8323</v>
      </c>
      <c r="S3165" s="13">
        <f>(J3164/86400)+25569+(-5/24)</f>
        <v>41799.47756944444</v>
      </c>
      <c r="T3165" s="13">
        <f t="shared" si="195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3"/>
        <v>6.3319595354065186E-2</v>
      </c>
      <c r="P3166">
        <f t="shared" si="194"/>
        <v>37.591549295774648</v>
      </c>
      <c r="Q3166" s="12" t="s">
        <v>8322</v>
      </c>
      <c r="R3166" t="s">
        <v>8323</v>
      </c>
      <c r="S3166" s="13">
        <f>(J3165/86400)+25569+(-5/24)</f>
        <v>41775.545428240737</v>
      </c>
      <c r="T3166" s="13">
        <f t="shared" si="195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3"/>
        <v>0.38524590163934425</v>
      </c>
      <c r="P3167">
        <f t="shared" si="194"/>
        <v>58.095238095238095</v>
      </c>
      <c r="Q3167" s="12" t="s">
        <v>8322</v>
      </c>
      <c r="R3167" t="s">
        <v>8323</v>
      </c>
      <c r="S3167" s="13">
        <f>(J3166/86400)+25569+(-5/24)</f>
        <v>41766.597395833327</v>
      </c>
      <c r="T3167" s="13">
        <f t="shared" si="195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3"/>
        <v>0.37588969153437163</v>
      </c>
      <c r="P3168">
        <f t="shared" si="194"/>
        <v>60.300892473118282</v>
      </c>
      <c r="Q3168" s="12" t="s">
        <v>8322</v>
      </c>
      <c r="R3168" t="s">
        <v>8323</v>
      </c>
      <c r="S3168" s="13">
        <f>(J3167/86400)+25569+(-5/24)</f>
        <v>40643.950925925921</v>
      </c>
      <c r="T3168" s="13">
        <f t="shared" si="195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3"/>
        <v>0.13916786226685796</v>
      </c>
      <c r="P3169">
        <f t="shared" si="194"/>
        <v>63.363636363636367</v>
      </c>
      <c r="Q3169" s="12" t="s">
        <v>8322</v>
      </c>
      <c r="R3169" t="s">
        <v>8323</v>
      </c>
      <c r="S3169" s="13">
        <f>(J3168/86400)+25569+(-5/24)</f>
        <v>41940.483252314814</v>
      </c>
      <c r="T3169" s="13">
        <f t="shared" si="195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3"/>
        <v>0.19484702093397746</v>
      </c>
      <c r="P3170">
        <f t="shared" si="194"/>
        <v>50.901639344262293</v>
      </c>
      <c r="Q3170" s="12" t="s">
        <v>8322</v>
      </c>
      <c r="R3170" t="s">
        <v>8323</v>
      </c>
      <c r="S3170" s="13">
        <f>(J3169/86400)+25569+(-5/24)</f>
        <v>41838.967372685183</v>
      </c>
      <c r="T3170" s="13">
        <f t="shared" si="195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3"/>
        <v>2.9244023783521419E-2</v>
      </c>
      <c r="P3171">
        <f t="shared" si="194"/>
        <v>100.5</v>
      </c>
      <c r="Q3171" s="12" t="s">
        <v>8322</v>
      </c>
      <c r="R3171" t="s">
        <v>8323</v>
      </c>
      <c r="S3171" s="13">
        <f>(J3170/86400)+25569+(-5/24)</f>
        <v>41771.897604166668</v>
      </c>
      <c r="T3171" s="13">
        <f t="shared" si="195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3"/>
        <v>0.10913140311804009</v>
      </c>
      <c r="P3172">
        <f t="shared" si="194"/>
        <v>31.619718309859156</v>
      </c>
      <c r="Q3172" s="12" t="s">
        <v>8322</v>
      </c>
      <c r="R3172" t="s">
        <v>8323</v>
      </c>
      <c r="S3172" s="13">
        <f>(J3171/86400)+25569+(-5/24)</f>
        <v>41591.529641203699</v>
      </c>
      <c r="T3172" s="13">
        <f t="shared" si="195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3"/>
        <v>8.1003019561507156E-2</v>
      </c>
      <c r="P3173">
        <f t="shared" si="194"/>
        <v>65.102564102564102</v>
      </c>
      <c r="Q3173" s="12" t="s">
        <v>8322</v>
      </c>
      <c r="R3173" t="s">
        <v>8323</v>
      </c>
      <c r="S3173" s="13">
        <f>(J3172/86400)+25569+(-5/24)</f>
        <v>41788.872037037036</v>
      </c>
      <c r="T3173" s="13">
        <f t="shared" si="195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3"/>
        <v>0.13043478260869565</v>
      </c>
      <c r="P3174">
        <f t="shared" si="194"/>
        <v>79.310344827586206</v>
      </c>
      <c r="Q3174" s="12" t="s">
        <v>8322</v>
      </c>
      <c r="R3174" t="s">
        <v>8323</v>
      </c>
      <c r="S3174" s="13">
        <f>(J3173/86400)+25569+(-5/24)</f>
        <v>42466.399976851848</v>
      </c>
      <c r="T3174" s="13">
        <f t="shared" si="195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3"/>
        <v>2.9126213592233011E-2</v>
      </c>
      <c r="P3175">
        <f t="shared" si="194"/>
        <v>139.18918918918919</v>
      </c>
      <c r="Q3175" s="12" t="s">
        <v>8322</v>
      </c>
      <c r="R3175" t="s">
        <v>8323</v>
      </c>
      <c r="S3175" s="13">
        <f>(J3174/86400)+25569+(-5/24)</f>
        <v>40923.521620370368</v>
      </c>
      <c r="T3175" s="13">
        <f t="shared" si="195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3"/>
        <v>1.1206328279499011E-2</v>
      </c>
      <c r="P3176">
        <f t="shared" si="194"/>
        <v>131.91304347826087</v>
      </c>
      <c r="Q3176" s="12" t="s">
        <v>8322</v>
      </c>
      <c r="R3176" t="s">
        <v>8323</v>
      </c>
      <c r="S3176" s="13">
        <f>(J3175/86400)+25569+(-5/24)</f>
        <v>41878.670046296298</v>
      </c>
      <c r="T3176" s="13">
        <f t="shared" si="195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3"/>
        <v>8.7258123402701712E-2</v>
      </c>
      <c r="P3177">
        <f t="shared" si="194"/>
        <v>91.3</v>
      </c>
      <c r="Q3177" s="12" t="s">
        <v>8322</v>
      </c>
      <c r="R3177" t="s">
        <v>8323</v>
      </c>
      <c r="S3177" s="13">
        <f>(J3176/86400)+25569+(-5/24)</f>
        <v>41862.656342592592</v>
      </c>
      <c r="T3177" s="13">
        <f t="shared" si="195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3"/>
        <v>0.12923923006416133</v>
      </c>
      <c r="P3178">
        <f t="shared" si="194"/>
        <v>39.672727272727272</v>
      </c>
      <c r="Q3178" s="12" t="s">
        <v>8322</v>
      </c>
      <c r="R3178" t="s">
        <v>8323</v>
      </c>
      <c r="S3178" s="13">
        <f>(J3177/86400)+25569+(-5/24)</f>
        <v>40531.678553240738</v>
      </c>
      <c r="T3178" s="13">
        <f t="shared" si="195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3"/>
        <v>0.14821124361158433</v>
      </c>
      <c r="P3179">
        <f t="shared" si="194"/>
        <v>57.549019607843135</v>
      </c>
      <c r="Q3179" s="12" t="s">
        <v>8322</v>
      </c>
      <c r="R3179" t="s">
        <v>8323</v>
      </c>
      <c r="S3179" s="13">
        <f>(J3178/86400)+25569+(-5/24)</f>
        <v>41477.722581018512</v>
      </c>
      <c r="T3179" s="13">
        <f t="shared" si="195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3"/>
        <v>0.41770186335403725</v>
      </c>
      <c r="P3180">
        <f t="shared" si="194"/>
        <v>33.025641025641029</v>
      </c>
      <c r="Q3180" s="12" t="s">
        <v>8322</v>
      </c>
      <c r="R3180" t="s">
        <v>8323</v>
      </c>
      <c r="S3180" s="13">
        <f>(J3179/86400)+25569+(-5/24)</f>
        <v>41781.458437499998</v>
      </c>
      <c r="T3180" s="13">
        <f t="shared" si="195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3"/>
        <v>0.12405470904017246</v>
      </c>
      <c r="P3181">
        <f t="shared" si="194"/>
        <v>77.335806451612896</v>
      </c>
      <c r="Q3181" s="12" t="s">
        <v>8322</v>
      </c>
      <c r="R3181" t="s">
        <v>8323</v>
      </c>
      <c r="S3181" s="13">
        <f>(J3180/86400)+25569+(-5/24)</f>
        <v>41806.396701388883</v>
      </c>
      <c r="T3181" s="13">
        <f t="shared" si="195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3"/>
        <v>0.1649269311064718</v>
      </c>
      <c r="P3182">
        <f t="shared" si="194"/>
        <v>31.933333333333334</v>
      </c>
      <c r="Q3182" s="12" t="s">
        <v>8322</v>
      </c>
      <c r="R3182" t="s">
        <v>8323</v>
      </c>
      <c r="S3182" s="13">
        <f>(J3181/86400)+25569+(-5/24)</f>
        <v>41375.49387731481</v>
      </c>
      <c r="T3182" s="13">
        <f t="shared" si="195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3"/>
        <v>8.2568807339449546E-2</v>
      </c>
      <c r="P3183">
        <f t="shared" si="194"/>
        <v>36.333333333333336</v>
      </c>
      <c r="Q3183" s="12" t="s">
        <v>8322</v>
      </c>
      <c r="R3183" t="s">
        <v>8323</v>
      </c>
      <c r="S3183" s="13">
        <f>(J3182/86400)+25569+(-5/24)</f>
        <v>41780.204270833332</v>
      </c>
      <c r="T3183" s="13">
        <f t="shared" si="195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3"/>
        <v>8.779382611158312E-3</v>
      </c>
      <c r="P3184">
        <f t="shared" si="194"/>
        <v>46.768211920529801</v>
      </c>
      <c r="Q3184" s="12" t="s">
        <v>8322</v>
      </c>
      <c r="R3184" t="s">
        <v>8323</v>
      </c>
      <c r="S3184" s="13">
        <f>(J3183/86400)+25569+(-5/24)</f>
        <v>41779.101701388885</v>
      </c>
      <c r="T3184" s="13">
        <f t="shared" si="195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3"/>
        <v>8.2568807339449546E-2</v>
      </c>
      <c r="P3185">
        <f t="shared" si="194"/>
        <v>40.073529411764703</v>
      </c>
      <c r="Q3185" s="12" t="s">
        <v>8322</v>
      </c>
      <c r="R3185" t="s">
        <v>8323</v>
      </c>
      <c r="S3185" s="13">
        <f>(J3184/86400)+25569+(-5/24)</f>
        <v>40883.740983796291</v>
      </c>
      <c r="T3185" s="13">
        <f t="shared" si="195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3"/>
        <v>6.7245119305856832E-2</v>
      </c>
      <c r="P3186">
        <f t="shared" si="194"/>
        <v>100.21739130434783</v>
      </c>
      <c r="Q3186" s="12" t="s">
        <v>8322</v>
      </c>
      <c r="R3186" t="s">
        <v>8323</v>
      </c>
      <c r="S3186" s="13">
        <f>(J3185/86400)+25569+(-5/24)</f>
        <v>41491.586446759255</v>
      </c>
      <c r="T3186" s="13">
        <f t="shared" si="195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3"/>
        <v>0</v>
      </c>
      <c r="P3187">
        <f t="shared" si="194"/>
        <v>41.666666666666664</v>
      </c>
      <c r="Q3187" s="12" t="s">
        <v>8322</v>
      </c>
      <c r="R3187" t="s">
        <v>8323</v>
      </c>
      <c r="S3187" s="13">
        <f>(J3186/86400)+25569+(-5/24)</f>
        <v>41791.785081018512</v>
      </c>
      <c r="T3187" s="13">
        <f t="shared" si="195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3"/>
        <v>2.1406727828746176E-2</v>
      </c>
      <c r="P3188">
        <f t="shared" si="194"/>
        <v>46.714285714285715</v>
      </c>
      <c r="Q3188" s="12" t="s">
        <v>8322</v>
      </c>
      <c r="R3188" t="s">
        <v>8323</v>
      </c>
      <c r="S3188" s="13">
        <f>(J3187/86400)+25569+(-5/24)</f>
        <v>41829.768993055557</v>
      </c>
      <c r="T3188" s="13">
        <f t="shared" si="195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3"/>
        <v>0.14010548039440496</v>
      </c>
      <c r="P3189">
        <f t="shared" si="194"/>
        <v>71.491803278688522</v>
      </c>
      <c r="Q3189" s="12" t="s">
        <v>8322</v>
      </c>
      <c r="R3189" t="s">
        <v>8323</v>
      </c>
      <c r="S3189" s="13">
        <f>(J3188/86400)+25569+(-5/24)</f>
        <v>41868.715717592589</v>
      </c>
      <c r="T3189" s="13">
        <f t="shared" si="195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3"/>
        <v>-0.53846153846153844</v>
      </c>
      <c r="P3190">
        <f t="shared" si="194"/>
        <v>14.444444444444445</v>
      </c>
      <c r="Q3190" s="12" t="s">
        <v>8322</v>
      </c>
      <c r="R3190" t="s">
        <v>8364</v>
      </c>
      <c r="S3190" s="13">
        <f>(J3189/86400)+25569+(-5/24)</f>
        <v>41835.458020833328</v>
      </c>
      <c r="T3190" s="13">
        <f t="shared" si="195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3"/>
        <v>-7.112094395280236</v>
      </c>
      <c r="P3191">
        <f t="shared" si="194"/>
        <v>356.84210526315792</v>
      </c>
      <c r="Q3191" s="12" t="s">
        <v>8322</v>
      </c>
      <c r="R3191" t="s">
        <v>8364</v>
      </c>
      <c r="S3191" s="13">
        <f>(J3190/86400)+25569+(-5/24)</f>
        <v>42144.207199074073</v>
      </c>
      <c r="T3191" s="13">
        <f t="shared" si="195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 t="e">
        <f t="shared" si="193"/>
        <v>#DIV/0!</v>
      </c>
      <c r="P3192" t="e">
        <f t="shared" si="194"/>
        <v>#DIV/0!</v>
      </c>
      <c r="Q3192" s="12" t="s">
        <v>8322</v>
      </c>
      <c r="R3192" t="s">
        <v>8364</v>
      </c>
      <c r="S3192" s="13">
        <f>(J3191/86400)+25569+(-5/24)</f>
        <v>42118.138101851851</v>
      </c>
      <c r="T3192" s="13">
        <f t="shared" si="195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3"/>
        <v>-23.834437086092716</v>
      </c>
      <c r="P3193">
        <f t="shared" si="194"/>
        <v>37.75</v>
      </c>
      <c r="Q3193" s="12" t="s">
        <v>8322</v>
      </c>
      <c r="R3193" t="s">
        <v>8364</v>
      </c>
      <c r="S3193" s="13">
        <f>(J3192/86400)+25569+(-5/24)</f>
        <v>42682.942997685182</v>
      </c>
      <c r="T3193" s="13">
        <f t="shared" si="195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3"/>
        <v>-97.039215686274517</v>
      </c>
      <c r="P3194">
        <f t="shared" si="194"/>
        <v>12.75</v>
      </c>
      <c r="Q3194" s="12" t="s">
        <v>8322</v>
      </c>
      <c r="R3194" t="s">
        <v>8364</v>
      </c>
      <c r="S3194" s="13">
        <f>(J3193/86400)+25569+(-5/24)</f>
        <v>42538.547094907401</v>
      </c>
      <c r="T3194" s="13">
        <f t="shared" si="195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3"/>
        <v>-7.5178875638841571</v>
      </c>
      <c r="P3195">
        <f t="shared" si="194"/>
        <v>24.458333333333332</v>
      </c>
      <c r="Q3195" s="12" t="s">
        <v>8322</v>
      </c>
      <c r="R3195" t="s">
        <v>8364</v>
      </c>
      <c r="S3195" s="13">
        <f>(J3194/86400)+25569+(-5/24)</f>
        <v>42018.732164351844</v>
      </c>
      <c r="T3195" s="13">
        <f t="shared" si="195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 t="e">
        <f t="shared" si="193"/>
        <v>#DIV/0!</v>
      </c>
      <c r="P3196" t="e">
        <f t="shared" si="194"/>
        <v>#DIV/0!</v>
      </c>
      <c r="Q3196" s="12" t="s">
        <v>8322</v>
      </c>
      <c r="R3196" t="s">
        <v>8364</v>
      </c>
      <c r="S3196" s="13">
        <f>(J3195/86400)+25569+(-5/24)</f>
        <v>42010.759907407402</v>
      </c>
      <c r="T3196" s="13">
        <f t="shared" si="195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3"/>
        <v>-0.6908212560386473</v>
      </c>
      <c r="P3197">
        <f t="shared" si="194"/>
        <v>53.07692307692308</v>
      </c>
      <c r="Q3197" s="12" t="s">
        <v>8322</v>
      </c>
      <c r="R3197" t="s">
        <v>8364</v>
      </c>
      <c r="S3197" s="13">
        <f>(J3196/86400)+25569+(-5/24)</f>
        <v>42181.854143518511</v>
      </c>
      <c r="T3197" s="13">
        <f t="shared" si="195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3"/>
        <v>-1665.6666666666667</v>
      </c>
      <c r="P3198">
        <f t="shared" si="194"/>
        <v>300</v>
      </c>
      <c r="Q3198" s="12" t="s">
        <v>8322</v>
      </c>
      <c r="R3198" t="s">
        <v>8364</v>
      </c>
      <c r="S3198" s="13">
        <f>(J3197/86400)+25569+(-5/24)</f>
        <v>42017.385902777773</v>
      </c>
      <c r="T3198" s="13">
        <f t="shared" si="195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3"/>
        <v>-7.7336244541484715</v>
      </c>
      <c r="P3199">
        <f t="shared" si="194"/>
        <v>286.25</v>
      </c>
      <c r="Q3199" s="12" t="s">
        <v>8322</v>
      </c>
      <c r="R3199" t="s">
        <v>8364</v>
      </c>
      <c r="S3199" s="13">
        <f>(J3198/86400)+25569+(-5/24)</f>
        <v>42157.389756944445</v>
      </c>
      <c r="T3199" s="13">
        <f t="shared" si="195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3"/>
        <v>-271.72727272727275</v>
      </c>
      <c r="P3200">
        <f t="shared" si="194"/>
        <v>36.666666666666664</v>
      </c>
      <c r="Q3200" s="12" t="s">
        <v>8322</v>
      </c>
      <c r="R3200" t="s">
        <v>8364</v>
      </c>
      <c r="S3200" s="13">
        <f>(J3199/86400)+25569+(-5/24)</f>
        <v>42009.28493055555</v>
      </c>
      <c r="T3200" s="13">
        <f t="shared" si="195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3"/>
        <v>-0.91717791411042948</v>
      </c>
      <c r="P3201">
        <f t="shared" si="194"/>
        <v>49.20754716981132</v>
      </c>
      <c r="Q3201" s="12" t="s">
        <v>8322</v>
      </c>
      <c r="R3201" t="s">
        <v>8364</v>
      </c>
      <c r="S3201" s="13">
        <f>(J3200/86400)+25569+(-5/24)</f>
        <v>42013.216168981475</v>
      </c>
      <c r="T3201" s="13">
        <f t="shared" si="195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3"/>
        <v>-49999</v>
      </c>
      <c r="P3202">
        <f t="shared" si="194"/>
        <v>1</v>
      </c>
      <c r="Q3202" s="12" t="s">
        <v>8322</v>
      </c>
      <c r="R3202" t="s">
        <v>8364</v>
      </c>
      <c r="S3202" s="13">
        <f>(J3201/86400)+25569+(-5/24)</f>
        <v>41858.553449074076</v>
      </c>
      <c r="T3202" s="13">
        <f t="shared" si="195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196">(E3203-D3203)/E3203</f>
        <v>-79</v>
      </c>
      <c r="P3203">
        <f t="shared" ref="P3203:P3266" si="197">E:E/L:L</f>
        <v>12.5</v>
      </c>
      <c r="Q3203" s="12" t="s">
        <v>8322</v>
      </c>
      <c r="R3203" t="s">
        <v>8364</v>
      </c>
      <c r="S3203" s="13">
        <f>(J3202/86400)+25569+(-5/24)</f>
        <v>42460.112280092588</v>
      </c>
      <c r="T3203" s="13">
        <f t="shared" ref="T3203:T3266" si="198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96"/>
        <v>-0.83418928833455608</v>
      </c>
      <c r="P3204">
        <f t="shared" si="197"/>
        <v>109.04</v>
      </c>
      <c r="Q3204" s="12" t="s">
        <v>8322</v>
      </c>
      <c r="R3204" t="s">
        <v>8364</v>
      </c>
      <c r="S3204" s="13">
        <f>(J3203/86400)+25569+(-5/24)</f>
        <v>41861.558761574073</v>
      </c>
      <c r="T3204" s="13">
        <f t="shared" si="198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96"/>
        <v>-3</v>
      </c>
      <c r="P3205">
        <f t="shared" si="197"/>
        <v>41.666666666666664</v>
      </c>
      <c r="Q3205" s="12" t="s">
        <v>8322</v>
      </c>
      <c r="R3205" t="s">
        <v>8364</v>
      </c>
      <c r="S3205" s="13">
        <f>(J3204/86400)+25569+(-5/24)</f>
        <v>42293.645208333335</v>
      </c>
      <c r="T3205" s="13">
        <f t="shared" si="198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 t="e">
        <f t="shared" si="196"/>
        <v>#DIV/0!</v>
      </c>
      <c r="P3206" t="e">
        <f t="shared" si="197"/>
        <v>#DIV/0!</v>
      </c>
      <c r="Q3206" s="12" t="s">
        <v>8322</v>
      </c>
      <c r="R3206" t="s">
        <v>8364</v>
      </c>
      <c r="S3206" s="13">
        <f>(J3205/86400)+25569+(-5/24)</f>
        <v>42242.780347222222</v>
      </c>
      <c r="T3206" s="13">
        <f t="shared" si="198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196"/>
        <v>-28.304029304029303</v>
      </c>
      <c r="P3207">
        <f t="shared" si="197"/>
        <v>22.75</v>
      </c>
      <c r="Q3207" s="12" t="s">
        <v>8322</v>
      </c>
      <c r="R3207" t="s">
        <v>8364</v>
      </c>
      <c r="S3207" s="13">
        <f>(J3206/86400)+25569+(-5/24)</f>
        <v>42172.477766203701</v>
      </c>
      <c r="T3207" s="13">
        <f t="shared" si="198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 t="e">
        <f t="shared" si="196"/>
        <v>#DIV/0!</v>
      </c>
      <c r="P3208" t="e">
        <f t="shared" si="197"/>
        <v>#DIV/0!</v>
      </c>
      <c r="Q3208" s="12" t="s">
        <v>8322</v>
      </c>
      <c r="R3208" t="s">
        <v>8364</v>
      </c>
      <c r="S3208" s="13">
        <f>(J3207/86400)+25569+(-5/24)</f>
        <v>42095.166342592587</v>
      </c>
      <c r="T3208" s="13">
        <f t="shared" si="198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96"/>
        <v>-1.1568627450980393</v>
      </c>
      <c r="P3209">
        <f t="shared" si="197"/>
        <v>70.833333333333329</v>
      </c>
      <c r="Q3209" s="12" t="s">
        <v>8322</v>
      </c>
      <c r="R3209" t="s">
        <v>8364</v>
      </c>
      <c r="S3209" s="13">
        <f>(J3208/86400)+25569+(-5/24)</f>
        <v>42236.067719907405</v>
      </c>
      <c r="T3209" s="13">
        <f t="shared" si="198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96"/>
        <v>3.3816425120772944E-2</v>
      </c>
      <c r="P3210">
        <f t="shared" si="197"/>
        <v>63.109756097560975</v>
      </c>
      <c r="Q3210" s="12" t="s">
        <v>8322</v>
      </c>
      <c r="R3210" t="s">
        <v>8323</v>
      </c>
      <c r="S3210" s="13">
        <f>(J3209/86400)+25569+(-5/24)</f>
        <v>42057.069525462961</v>
      </c>
      <c r="T3210" s="13">
        <f t="shared" si="198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96"/>
        <v>0.16193971258942991</v>
      </c>
      <c r="P3211">
        <f t="shared" si="197"/>
        <v>50.157964601769912</v>
      </c>
      <c r="Q3211" s="12" t="s">
        <v>8322</v>
      </c>
      <c r="R3211" t="s">
        <v>8323</v>
      </c>
      <c r="S3211" s="13">
        <f>(J3210/86400)+25569+(-5/24)</f>
        <v>41827.396724537037</v>
      </c>
      <c r="T3211" s="13">
        <f t="shared" si="198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96"/>
        <v>0.20487675589716406</v>
      </c>
      <c r="P3212">
        <f t="shared" si="197"/>
        <v>62.883333333333333</v>
      </c>
      <c r="Q3212" s="12" t="s">
        <v>8322</v>
      </c>
      <c r="R3212" t="s">
        <v>8323</v>
      </c>
      <c r="S3212" s="13">
        <f>(J3211/86400)+25569+(-5/24)</f>
        <v>41778.42891203703</v>
      </c>
      <c r="T3212" s="13">
        <f t="shared" si="198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96"/>
        <v>0.16488144947532771</v>
      </c>
      <c r="P3213">
        <f t="shared" si="197"/>
        <v>85.531055900621112</v>
      </c>
      <c r="Q3213" s="12" t="s">
        <v>8322</v>
      </c>
      <c r="R3213" t="s">
        <v>8323</v>
      </c>
      <c r="S3213" s="13">
        <f>(J3212/86400)+25569+(-5/24)</f>
        <v>41013.728229166663</v>
      </c>
      <c r="T3213" s="13">
        <f t="shared" si="198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96"/>
        <v>0.20792079207920791</v>
      </c>
      <c r="P3214">
        <f t="shared" si="197"/>
        <v>53.723404255319146</v>
      </c>
      <c r="Q3214" s="12" t="s">
        <v>8322</v>
      </c>
      <c r="R3214" t="s">
        <v>8323</v>
      </c>
      <c r="S3214" s="13">
        <f>(J3213/86400)+25569+(-5/24)</f>
        <v>41834.378240740734</v>
      </c>
      <c r="T3214" s="13">
        <f t="shared" si="198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96"/>
        <v>1.165307141668054E-3</v>
      </c>
      <c r="P3215">
        <f t="shared" si="197"/>
        <v>127.80851063829788</v>
      </c>
      <c r="Q3215" s="12" t="s">
        <v>8322</v>
      </c>
      <c r="R3215" t="s">
        <v>8323</v>
      </c>
      <c r="S3215" s="13">
        <f>(J3214/86400)+25569+(-5/24)</f>
        <v>41829.587395833332</v>
      </c>
      <c r="T3215" s="13">
        <f t="shared" si="198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96"/>
        <v>2.0887728459530026E-2</v>
      </c>
      <c r="P3216">
        <f t="shared" si="197"/>
        <v>106.57391304347826</v>
      </c>
      <c r="Q3216" s="12" t="s">
        <v>8322</v>
      </c>
      <c r="R3216" t="s">
        <v>8323</v>
      </c>
      <c r="S3216" s="13">
        <f>(J3215/86400)+25569+(-5/24)</f>
        <v>42171.555081018516</v>
      </c>
      <c r="T3216" s="13">
        <f t="shared" si="198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96"/>
        <v>3.5019787603564616E-3</v>
      </c>
      <c r="P3217">
        <f t="shared" si="197"/>
        <v>262.11194029850748</v>
      </c>
      <c r="Q3217" s="12" t="s">
        <v>8322</v>
      </c>
      <c r="R3217" t="s">
        <v>8323</v>
      </c>
      <c r="S3217" s="13">
        <f>(J3216/86400)+25569+(-5/24)</f>
        <v>42337.584178240737</v>
      </c>
      <c r="T3217" s="13">
        <f t="shared" si="198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96"/>
        <v>4.9975012493753122E-4</v>
      </c>
      <c r="P3218">
        <f t="shared" si="197"/>
        <v>57.171428571428571</v>
      </c>
      <c r="Q3218" s="12" t="s">
        <v>8322</v>
      </c>
      <c r="R3218" t="s">
        <v>8323</v>
      </c>
      <c r="S3218" s="13">
        <f>(J3217/86400)+25569+(-5/24)</f>
        <v>42219.456840277773</v>
      </c>
      <c r="T3218" s="13">
        <f t="shared" si="198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96"/>
        <v>0.13809615016280405</v>
      </c>
      <c r="P3219">
        <f t="shared" si="197"/>
        <v>50.20192307692308</v>
      </c>
      <c r="Q3219" s="12" t="s">
        <v>8322</v>
      </c>
      <c r="R3219" t="s">
        <v>8323</v>
      </c>
      <c r="S3219" s="13">
        <f>(J3218/86400)+25569+(-5/24)</f>
        <v>42165.254293981481</v>
      </c>
      <c r="T3219" s="13">
        <f t="shared" si="198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96"/>
        <v>2.0568070519098921E-2</v>
      </c>
      <c r="P3220">
        <f t="shared" si="197"/>
        <v>66.586956521739125</v>
      </c>
      <c r="Q3220" s="12" t="s">
        <v>8322</v>
      </c>
      <c r="R3220" t="s">
        <v>8323</v>
      </c>
      <c r="S3220" s="13">
        <f>(J3219/86400)+25569+(-5/24)</f>
        <v>42648.337777777771</v>
      </c>
      <c r="T3220" s="13">
        <f t="shared" si="198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96"/>
        <v>1.0987913295375088E-3</v>
      </c>
      <c r="P3221">
        <f t="shared" si="197"/>
        <v>168.25210084033614</v>
      </c>
      <c r="Q3221" s="12" t="s">
        <v>8322</v>
      </c>
      <c r="R3221" t="s">
        <v>8323</v>
      </c>
      <c r="S3221" s="13">
        <f>(J3220/86400)+25569+(-5/24)</f>
        <v>41970.793819444443</v>
      </c>
      <c r="T3221" s="13">
        <f t="shared" si="198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96"/>
        <v>8.3300277667592224E-3</v>
      </c>
      <c r="P3222">
        <f t="shared" si="197"/>
        <v>256.37288135593218</v>
      </c>
      <c r="Q3222" s="12" t="s">
        <v>8322</v>
      </c>
      <c r="R3222" t="s">
        <v>8323</v>
      </c>
      <c r="S3222" s="13">
        <f>(J3221/86400)+25569+(-5/24)</f>
        <v>42050.77484953704</v>
      </c>
      <c r="T3222" s="13">
        <f t="shared" si="198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96"/>
        <v>3.3115784384819921E-2</v>
      </c>
      <c r="P3223">
        <f t="shared" si="197"/>
        <v>36.610619469026545</v>
      </c>
      <c r="Q3223" s="12" t="s">
        <v>8322</v>
      </c>
      <c r="R3223" t="s">
        <v>8323</v>
      </c>
      <c r="S3223" s="13">
        <f>(J3222/86400)+25569+(-5/24)</f>
        <v>42772.625046296293</v>
      </c>
      <c r="T3223" s="13">
        <f t="shared" si="198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96"/>
        <v>0.19871794871794871</v>
      </c>
      <c r="P3224">
        <f t="shared" si="197"/>
        <v>37.142857142857146</v>
      </c>
      <c r="Q3224" s="12" t="s">
        <v>8322</v>
      </c>
      <c r="R3224" t="s">
        <v>8323</v>
      </c>
      <c r="S3224" s="13">
        <f>(J3223/86400)+25569+(-5/24)</f>
        <v>42155.488460648143</v>
      </c>
      <c r="T3224" s="13">
        <f t="shared" si="198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96"/>
        <v>8.6892488954344621E-2</v>
      </c>
      <c r="P3225">
        <f t="shared" si="197"/>
        <v>45.878378378378379</v>
      </c>
      <c r="Q3225" s="12" t="s">
        <v>8322</v>
      </c>
      <c r="R3225" t="s">
        <v>8323</v>
      </c>
      <c r="S3225" s="13">
        <f>(J3224/86400)+25569+(-5/24)</f>
        <v>42270.373807870368</v>
      </c>
      <c r="T3225" s="13">
        <f t="shared" si="198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96"/>
        <v>1.99281280627246E-2</v>
      </c>
      <c r="P3226">
        <f t="shared" si="197"/>
        <v>141.71296296296296</v>
      </c>
      <c r="Q3226" s="12" t="s">
        <v>8322</v>
      </c>
      <c r="R3226" t="s">
        <v>8323</v>
      </c>
      <c r="S3226" s="13">
        <f>(J3225/86400)+25569+(-5/24)</f>
        <v>42206.627037037033</v>
      </c>
      <c r="T3226" s="13">
        <f t="shared" si="198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96"/>
        <v>2.2960429897410845E-2</v>
      </c>
      <c r="P3227">
        <f t="shared" si="197"/>
        <v>52.487179487179489</v>
      </c>
      <c r="Q3227" s="12" t="s">
        <v>8322</v>
      </c>
      <c r="R3227" t="s">
        <v>8323</v>
      </c>
      <c r="S3227" s="13">
        <f>(J3226/86400)+25569+(-5/24)</f>
        <v>42697.642511574071</v>
      </c>
      <c r="T3227" s="13">
        <f t="shared" si="198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96"/>
        <v>0.04</v>
      </c>
      <c r="P3228">
        <f t="shared" si="197"/>
        <v>59.523809523809526</v>
      </c>
      <c r="Q3228" s="12" t="s">
        <v>8322</v>
      </c>
      <c r="R3228" t="s">
        <v>8323</v>
      </c>
      <c r="S3228" s="13">
        <f>(J3227/86400)+25569+(-5/24)</f>
        <v>42503.351134259261</v>
      </c>
      <c r="T3228" s="13">
        <f t="shared" si="198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96"/>
        <v>0.2</v>
      </c>
      <c r="P3229">
        <f t="shared" si="197"/>
        <v>50</v>
      </c>
      <c r="Q3229" s="12" t="s">
        <v>8322</v>
      </c>
      <c r="R3229" t="s">
        <v>8323</v>
      </c>
      <c r="S3229" s="13">
        <f>(J3228/86400)+25569+(-5/24)</f>
        <v>42277.375138888885</v>
      </c>
      <c r="T3229" s="13">
        <f t="shared" si="198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96"/>
        <v>2.2892238972640984E-2</v>
      </c>
      <c r="P3230">
        <f t="shared" si="197"/>
        <v>193.62162162162161</v>
      </c>
      <c r="Q3230" s="12" t="s">
        <v>8322</v>
      </c>
      <c r="R3230" t="s">
        <v>8323</v>
      </c>
      <c r="S3230" s="13">
        <f>(J3229/86400)+25569+(-5/24)</f>
        <v>42722.674027777779</v>
      </c>
      <c r="T3230" s="13">
        <f t="shared" si="198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96"/>
        <v>7.2915218096694948E-2</v>
      </c>
      <c r="P3231">
        <f t="shared" si="197"/>
        <v>106.79702970297029</v>
      </c>
      <c r="Q3231" s="12" t="s">
        <v>8322</v>
      </c>
      <c r="R3231" t="s">
        <v>8323</v>
      </c>
      <c r="S3231" s="13">
        <f>(J3230/86400)+25569+(-5/24)</f>
        <v>42323.500972222224</v>
      </c>
      <c r="T3231" s="13">
        <f t="shared" si="198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96"/>
        <v>8.9954497724886243E-2</v>
      </c>
      <c r="P3232">
        <f t="shared" si="197"/>
        <v>77.21621621621621</v>
      </c>
      <c r="Q3232" s="12" t="s">
        <v>8322</v>
      </c>
      <c r="R3232" t="s">
        <v>8323</v>
      </c>
      <c r="S3232" s="13">
        <f>(J3231/86400)+25569+(-5/24)</f>
        <v>41933.083310185182</v>
      </c>
      <c r="T3232" s="13">
        <f t="shared" si="198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96"/>
        <v>0.37888198757763975</v>
      </c>
      <c r="P3233">
        <f t="shared" si="197"/>
        <v>57.5</v>
      </c>
      <c r="Q3233" s="12" t="s">
        <v>8322</v>
      </c>
      <c r="R3233" t="s">
        <v>8323</v>
      </c>
      <c r="S3233" s="13">
        <f>(J3232/86400)+25569+(-5/24)</f>
        <v>41897.959791666661</v>
      </c>
      <c r="T3233" s="13">
        <f t="shared" si="198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96"/>
        <v>0.23780487804878048</v>
      </c>
      <c r="P3234">
        <f t="shared" si="197"/>
        <v>50.46153846153846</v>
      </c>
      <c r="Q3234" s="12" t="s">
        <v>8322</v>
      </c>
      <c r="R3234" t="s">
        <v>8323</v>
      </c>
      <c r="S3234" s="13">
        <f>(J3233/86400)+25569+(-5/24)</f>
        <v>42446.735497685186</v>
      </c>
      <c r="T3234" s="13">
        <f t="shared" si="198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96"/>
        <v>0.15824915824915825</v>
      </c>
      <c r="P3235">
        <f t="shared" si="197"/>
        <v>97.377049180327873</v>
      </c>
      <c r="Q3235" s="12" t="s">
        <v>8322</v>
      </c>
      <c r="R3235" t="s">
        <v>8323</v>
      </c>
      <c r="S3235" s="13">
        <f>(J3234/86400)+25569+(-5/24)</f>
        <v>42463.605520833335</v>
      </c>
      <c r="T3235" s="13">
        <f t="shared" si="198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96"/>
        <v>3.9121350894362481E-3</v>
      </c>
      <c r="P3236">
        <f t="shared" si="197"/>
        <v>34.91921739130435</v>
      </c>
      <c r="Q3236" s="12" t="s">
        <v>8322</v>
      </c>
      <c r="R3236" t="s">
        <v>8323</v>
      </c>
      <c r="S3236" s="13">
        <f>(J3235/86400)+25569+(-5/24)</f>
        <v>42766.596701388888</v>
      </c>
      <c r="T3236" s="13">
        <f t="shared" si="198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96"/>
        <v>3.1070344293004329E-2</v>
      </c>
      <c r="P3237">
        <f t="shared" si="197"/>
        <v>85.530386740331494</v>
      </c>
      <c r="Q3237" s="12" t="s">
        <v>8322</v>
      </c>
      <c r="R3237" t="s">
        <v>8323</v>
      </c>
      <c r="S3237" s="13">
        <f>(J3236/86400)+25569+(-5/24)</f>
        <v>42734.581111111103</v>
      </c>
      <c r="T3237" s="13">
        <f t="shared" si="198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96"/>
        <v>5.9642147117296221E-3</v>
      </c>
      <c r="P3238">
        <f t="shared" si="197"/>
        <v>182.90909090909091</v>
      </c>
      <c r="Q3238" s="12" t="s">
        <v>8322</v>
      </c>
      <c r="R3238" t="s">
        <v>8323</v>
      </c>
      <c r="S3238" s="13">
        <f>(J3237/86400)+25569+(-5/24)</f>
        <v>42522.139479166661</v>
      </c>
      <c r="T3238" s="13">
        <f t="shared" si="198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96"/>
        <v>7.813890832313727E-3</v>
      </c>
      <c r="P3239">
        <f t="shared" si="197"/>
        <v>131.13620817843866</v>
      </c>
      <c r="Q3239" s="12" t="s">
        <v>8322</v>
      </c>
      <c r="R3239" t="s">
        <v>8323</v>
      </c>
      <c r="S3239" s="13">
        <f>(J3238/86400)+25569+(-5/24)</f>
        <v>42702.708715277775</v>
      </c>
      <c r="T3239" s="13">
        <f t="shared" si="198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96"/>
        <v>0.10969793322734499</v>
      </c>
      <c r="P3240">
        <f t="shared" si="197"/>
        <v>39.810126582278478</v>
      </c>
      <c r="Q3240" s="12" t="s">
        <v>8322</v>
      </c>
      <c r="R3240" t="s">
        <v>8323</v>
      </c>
      <c r="S3240" s="13">
        <f>(J3239/86400)+25569+(-5/24)</f>
        <v>42252.266018518516</v>
      </c>
      <c r="T3240" s="13">
        <f t="shared" si="198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96"/>
        <v>5.5883575079964762E-2</v>
      </c>
      <c r="P3241">
        <f t="shared" si="197"/>
        <v>59.701730769230764</v>
      </c>
      <c r="Q3241" s="12" t="s">
        <v>8322</v>
      </c>
      <c r="R3241" t="s">
        <v>8323</v>
      </c>
      <c r="S3241" s="13">
        <f>(J3240/86400)+25569+(-5/24)</f>
        <v>42156.302060185182</v>
      </c>
      <c r="T3241" s="13">
        <f t="shared" si="198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96"/>
        <v>5.6347364932051707E-3</v>
      </c>
      <c r="P3242">
        <f t="shared" si="197"/>
        <v>88.735294117647058</v>
      </c>
      <c r="Q3242" s="12" t="s">
        <v>8322</v>
      </c>
      <c r="R3242" t="s">
        <v>8323</v>
      </c>
      <c r="S3242" s="13">
        <f>(J3241/86400)+25569+(-5/24)</f>
        <v>42277.880706018514</v>
      </c>
      <c r="T3242" s="13">
        <f t="shared" si="198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96"/>
        <v>0.13274155698398121</v>
      </c>
      <c r="P3243">
        <f t="shared" si="197"/>
        <v>58.688622754491021</v>
      </c>
      <c r="Q3243" s="12" t="s">
        <v>8322</v>
      </c>
      <c r="R3243" t="s">
        <v>8323</v>
      </c>
      <c r="S3243" s="13">
        <f>(J3242/86400)+25569+(-5/24)</f>
        <v>42754.485509259255</v>
      </c>
      <c r="T3243" s="13">
        <f t="shared" si="198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96"/>
        <v>0.21447996216935497</v>
      </c>
      <c r="P3244">
        <f t="shared" si="197"/>
        <v>69.56513661202186</v>
      </c>
      <c r="Q3244" s="12" t="s">
        <v>8322</v>
      </c>
      <c r="R3244" t="s">
        <v>8323</v>
      </c>
      <c r="S3244" s="13">
        <f>(J3243/86400)+25569+(-5/24)</f>
        <v>41893.116550925923</v>
      </c>
      <c r="T3244" s="13">
        <f t="shared" si="198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96"/>
        <v>2.7592074875410235E-2</v>
      </c>
      <c r="P3245">
        <f t="shared" si="197"/>
        <v>115.87323943661971</v>
      </c>
      <c r="Q3245" s="12" t="s">
        <v>8322</v>
      </c>
      <c r="R3245" t="s">
        <v>8323</v>
      </c>
      <c r="S3245" s="13">
        <f>(J3244/86400)+25569+(-5/24)</f>
        <v>41871.547361111108</v>
      </c>
      <c r="T3245" s="13">
        <f t="shared" si="198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96"/>
        <v>2.853673345476624E-2</v>
      </c>
      <c r="P3246">
        <f t="shared" si="197"/>
        <v>23.869565217391305</v>
      </c>
      <c r="Q3246" s="12" t="s">
        <v>8322</v>
      </c>
      <c r="R3246" t="s">
        <v>8323</v>
      </c>
      <c r="S3246" s="13">
        <f>(J3245/86400)+25569+(-5/24)</f>
        <v>42261.888449074067</v>
      </c>
      <c r="T3246" s="13">
        <f t="shared" si="198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96"/>
        <v>4.1271000730460188E-2</v>
      </c>
      <c r="P3247">
        <f t="shared" si="197"/>
        <v>81.125925925925927</v>
      </c>
      <c r="Q3247" s="12" t="s">
        <v>8322</v>
      </c>
      <c r="R3247" t="s">
        <v>8323</v>
      </c>
      <c r="S3247" s="13">
        <f>(J3246/86400)+25569+(-5/24)</f>
        <v>42675.485902777778</v>
      </c>
      <c r="T3247" s="13">
        <f t="shared" si="198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96"/>
        <v>0.10088113648624349</v>
      </c>
      <c r="P3248">
        <f t="shared" si="197"/>
        <v>57.626943005181346</v>
      </c>
      <c r="Q3248" s="12" t="s">
        <v>8322</v>
      </c>
      <c r="R3248" t="s">
        <v>8323</v>
      </c>
      <c r="S3248" s="13">
        <f>(J3247/86400)+25569+(-5/24)</f>
        <v>42135.391874999994</v>
      </c>
      <c r="T3248" s="13">
        <f t="shared" si="198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96"/>
        <v>5.5356130738711505E-2</v>
      </c>
      <c r="P3249">
        <f t="shared" si="197"/>
        <v>46.429824561403507</v>
      </c>
      <c r="Q3249" s="12" t="s">
        <v>8322</v>
      </c>
      <c r="R3249" t="s">
        <v>8323</v>
      </c>
      <c r="S3249" s="13">
        <f>(J3248/86400)+25569+(-5/24)</f>
        <v>42230.263888888883</v>
      </c>
      <c r="T3249" s="13">
        <f t="shared" si="198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96"/>
        <v>7.8544853245142623E-3</v>
      </c>
      <c r="P3250">
        <f t="shared" si="197"/>
        <v>60.475000000000001</v>
      </c>
      <c r="Q3250" s="12" t="s">
        <v>8322</v>
      </c>
      <c r="R3250" t="s">
        <v>8323</v>
      </c>
      <c r="S3250" s="13">
        <f>(J3249/86400)+25569+(-5/24)</f>
        <v>42167.22583333333</v>
      </c>
      <c r="T3250" s="13">
        <f t="shared" si="198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96"/>
        <v>4.6958932594004507E-2</v>
      </c>
      <c r="P3251">
        <f t="shared" si="197"/>
        <v>65.579545454545453</v>
      </c>
      <c r="Q3251" s="12" t="s">
        <v>8322</v>
      </c>
      <c r="R3251" t="s">
        <v>8323</v>
      </c>
      <c r="S3251" s="13">
        <f>(J3250/86400)+25569+(-5/24)</f>
        <v>42068.68005787037</v>
      </c>
      <c r="T3251" s="13">
        <f t="shared" si="198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96"/>
        <v>1.5282810776744919E-2</v>
      </c>
      <c r="P3252">
        <f t="shared" si="197"/>
        <v>119.1924882629108</v>
      </c>
      <c r="Q3252" s="12" t="s">
        <v>8322</v>
      </c>
      <c r="R3252" t="s">
        <v>8323</v>
      </c>
      <c r="S3252" s="13">
        <f>(J3251/86400)+25569+(-5/24)</f>
        <v>42145.538356481477</v>
      </c>
      <c r="T3252" s="13">
        <f t="shared" si="198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96"/>
        <v>9.692956050571945E-2</v>
      </c>
      <c r="P3253">
        <f t="shared" si="197"/>
        <v>83.05</v>
      </c>
      <c r="Q3253" s="12" t="s">
        <v>8322</v>
      </c>
      <c r="R3253" t="s">
        <v>8323</v>
      </c>
      <c r="S3253" s="13">
        <f>(J3252/86400)+25569+(-5/24)</f>
        <v>41918.533842592587</v>
      </c>
      <c r="T3253" s="13">
        <f t="shared" si="198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96"/>
        <v>0.21766342141863698</v>
      </c>
      <c r="P3254">
        <f t="shared" si="197"/>
        <v>57.52</v>
      </c>
      <c r="Q3254" s="12" t="s">
        <v>8322</v>
      </c>
      <c r="R3254" t="s">
        <v>8323</v>
      </c>
      <c r="S3254" s="13">
        <f>(J3253/86400)+25569+(-5/24)</f>
        <v>42146.52275462963</v>
      </c>
      <c r="T3254" s="13">
        <f t="shared" si="198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96"/>
        <v>1.7922906948195434E-2</v>
      </c>
      <c r="P3255">
        <f t="shared" si="197"/>
        <v>177.08695652173913</v>
      </c>
      <c r="Q3255" s="12" t="s">
        <v>8322</v>
      </c>
      <c r="R3255" t="s">
        <v>8323</v>
      </c>
      <c r="S3255" s="13">
        <f>(J3254/86400)+25569+(-5/24)</f>
        <v>42590.264351851853</v>
      </c>
      <c r="T3255" s="13">
        <f t="shared" si="198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96"/>
        <v>1.2420708778060546E-2</v>
      </c>
      <c r="P3256">
        <f t="shared" si="197"/>
        <v>70.771505376344081</v>
      </c>
      <c r="Q3256" s="12" t="s">
        <v>8322</v>
      </c>
      <c r="R3256" t="s">
        <v>8323</v>
      </c>
      <c r="S3256" s="13">
        <f>(J3255/86400)+25569+(-5/24)</f>
        <v>42602.368379629632</v>
      </c>
      <c r="T3256" s="13">
        <f t="shared" si="198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96"/>
        <v>0.42857142857142855</v>
      </c>
      <c r="P3257">
        <f t="shared" si="197"/>
        <v>29.166666666666668</v>
      </c>
      <c r="Q3257" s="12" t="s">
        <v>8322</v>
      </c>
      <c r="R3257" t="s">
        <v>8323</v>
      </c>
      <c r="S3257" s="13">
        <f>(J3256/86400)+25569+(-5/24)</f>
        <v>42058.877418981479</v>
      </c>
      <c r="T3257" s="13">
        <f t="shared" si="198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96"/>
        <v>0.21911603935655161</v>
      </c>
      <c r="P3258">
        <f t="shared" si="197"/>
        <v>72.76136363636364</v>
      </c>
      <c r="Q3258" s="12" t="s">
        <v>8322</v>
      </c>
      <c r="R3258" t="s">
        <v>8323</v>
      </c>
      <c r="S3258" s="13">
        <f>(J3257/86400)+25569+(-5/24)</f>
        <v>41889.559895833328</v>
      </c>
      <c r="T3258" s="13">
        <f t="shared" si="198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96"/>
        <v>5.9261802736607319E-2</v>
      </c>
      <c r="P3259">
        <f t="shared" si="197"/>
        <v>51.853414634146333</v>
      </c>
      <c r="Q3259" s="12" t="s">
        <v>8322</v>
      </c>
      <c r="R3259" t="s">
        <v>8323</v>
      </c>
      <c r="S3259" s="13">
        <f>(J3258/86400)+25569+(-5/24)</f>
        <v>42144.365474537037</v>
      </c>
      <c r="T3259" s="13">
        <f t="shared" si="198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96"/>
        <v>4.9558723693143243E-2</v>
      </c>
      <c r="P3260">
        <f t="shared" si="197"/>
        <v>98.2</v>
      </c>
      <c r="Q3260" s="12" t="s">
        <v>8322</v>
      </c>
      <c r="R3260" t="s">
        <v>8323</v>
      </c>
      <c r="S3260" s="13">
        <f>(J3259/86400)+25569+(-5/24)</f>
        <v>42758.351296296292</v>
      </c>
      <c r="T3260" s="13">
        <f t="shared" si="198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96"/>
        <v>5.8095058684773028E-2</v>
      </c>
      <c r="P3261">
        <f t="shared" si="197"/>
        <v>251.7381443298969</v>
      </c>
      <c r="Q3261" s="12" t="s">
        <v>8322</v>
      </c>
      <c r="R3261" t="s">
        <v>8323</v>
      </c>
      <c r="S3261" s="13">
        <f>(J3260/86400)+25569+(-5/24)</f>
        <v>41982.678946759253</v>
      </c>
      <c r="T3261" s="13">
        <f t="shared" si="198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96"/>
        <v>8.4584401318198457E-2</v>
      </c>
      <c r="P3262">
        <f t="shared" si="197"/>
        <v>74.821917808219183</v>
      </c>
      <c r="Q3262" s="12" t="s">
        <v>8322</v>
      </c>
      <c r="R3262" t="s">
        <v>8323</v>
      </c>
      <c r="S3262" s="13">
        <f>(J3261/86400)+25569+(-5/24)</f>
        <v>42614.552604166667</v>
      </c>
      <c r="T3262" s="13">
        <f t="shared" si="198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96"/>
        <v>4.5248868778280547E-3</v>
      </c>
      <c r="P3263">
        <f t="shared" si="197"/>
        <v>67.65306122448979</v>
      </c>
      <c r="Q3263" s="12" t="s">
        <v>8322</v>
      </c>
      <c r="R3263" t="s">
        <v>8323</v>
      </c>
      <c r="S3263" s="13">
        <f>(J3262/86400)+25569+(-5/24)</f>
        <v>42303.464328703696</v>
      </c>
      <c r="T3263" s="13">
        <f t="shared" si="198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96"/>
        <v>2.9512369739877496E-2</v>
      </c>
      <c r="P3264">
        <f t="shared" si="197"/>
        <v>93.81343283582089</v>
      </c>
      <c r="Q3264" s="12" t="s">
        <v>8322</v>
      </c>
      <c r="R3264" t="s">
        <v>8323</v>
      </c>
      <c r="S3264" s="13">
        <f>(J3263/86400)+25569+(-5/24)</f>
        <v>42171.517083333332</v>
      </c>
      <c r="T3264" s="13">
        <f t="shared" si="198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96"/>
        <v>0.10846741983339034</v>
      </c>
      <c r="P3265">
        <f t="shared" si="197"/>
        <v>41.237647058823526</v>
      </c>
      <c r="Q3265" s="12" t="s">
        <v>8322</v>
      </c>
      <c r="R3265" t="s">
        <v>8323</v>
      </c>
      <c r="S3265" s="13">
        <f>(J3264/86400)+25569+(-5/24)</f>
        <v>41964.107199074067</v>
      </c>
      <c r="T3265" s="13">
        <f t="shared" si="198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196"/>
        <v>2.9126213592233011E-2</v>
      </c>
      <c r="P3266">
        <f t="shared" si="197"/>
        <v>52.551020408163268</v>
      </c>
      <c r="Q3266" s="12" t="s">
        <v>8322</v>
      </c>
      <c r="R3266" t="s">
        <v>8323</v>
      </c>
      <c r="S3266" s="13">
        <f>(J3265/86400)+25569+(-5/24)</f>
        <v>42284.30773148148</v>
      </c>
      <c r="T3266" s="13">
        <f t="shared" si="198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199">(E3267-D3267)/E3267</f>
        <v>0.3902439024390244</v>
      </c>
      <c r="P3267">
        <f t="shared" ref="P3267:P3330" si="200">E:E/L:L</f>
        <v>70.285714285714292</v>
      </c>
      <c r="Q3267" s="12" t="s">
        <v>8322</v>
      </c>
      <c r="R3267" t="s">
        <v>8323</v>
      </c>
      <c r="S3267" s="13">
        <f>(J3266/86400)+25569+(-5/24)</f>
        <v>42016.591874999998</v>
      </c>
      <c r="T3267" s="13">
        <f t="shared" ref="T3267:T3330" si="20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99"/>
        <v>0.23828868858702551</v>
      </c>
      <c r="P3268">
        <f t="shared" si="200"/>
        <v>48.325153374233132</v>
      </c>
      <c r="Q3268" s="12" t="s">
        <v>8322</v>
      </c>
      <c r="R3268" t="s">
        <v>8323</v>
      </c>
      <c r="S3268" s="13">
        <f>(J3267/86400)+25569+(-5/24)</f>
        <v>42311.503645833327</v>
      </c>
      <c r="T3268" s="13">
        <f t="shared" si="20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99"/>
        <v>2.0568070519098921E-2</v>
      </c>
      <c r="P3269">
        <f t="shared" si="200"/>
        <v>53.177083333333336</v>
      </c>
      <c r="Q3269" s="12" t="s">
        <v>8322</v>
      </c>
      <c r="R3269" t="s">
        <v>8323</v>
      </c>
      <c r="S3269" s="13">
        <f>(J3268/86400)+25569+(-5/24)</f>
        <v>42136.327800925923</v>
      </c>
      <c r="T3269" s="13">
        <f t="shared" si="20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99"/>
        <v>0.21875</v>
      </c>
      <c r="P3270">
        <f t="shared" si="200"/>
        <v>60.952380952380949</v>
      </c>
      <c r="Q3270" s="12" t="s">
        <v>8322</v>
      </c>
      <c r="R3270" t="s">
        <v>8323</v>
      </c>
      <c r="S3270" s="13">
        <f>(J3269/86400)+25569+(-5/24)</f>
        <v>42172.549305555549</v>
      </c>
      <c r="T3270" s="13">
        <f t="shared" si="20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199"/>
        <v>1.4778325123152709E-2</v>
      </c>
      <c r="P3271">
        <f t="shared" si="200"/>
        <v>116</v>
      </c>
      <c r="Q3271" s="12" t="s">
        <v>8322</v>
      </c>
      <c r="R3271" t="s">
        <v>8323</v>
      </c>
      <c r="S3271" s="13">
        <f>(J3270/86400)+25569+(-5/24)</f>
        <v>42590.695925925924</v>
      </c>
      <c r="T3271" s="13">
        <f t="shared" si="20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99"/>
        <v>1.6393442622950821E-2</v>
      </c>
      <c r="P3272">
        <f t="shared" si="200"/>
        <v>61</v>
      </c>
      <c r="Q3272" s="12" t="s">
        <v>8322</v>
      </c>
      <c r="R3272" t="s">
        <v>8323</v>
      </c>
      <c r="S3272" s="13">
        <f>(J3271/86400)+25569+(-5/24)</f>
        <v>42137.187465277777</v>
      </c>
      <c r="T3272" s="13">
        <f t="shared" si="20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99"/>
        <v>0.23076923076923078</v>
      </c>
      <c r="P3273">
        <f t="shared" si="200"/>
        <v>38.235294117647058</v>
      </c>
      <c r="Q3273" s="12" t="s">
        <v>8322</v>
      </c>
      <c r="R3273" t="s">
        <v>8323</v>
      </c>
      <c r="S3273" s="13">
        <f>(J3272/86400)+25569+(-5/24)</f>
        <v>42167.324826388889</v>
      </c>
      <c r="T3273" s="13">
        <f t="shared" si="20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99"/>
        <v>0.35245742407563296</v>
      </c>
      <c r="P3274">
        <f t="shared" si="200"/>
        <v>106.50344827586207</v>
      </c>
      <c r="Q3274" s="12" t="s">
        <v>8322</v>
      </c>
      <c r="R3274" t="s">
        <v>8323</v>
      </c>
      <c r="S3274" s="13">
        <f>(J3273/86400)+25569+(-5/24)</f>
        <v>41915.22887731481</v>
      </c>
      <c r="T3274" s="13">
        <f t="shared" si="20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99"/>
        <v>6.8901303538175043E-2</v>
      </c>
      <c r="P3275">
        <f t="shared" si="200"/>
        <v>204.57142857142858</v>
      </c>
      <c r="Q3275" s="12" t="s">
        <v>8322</v>
      </c>
      <c r="R3275" t="s">
        <v>8323</v>
      </c>
      <c r="S3275" s="13">
        <f>(J3274/86400)+25569+(-5/24)</f>
        <v>42284.291770833333</v>
      </c>
      <c r="T3275" s="13">
        <f t="shared" si="20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99"/>
        <v>1.3053167780961477E-2</v>
      </c>
      <c r="P3276">
        <f t="shared" si="200"/>
        <v>54.912587412587413</v>
      </c>
      <c r="Q3276" s="12" t="s">
        <v>8322</v>
      </c>
      <c r="R3276" t="s">
        <v>8323</v>
      </c>
      <c r="S3276" s="13">
        <f>(J3275/86400)+25569+(-5/24)</f>
        <v>42611.5930787037</v>
      </c>
      <c r="T3276" s="13">
        <f t="shared" si="20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99"/>
        <v>2.7700831024930748E-3</v>
      </c>
      <c r="P3277">
        <f t="shared" si="200"/>
        <v>150.41666666666666</v>
      </c>
      <c r="Q3277" s="12" t="s">
        <v>8322</v>
      </c>
      <c r="R3277" t="s">
        <v>8323</v>
      </c>
      <c r="S3277" s="13">
        <f>(J3276/86400)+25569+(-5/24)</f>
        <v>42400.496203703697</v>
      </c>
      <c r="T3277" s="13">
        <f t="shared" si="20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99"/>
        <v>0.14416127805249143</v>
      </c>
      <c r="P3278">
        <f t="shared" si="200"/>
        <v>52.58</v>
      </c>
      <c r="Q3278" s="12" t="s">
        <v>8322</v>
      </c>
      <c r="R3278" t="s">
        <v>8323</v>
      </c>
      <c r="S3278" s="13">
        <f>(J3277/86400)+25569+(-5/24)</f>
        <v>42017.672118055554</v>
      </c>
      <c r="T3278" s="13">
        <f t="shared" si="20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99"/>
        <v>7.918968692449356E-2</v>
      </c>
      <c r="P3279">
        <f t="shared" si="200"/>
        <v>54.3</v>
      </c>
      <c r="Q3279" s="12" t="s">
        <v>8322</v>
      </c>
      <c r="R3279" t="s">
        <v>8323</v>
      </c>
      <c r="S3279" s="13">
        <f>(J3278/86400)+25569+(-5/24)</f>
        <v>42426.741655092592</v>
      </c>
      <c r="T3279" s="13">
        <f t="shared" si="20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99"/>
        <v>3.2882011605415859E-2</v>
      </c>
      <c r="P3280">
        <f t="shared" si="200"/>
        <v>76.029411764705884</v>
      </c>
      <c r="Q3280" s="12" t="s">
        <v>8322</v>
      </c>
      <c r="R3280" t="s">
        <v>8323</v>
      </c>
      <c r="S3280" s="13">
        <f>(J3279/86400)+25569+(-5/24)</f>
        <v>41931.474606481475</v>
      </c>
      <c r="T3280" s="13">
        <f t="shared" si="20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99"/>
        <v>0.12492456246228123</v>
      </c>
      <c r="P3281">
        <f t="shared" si="200"/>
        <v>105.2063492063492</v>
      </c>
      <c r="Q3281" s="12" t="s">
        <v>8322</v>
      </c>
      <c r="R3281" t="s">
        <v>8323</v>
      </c>
      <c r="S3281" s="13">
        <f>(J3280/86400)+25569+(-5/24)</f>
        <v>42124.640081018515</v>
      </c>
      <c r="T3281" s="13">
        <f t="shared" si="20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99"/>
        <v>2.9126213592233011E-2</v>
      </c>
      <c r="P3282">
        <f t="shared" si="200"/>
        <v>68.666666666666671</v>
      </c>
      <c r="Q3282" s="12" t="s">
        <v>8322</v>
      </c>
      <c r="R3282" t="s">
        <v>8323</v>
      </c>
      <c r="S3282" s="13">
        <f>(J3281/86400)+25569+(-5/24)</f>
        <v>42430.894201388888</v>
      </c>
      <c r="T3282" s="13">
        <f t="shared" si="20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99"/>
        <v>0.17763157894736842</v>
      </c>
      <c r="P3283">
        <f t="shared" si="200"/>
        <v>129.36170212765958</v>
      </c>
      <c r="Q3283" s="12" t="s">
        <v>8322</v>
      </c>
      <c r="R3283" t="s">
        <v>8323</v>
      </c>
      <c r="S3283" s="13">
        <f>(J3282/86400)+25569+(-5/24)</f>
        <v>42121.548587962963</v>
      </c>
      <c r="T3283" s="13">
        <f t="shared" si="20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99"/>
        <v>2.5785264216464231E-2</v>
      </c>
      <c r="P3284">
        <f t="shared" si="200"/>
        <v>134.26371308016877</v>
      </c>
      <c r="Q3284" s="12" t="s">
        <v>8322</v>
      </c>
      <c r="R3284" t="s">
        <v>8323</v>
      </c>
      <c r="S3284" s="13">
        <f>(J3283/86400)+25569+(-5/24)</f>
        <v>42218.811400462961</v>
      </c>
      <c r="T3284" s="13">
        <f t="shared" si="20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99"/>
        <v>4.5346062052505964E-2</v>
      </c>
      <c r="P3285">
        <f t="shared" si="200"/>
        <v>17.829787234042552</v>
      </c>
      <c r="Q3285" s="12" t="s">
        <v>8322</v>
      </c>
      <c r="R3285" t="s">
        <v>8323</v>
      </c>
      <c r="S3285" s="13">
        <f>(J3284/86400)+25569+(-5/24)</f>
        <v>42444.985972222225</v>
      </c>
      <c r="T3285" s="13">
        <f t="shared" si="20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99"/>
        <v>1.5748031496062992E-2</v>
      </c>
      <c r="P3286">
        <f t="shared" si="200"/>
        <v>203.2</v>
      </c>
      <c r="Q3286" s="12" t="s">
        <v>8322</v>
      </c>
      <c r="R3286" t="s">
        <v>8323</v>
      </c>
      <c r="S3286" s="13">
        <f>(J3285/86400)+25569+(-5/24)</f>
        <v>42379.535856481474</v>
      </c>
      <c r="T3286" s="13">
        <f t="shared" si="20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99"/>
        <v>0.10795860099928622</v>
      </c>
      <c r="P3287">
        <f t="shared" si="200"/>
        <v>69.18518518518519</v>
      </c>
      <c r="Q3287" s="12" t="s">
        <v>8322</v>
      </c>
      <c r="R3287" t="s">
        <v>8323</v>
      </c>
      <c r="S3287" s="13">
        <f>(J3286/86400)+25569+(-5/24)</f>
        <v>42380.676539351851</v>
      </c>
      <c r="T3287" s="13">
        <f t="shared" si="20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99"/>
        <v>1.7359973796265967E-2</v>
      </c>
      <c r="P3288">
        <f t="shared" si="200"/>
        <v>125.12295081967213</v>
      </c>
      <c r="Q3288" s="12" t="s">
        <v>8322</v>
      </c>
      <c r="R3288" t="s">
        <v>8323</v>
      </c>
      <c r="S3288" s="13">
        <f>(J3287/86400)+25569+(-5/24)</f>
        <v>42762.734097222223</v>
      </c>
      <c r="T3288" s="13">
        <f t="shared" si="20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99"/>
        <v>0</v>
      </c>
      <c r="P3289">
        <f t="shared" si="200"/>
        <v>73.529411764705884</v>
      </c>
      <c r="Q3289" s="12" t="s">
        <v>8322</v>
      </c>
      <c r="R3289" t="s">
        <v>8323</v>
      </c>
      <c r="S3289" s="13">
        <f>(J3288/86400)+25569+(-5/24)</f>
        <v>42567.631736111107</v>
      </c>
      <c r="T3289" s="13">
        <f t="shared" si="20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99"/>
        <v>2.6420013384544127E-3</v>
      </c>
      <c r="P3290">
        <f t="shared" si="200"/>
        <v>48.437149758454105</v>
      </c>
      <c r="Q3290" s="12" t="s">
        <v>8322</v>
      </c>
      <c r="R3290" t="s">
        <v>8323</v>
      </c>
      <c r="S3290" s="13">
        <f>(J3289/86400)+25569+(-5/24)</f>
        <v>42311.541990740741</v>
      </c>
      <c r="T3290" s="13">
        <f t="shared" si="20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99"/>
        <v>0.24835766149035646</v>
      </c>
      <c r="P3291">
        <f t="shared" si="200"/>
        <v>26.608400000000003</v>
      </c>
      <c r="Q3291" s="12" t="s">
        <v>8322</v>
      </c>
      <c r="R3291" t="s">
        <v>8323</v>
      </c>
      <c r="S3291" s="13">
        <f>(J3290/86400)+25569+(-5/24)</f>
        <v>42505.566145833327</v>
      </c>
      <c r="T3291" s="13">
        <f t="shared" si="20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99"/>
        <v>0.17491749174917492</v>
      </c>
      <c r="P3292">
        <f t="shared" si="200"/>
        <v>33.666666666666664</v>
      </c>
      <c r="Q3292" s="12" t="s">
        <v>8322</v>
      </c>
      <c r="R3292" t="s">
        <v>8323</v>
      </c>
      <c r="S3292" s="13">
        <f>(J3291/86400)+25569+(-5/24)</f>
        <v>42758.159745370365</v>
      </c>
      <c r="T3292" s="13">
        <f t="shared" si="20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99"/>
        <v>0.12280701754385964</v>
      </c>
      <c r="P3293">
        <f t="shared" si="200"/>
        <v>40.714285714285715</v>
      </c>
      <c r="Q3293" s="12" t="s">
        <v>8322</v>
      </c>
      <c r="R3293" t="s">
        <v>8323</v>
      </c>
      <c r="S3293" s="13">
        <f>(J3292/86400)+25569+(-5/24)</f>
        <v>42775.306608796294</v>
      </c>
      <c r="T3293" s="13">
        <f t="shared" si="20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99"/>
        <v>0.65051903114186849</v>
      </c>
      <c r="P3294">
        <f t="shared" si="200"/>
        <v>19.266666666666666</v>
      </c>
      <c r="Q3294" s="12" t="s">
        <v>8322</v>
      </c>
      <c r="R3294" t="s">
        <v>8323</v>
      </c>
      <c r="S3294" s="13">
        <f>(J3293/86400)+25569+(-5/24)</f>
        <v>42232.494212962956</v>
      </c>
      <c r="T3294" s="13">
        <f t="shared" si="20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99"/>
        <v>0.41329856584093871</v>
      </c>
      <c r="P3295">
        <f t="shared" si="200"/>
        <v>84.285714285714292</v>
      </c>
      <c r="Q3295" s="12" t="s">
        <v>8322</v>
      </c>
      <c r="R3295" t="s">
        <v>8323</v>
      </c>
      <c r="S3295" s="13">
        <f>(J3294/86400)+25569+(-5/24)</f>
        <v>42282.561898148146</v>
      </c>
      <c r="T3295" s="13">
        <f t="shared" si="20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99"/>
        <v>0.15492957746478872</v>
      </c>
      <c r="P3296">
        <f t="shared" si="200"/>
        <v>29.583333333333332</v>
      </c>
      <c r="Q3296" s="12" t="s">
        <v>8322</v>
      </c>
      <c r="R3296" t="s">
        <v>8323</v>
      </c>
      <c r="S3296" s="13">
        <f>(J3295/86400)+25569+(-5/24)</f>
        <v>42768.217037037037</v>
      </c>
      <c r="T3296" s="13">
        <f t="shared" si="20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99"/>
        <v>2.7791280676657256E-2</v>
      </c>
      <c r="P3297">
        <f t="shared" si="200"/>
        <v>26.667037037037037</v>
      </c>
      <c r="Q3297" s="12" t="s">
        <v>8322</v>
      </c>
      <c r="R3297" t="s">
        <v>8323</v>
      </c>
      <c r="S3297" s="13">
        <f>(J3296/86400)+25569+(-5/24)</f>
        <v>42141.33280092592</v>
      </c>
      <c r="T3297" s="13">
        <f t="shared" si="20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99"/>
        <v>0.30587690883850072</v>
      </c>
      <c r="P3298">
        <f t="shared" si="200"/>
        <v>45.978723404255319</v>
      </c>
      <c r="Q3298" s="12" t="s">
        <v>8322</v>
      </c>
      <c r="R3298" t="s">
        <v>8323</v>
      </c>
      <c r="S3298" s="13">
        <f>(J3297/86400)+25569+(-5/24)</f>
        <v>42609.234131944446</v>
      </c>
      <c r="T3298" s="13">
        <f t="shared" si="20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99"/>
        <v>7.2674418604651162E-4</v>
      </c>
      <c r="P3299">
        <f t="shared" si="200"/>
        <v>125.09090909090909</v>
      </c>
      <c r="Q3299" s="12" t="s">
        <v>8322</v>
      </c>
      <c r="R3299" t="s">
        <v>8323</v>
      </c>
      <c r="S3299" s="13">
        <f>(J3298/86400)+25569+(-5/24)</f>
        <v>42309.54828703704</v>
      </c>
      <c r="T3299" s="13">
        <f t="shared" si="20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99"/>
        <v>1.7005799665781973E-2</v>
      </c>
      <c r="P3300">
        <f t="shared" si="200"/>
        <v>141.29166666666666</v>
      </c>
      <c r="Q3300" s="12" t="s">
        <v>8322</v>
      </c>
      <c r="R3300" t="s">
        <v>8323</v>
      </c>
      <c r="S3300" s="13">
        <f>(J3299/86400)+25569+(-5/24)</f>
        <v>42193.563148148147</v>
      </c>
      <c r="T3300" s="13">
        <f t="shared" si="20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99"/>
        <v>0.13941480206540446</v>
      </c>
      <c r="P3301">
        <f t="shared" si="200"/>
        <v>55.333333333333336</v>
      </c>
      <c r="Q3301" s="12" t="s">
        <v>8322</v>
      </c>
      <c r="R3301" t="s">
        <v>8323</v>
      </c>
      <c r="S3301" s="13">
        <f>(J3300/86400)+25569+(-5/24)</f>
        <v>42239.749629629623</v>
      </c>
      <c r="T3301" s="13">
        <f t="shared" si="20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99"/>
        <v>0.26560587515299877</v>
      </c>
      <c r="P3302">
        <f t="shared" si="200"/>
        <v>46.420454545454547</v>
      </c>
      <c r="Q3302" s="12" t="s">
        <v>8322</v>
      </c>
      <c r="R3302" t="s">
        <v>8323</v>
      </c>
      <c r="S3302" s="13">
        <f>(J3301/86400)+25569+(-5/24)</f>
        <v>42261.709062499998</v>
      </c>
      <c r="T3302" s="13">
        <f t="shared" si="20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99"/>
        <v>0.25074925074925075</v>
      </c>
      <c r="P3303">
        <f t="shared" si="200"/>
        <v>57.2</v>
      </c>
      <c r="Q3303" s="12" t="s">
        <v>8322</v>
      </c>
      <c r="R3303" t="s">
        <v>8323</v>
      </c>
      <c r="S3303" s="13">
        <f>(J3302/86400)+25569+(-5/24)</f>
        <v>42102.535439814812</v>
      </c>
      <c r="T3303" s="13">
        <f t="shared" si="20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99"/>
        <v>3.281519861830743E-2</v>
      </c>
      <c r="P3304">
        <f t="shared" si="200"/>
        <v>173.7</v>
      </c>
      <c r="Q3304" s="12" t="s">
        <v>8322</v>
      </c>
      <c r="R3304" t="s">
        <v>8323</v>
      </c>
      <c r="S3304" s="13">
        <f>(J3303/86400)+25569+(-5/24)</f>
        <v>42538.527499999997</v>
      </c>
      <c r="T3304" s="13">
        <f t="shared" si="20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99"/>
        <v>0.137104506232023</v>
      </c>
      <c r="P3305">
        <f t="shared" si="200"/>
        <v>59.6</v>
      </c>
      <c r="Q3305" s="12" t="s">
        <v>8322</v>
      </c>
      <c r="R3305" t="s">
        <v>8323</v>
      </c>
      <c r="S3305" s="13">
        <f>(J3304/86400)+25569+(-5/24)</f>
        <v>42681.143240740734</v>
      </c>
      <c r="T3305" s="13">
        <f t="shared" si="20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99"/>
        <v>4.321479827778664E-2</v>
      </c>
      <c r="P3306">
        <f t="shared" si="200"/>
        <v>89.585714285714289</v>
      </c>
      <c r="Q3306" s="12" t="s">
        <v>8322</v>
      </c>
      <c r="R3306" t="s">
        <v>8323</v>
      </c>
      <c r="S3306" s="13">
        <f>(J3305/86400)+25569+(-5/24)</f>
        <v>42056.443101851844</v>
      </c>
      <c r="T3306" s="13">
        <f t="shared" si="20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99"/>
        <v>1.9848076451850036E-2</v>
      </c>
      <c r="P3307">
        <f t="shared" si="200"/>
        <v>204.05</v>
      </c>
      <c r="Q3307" s="12" t="s">
        <v>8322</v>
      </c>
      <c r="R3307" t="s">
        <v>8323</v>
      </c>
      <c r="S3307" s="13">
        <f>(J3306/86400)+25569+(-5/24)</f>
        <v>42696.41611111111</v>
      </c>
      <c r="T3307" s="13">
        <f t="shared" si="20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99"/>
        <v>0.42965779467680609</v>
      </c>
      <c r="P3308">
        <f t="shared" si="200"/>
        <v>48.703703703703702</v>
      </c>
      <c r="Q3308" s="12" t="s">
        <v>8322</v>
      </c>
      <c r="R3308" t="s">
        <v>8323</v>
      </c>
      <c r="S3308" s="13">
        <f>(J3307/86400)+25569+(-5/24)</f>
        <v>42186.647546296292</v>
      </c>
      <c r="T3308" s="13">
        <f t="shared" si="20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99"/>
        <v>6.2617172853393285E-2</v>
      </c>
      <c r="P3309">
        <f t="shared" si="200"/>
        <v>53.339999999999996</v>
      </c>
      <c r="Q3309" s="12" t="s">
        <v>8322</v>
      </c>
      <c r="R3309" t="s">
        <v>8323</v>
      </c>
      <c r="S3309" s="13">
        <f>(J3308/86400)+25569+(-5/24)</f>
        <v>42493.010902777773</v>
      </c>
      <c r="T3309" s="13">
        <f t="shared" si="20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99"/>
        <v>0.1822429906542056</v>
      </c>
      <c r="P3310">
        <f t="shared" si="200"/>
        <v>75.087719298245617</v>
      </c>
      <c r="Q3310" s="12" t="s">
        <v>8322</v>
      </c>
      <c r="R3310" t="s">
        <v>8323</v>
      </c>
      <c r="S3310" s="13">
        <f>(J3309/86400)+25569+(-5/24)</f>
        <v>42474.848831018513</v>
      </c>
      <c r="T3310" s="13">
        <f t="shared" si="20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99"/>
        <v>0.37275985663082439</v>
      </c>
      <c r="P3311">
        <f t="shared" si="200"/>
        <v>18</v>
      </c>
      <c r="Q3311" s="12" t="s">
        <v>8322</v>
      </c>
      <c r="R3311" t="s">
        <v>8323</v>
      </c>
      <c r="S3311" s="13">
        <f>(J3310/86400)+25569+(-5/24)</f>
        <v>42452.668576388889</v>
      </c>
      <c r="T3311" s="13">
        <f t="shared" si="20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99"/>
        <v>7.6863950807071484E-4</v>
      </c>
      <c r="P3312">
        <f t="shared" si="200"/>
        <v>209.83870967741936</v>
      </c>
      <c r="Q3312" s="12" t="s">
        <v>8322</v>
      </c>
      <c r="R3312" t="s">
        <v>8323</v>
      </c>
      <c r="S3312" s="13">
        <f>(J3311/86400)+25569+(-5/24)</f>
        <v>42628.441874999997</v>
      </c>
      <c r="T3312" s="13">
        <f t="shared" si="20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99"/>
        <v>8.9584850691915519E-2</v>
      </c>
      <c r="P3313">
        <f t="shared" si="200"/>
        <v>61.022222222222226</v>
      </c>
      <c r="Q3313" s="12" t="s">
        <v>8322</v>
      </c>
      <c r="R3313" t="s">
        <v>8323</v>
      </c>
      <c r="S3313" s="13">
        <f>(J3312/86400)+25569+(-5/24)</f>
        <v>42253.720196759255</v>
      </c>
      <c r="T3313" s="13">
        <f t="shared" si="20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99"/>
        <v>3.9984006397441024E-4</v>
      </c>
      <c r="P3314">
        <f t="shared" si="200"/>
        <v>61</v>
      </c>
      <c r="Q3314" s="12" t="s">
        <v>8322</v>
      </c>
      <c r="R3314" t="s">
        <v>8323</v>
      </c>
      <c r="S3314" s="13">
        <f>(J3313/86400)+25569+(-5/24)</f>
        <v>42264.083449074074</v>
      </c>
      <c r="T3314" s="13">
        <f t="shared" si="20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99"/>
        <v>0.13830245583800085</v>
      </c>
      <c r="P3315">
        <f t="shared" si="200"/>
        <v>80.034482758620683</v>
      </c>
      <c r="Q3315" s="12" t="s">
        <v>8322</v>
      </c>
      <c r="R3315" t="s">
        <v>8323</v>
      </c>
      <c r="S3315" s="13">
        <f>(J3314/86400)+25569+(-5/24)</f>
        <v>42664.601226851846</v>
      </c>
      <c r="T3315" s="13">
        <f t="shared" si="20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99"/>
        <v>0.52550415183867139</v>
      </c>
      <c r="P3316">
        <f t="shared" si="200"/>
        <v>29.068965517241381</v>
      </c>
      <c r="Q3316" s="12" t="s">
        <v>8322</v>
      </c>
      <c r="R3316" t="s">
        <v>8323</v>
      </c>
      <c r="S3316" s="13">
        <f>(J3315/86400)+25569+(-5/24)</f>
        <v>42382.036076388882</v>
      </c>
      <c r="T3316" s="13">
        <f t="shared" si="20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99"/>
        <v>9.0909090909090912E-2</v>
      </c>
      <c r="P3317">
        <f t="shared" si="200"/>
        <v>49.438202247191015</v>
      </c>
      <c r="Q3317" s="12" t="s">
        <v>8322</v>
      </c>
      <c r="R3317" t="s">
        <v>8323</v>
      </c>
      <c r="S3317" s="13">
        <f>(J3316/86400)+25569+(-5/24)</f>
        <v>42105.059155092589</v>
      </c>
      <c r="T3317" s="13">
        <f t="shared" si="20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99"/>
        <v>8.6659096055396198E-4</v>
      </c>
      <c r="P3318">
        <f t="shared" si="200"/>
        <v>93.977440000000001</v>
      </c>
      <c r="Q3318" s="12" t="s">
        <v>8322</v>
      </c>
      <c r="R3318" t="s">
        <v>8323</v>
      </c>
      <c r="S3318" s="13">
        <f>(J3317/86400)+25569+(-5/24)</f>
        <v>42466.09538194444</v>
      </c>
      <c r="T3318" s="13">
        <f t="shared" si="20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99"/>
        <v>5.829596412556054E-2</v>
      </c>
      <c r="P3319">
        <f t="shared" si="200"/>
        <v>61.944444444444443</v>
      </c>
      <c r="Q3319" s="12" t="s">
        <v>8322</v>
      </c>
      <c r="R3319" t="s">
        <v>8323</v>
      </c>
      <c r="S3319" s="13">
        <f>(J3318/86400)+25569+(-5/24)</f>
        <v>41826.662905092591</v>
      </c>
      <c r="T3319" s="13">
        <f t="shared" si="20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99"/>
        <v>0.20382165605095542</v>
      </c>
      <c r="P3320">
        <f t="shared" si="200"/>
        <v>78.5</v>
      </c>
      <c r="Q3320" s="12" t="s">
        <v>8322</v>
      </c>
      <c r="R3320" t="s">
        <v>8323</v>
      </c>
      <c r="S3320" s="13">
        <f>(J3319/86400)+25569+(-5/24)</f>
        <v>42498.831296296295</v>
      </c>
      <c r="T3320" s="13">
        <f t="shared" si="20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99"/>
        <v>7.407407407407407E-2</v>
      </c>
      <c r="P3321">
        <f t="shared" si="200"/>
        <v>33.75</v>
      </c>
      <c r="Q3321" s="12" t="s">
        <v>8322</v>
      </c>
      <c r="R3321" t="s">
        <v>8323</v>
      </c>
      <c r="S3321" s="13">
        <f>(J3320/86400)+25569+(-5/24)</f>
        <v>42431.093668981477</v>
      </c>
      <c r="T3321" s="13">
        <f t="shared" si="20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99"/>
        <v>9.9009900990099011E-3</v>
      </c>
      <c r="P3322">
        <f t="shared" si="200"/>
        <v>66.44736842105263</v>
      </c>
      <c r="Q3322" s="12" t="s">
        <v>8322</v>
      </c>
      <c r="R3322" t="s">
        <v>8323</v>
      </c>
      <c r="S3322" s="13">
        <f>(J3321/86400)+25569+(-5/24)</f>
        <v>41990.377152777779</v>
      </c>
      <c r="T3322" s="13">
        <f t="shared" si="20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99"/>
        <v>6.8901303538175043E-2</v>
      </c>
      <c r="P3323">
        <f t="shared" si="200"/>
        <v>35.799999999999997</v>
      </c>
      <c r="Q3323" s="12" t="s">
        <v>8322</v>
      </c>
      <c r="R3323" t="s">
        <v>8323</v>
      </c>
      <c r="S3323" s="13">
        <f>(J3322/86400)+25569+(-5/24)</f>
        <v>42512.837465277778</v>
      </c>
      <c r="T3323" s="13">
        <f t="shared" si="20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99"/>
        <v>1.4925373134328358E-2</v>
      </c>
      <c r="P3324">
        <f t="shared" si="200"/>
        <v>145.65217391304347</v>
      </c>
      <c r="Q3324" s="12" t="s">
        <v>8322</v>
      </c>
      <c r="R3324" t="s">
        <v>8323</v>
      </c>
      <c r="S3324" s="13">
        <f>(J3323/86400)+25569+(-5/24)</f>
        <v>41913.891956018517</v>
      </c>
      <c r="T3324" s="13">
        <f t="shared" si="20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99"/>
        <v>0.20571882446386019</v>
      </c>
      <c r="P3325">
        <f t="shared" si="200"/>
        <v>25.693877551020407</v>
      </c>
      <c r="Q3325" s="12" t="s">
        <v>8322</v>
      </c>
      <c r="R3325" t="s">
        <v>8323</v>
      </c>
      <c r="S3325" s="13">
        <f>(J3324/86400)+25569+(-5/24)</f>
        <v>42520.802037037036</v>
      </c>
      <c r="T3325" s="13">
        <f t="shared" si="20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99"/>
        <v>1.6393442622950821E-2</v>
      </c>
      <c r="P3326">
        <f t="shared" si="200"/>
        <v>152.5</v>
      </c>
      <c r="Q3326" s="12" t="s">
        <v>8322</v>
      </c>
      <c r="R3326" t="s">
        <v>8323</v>
      </c>
      <c r="S3326" s="13">
        <f>(J3325/86400)+25569+(-5/24)</f>
        <v>42608.157499999994</v>
      </c>
      <c r="T3326" s="13">
        <f t="shared" si="20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99"/>
        <v>0.1111111111111111</v>
      </c>
      <c r="P3327">
        <f t="shared" si="200"/>
        <v>30</v>
      </c>
      <c r="Q3327" s="12" t="s">
        <v>8322</v>
      </c>
      <c r="R3327" t="s">
        <v>8323</v>
      </c>
      <c r="S3327" s="13">
        <f>(J3326/86400)+25569+(-5/24)</f>
        <v>42512.374884259254</v>
      </c>
      <c r="T3327" s="13">
        <f t="shared" si="20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99"/>
        <v>1.3563501849568433E-2</v>
      </c>
      <c r="P3328">
        <f t="shared" si="200"/>
        <v>142.28070175438597</v>
      </c>
      <c r="Q3328" s="12" t="s">
        <v>8322</v>
      </c>
      <c r="R3328" t="s">
        <v>8323</v>
      </c>
      <c r="S3328" s="13">
        <f>(J3327/86400)+25569+(-5/24)</f>
        <v>42064.577280092592</v>
      </c>
      <c r="T3328" s="13">
        <f t="shared" si="20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99"/>
        <v>1.2345679012345678E-2</v>
      </c>
      <c r="P3329">
        <f t="shared" si="200"/>
        <v>24.545454545454547</v>
      </c>
      <c r="Q3329" s="12" t="s">
        <v>8322</v>
      </c>
      <c r="R3329" t="s">
        <v>8323</v>
      </c>
      <c r="S3329" s="13">
        <f>(J3328/86400)+25569+(-5/24)</f>
        <v>42041.505844907406</v>
      </c>
      <c r="T3329" s="13">
        <f t="shared" si="20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199"/>
        <v>0.31688804554079697</v>
      </c>
      <c r="P3330">
        <f t="shared" si="200"/>
        <v>292.77777777777777</v>
      </c>
      <c r="Q3330" s="12" t="s">
        <v>8322</v>
      </c>
      <c r="R3330" t="s">
        <v>8323</v>
      </c>
      <c r="S3330" s="13">
        <f>(J3329/86400)+25569+(-5/24)</f>
        <v>42468.166273148141</v>
      </c>
      <c r="T3330" s="13">
        <f t="shared" si="20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2">(E3331-D3331)/E3331</f>
        <v>0.14383561643835616</v>
      </c>
      <c r="P3331">
        <f t="shared" ref="P3331:P3394" si="203">E:E/L:L</f>
        <v>44.92307692307692</v>
      </c>
      <c r="Q3331" s="12" t="s">
        <v>8322</v>
      </c>
      <c r="R3331" t="s">
        <v>8323</v>
      </c>
      <c r="S3331" s="13">
        <f>(J3330/86400)+25569+(-5/24)</f>
        <v>41822.366701388884</v>
      </c>
      <c r="T3331" s="13">
        <f t="shared" ref="T3331:T3394" si="204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2"/>
        <v>5.8971141781681308E-2</v>
      </c>
      <c r="P3332">
        <f t="shared" si="203"/>
        <v>23.10144927536232</v>
      </c>
      <c r="Q3332" s="12" t="s">
        <v>8322</v>
      </c>
      <c r="R3332" t="s">
        <v>8323</v>
      </c>
      <c r="S3332" s="13">
        <f>(J3331/86400)+25569+(-5/24)</f>
        <v>41837.114675925921</v>
      </c>
      <c r="T3332" s="13">
        <f t="shared" si="204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2"/>
        <v>4.3245311902028322E-2</v>
      </c>
      <c r="P3333">
        <f t="shared" si="203"/>
        <v>80.400000000000006</v>
      </c>
      <c r="Q3333" s="12" t="s">
        <v>8322</v>
      </c>
      <c r="R3333" t="s">
        <v>8323</v>
      </c>
      <c r="S3333" s="13">
        <f>(J3332/86400)+25569+(-5/24)</f>
        <v>42065.679027777776</v>
      </c>
      <c r="T3333" s="13">
        <f t="shared" si="204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2"/>
        <v>0</v>
      </c>
      <c r="P3334">
        <f t="shared" si="203"/>
        <v>72.289156626506028</v>
      </c>
      <c r="Q3334" s="12" t="s">
        <v>8322</v>
      </c>
      <c r="R3334" t="s">
        <v>8323</v>
      </c>
      <c r="S3334" s="13">
        <f>(J3333/86400)+25569+(-5/24)</f>
        <v>42248.48942129629</v>
      </c>
      <c r="T3334" s="13">
        <f t="shared" si="204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2"/>
        <v>4.3715846994535519E-2</v>
      </c>
      <c r="P3335">
        <f t="shared" si="203"/>
        <v>32.972972972972975</v>
      </c>
      <c r="Q3335" s="12" t="s">
        <v>8322</v>
      </c>
      <c r="R3335" t="s">
        <v>8323</v>
      </c>
      <c r="S3335" s="13">
        <f>(J3334/86400)+25569+(-5/24)</f>
        <v>41809.651967592588</v>
      </c>
      <c r="T3335" s="13">
        <f t="shared" si="204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2"/>
        <v>0.27860603801714501</v>
      </c>
      <c r="P3336">
        <f t="shared" si="203"/>
        <v>116.65217391304348</v>
      </c>
      <c r="Q3336" s="12" t="s">
        <v>8322</v>
      </c>
      <c r="R3336" t="s">
        <v>8323</v>
      </c>
      <c r="S3336" s="13">
        <f>(J3335/86400)+25569+(-5/24)</f>
        <v>42148.468518518515</v>
      </c>
      <c r="T3336" s="13">
        <f t="shared" si="204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2"/>
        <v>3.189792663476874E-3</v>
      </c>
      <c r="P3337">
        <f t="shared" si="203"/>
        <v>79.61904761904762</v>
      </c>
      <c r="Q3337" s="12" t="s">
        <v>8322</v>
      </c>
      <c r="R3337" t="s">
        <v>8323</v>
      </c>
      <c r="S3337" s="13">
        <f>(J3336/86400)+25569+(-5/24)</f>
        <v>42185.312754629624</v>
      </c>
      <c r="T3337" s="13">
        <f t="shared" si="204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2"/>
        <v>0</v>
      </c>
      <c r="P3338">
        <f t="shared" si="203"/>
        <v>27.777777777777779</v>
      </c>
      <c r="Q3338" s="12" t="s">
        <v>8322</v>
      </c>
      <c r="R3338" t="s">
        <v>8323</v>
      </c>
      <c r="S3338" s="13">
        <f>(J3337/86400)+25569+(-5/24)</f>
        <v>41827.465810185182</v>
      </c>
      <c r="T3338" s="13">
        <f t="shared" si="204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2"/>
        <v>9.2558983666061703E-2</v>
      </c>
      <c r="P3339">
        <f t="shared" si="203"/>
        <v>81.029411764705884</v>
      </c>
      <c r="Q3339" s="12" t="s">
        <v>8322</v>
      </c>
      <c r="R3339" t="s">
        <v>8323</v>
      </c>
      <c r="S3339" s="13">
        <f>(J3338/86400)+25569+(-5/24)</f>
        <v>42437.190347222218</v>
      </c>
      <c r="T3339" s="13">
        <f t="shared" si="204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2"/>
        <v>2.1334899197494619E-2</v>
      </c>
      <c r="P3340">
        <f t="shared" si="203"/>
        <v>136.84821428571428</v>
      </c>
      <c r="Q3340" s="12" t="s">
        <v>8322</v>
      </c>
      <c r="R3340" t="s">
        <v>8323</v>
      </c>
      <c r="S3340" s="13">
        <f>(J3339/86400)+25569+(-5/24)</f>
        <v>41901.073692129627</v>
      </c>
      <c r="T3340" s="13">
        <f t="shared" si="204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2"/>
        <v>4.1686631528509821E-2</v>
      </c>
      <c r="P3341">
        <f t="shared" si="203"/>
        <v>177.61702127659575</v>
      </c>
      <c r="Q3341" s="12" t="s">
        <v>8322</v>
      </c>
      <c r="R3341" t="s">
        <v>8323</v>
      </c>
      <c r="S3341" s="13">
        <f>(J3340/86400)+25569+(-5/24)</f>
        <v>42769.366666666661</v>
      </c>
      <c r="T3341" s="13">
        <f t="shared" si="204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2"/>
        <v>0.27623642943305188</v>
      </c>
      <c r="P3342">
        <f t="shared" si="203"/>
        <v>109.07894736842105</v>
      </c>
      <c r="Q3342" s="12" t="s">
        <v>8322</v>
      </c>
      <c r="R3342" t="s">
        <v>8323</v>
      </c>
      <c r="S3342" s="13">
        <f>(J3341/86400)+25569+(-5/24)</f>
        <v>42549.457384259258</v>
      </c>
      <c r="T3342" s="13">
        <f t="shared" si="204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2"/>
        <v>0</v>
      </c>
      <c r="P3343">
        <f t="shared" si="203"/>
        <v>119.64285714285714</v>
      </c>
      <c r="Q3343" s="12" t="s">
        <v>8322</v>
      </c>
      <c r="R3343" t="s">
        <v>8323</v>
      </c>
      <c r="S3343" s="13">
        <f>(J3342/86400)+25569+(-5/24)</f>
        <v>42685.765671296293</v>
      </c>
      <c r="T3343" s="13">
        <f t="shared" si="204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2"/>
        <v>1.6393442622950821E-2</v>
      </c>
      <c r="P3344">
        <f t="shared" si="203"/>
        <v>78.205128205128204</v>
      </c>
      <c r="Q3344" s="12" t="s">
        <v>8322</v>
      </c>
      <c r="R3344" t="s">
        <v>8323</v>
      </c>
      <c r="S3344" s="13">
        <f>(J3343/86400)+25569+(-5/24)</f>
        <v>42510.590520833335</v>
      </c>
      <c r="T3344" s="13">
        <f t="shared" si="204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2"/>
        <v>0.41666666666666669</v>
      </c>
      <c r="P3345">
        <f t="shared" si="203"/>
        <v>52.173913043478258</v>
      </c>
      <c r="Q3345" s="12" t="s">
        <v>8322</v>
      </c>
      <c r="R3345" t="s">
        <v>8323</v>
      </c>
      <c r="S3345" s="13">
        <f>(J3344/86400)+25569+(-5/24)</f>
        <v>42062.088078703702</v>
      </c>
      <c r="T3345" s="13">
        <f t="shared" si="204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2"/>
        <v>1.4238773274917854E-2</v>
      </c>
      <c r="P3346">
        <f t="shared" si="203"/>
        <v>114.125</v>
      </c>
      <c r="Q3346" s="12" t="s">
        <v>8322</v>
      </c>
      <c r="R3346" t="s">
        <v>8323</v>
      </c>
      <c r="S3346" s="13">
        <f>(J3345/86400)+25569+(-5/24)</f>
        <v>42452.708148148151</v>
      </c>
      <c r="T3346" s="13">
        <f t="shared" si="204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2"/>
        <v>0.23076923076923078</v>
      </c>
      <c r="P3347">
        <f t="shared" si="203"/>
        <v>50</v>
      </c>
      <c r="Q3347" s="12" t="s">
        <v>8322</v>
      </c>
      <c r="R3347" t="s">
        <v>8323</v>
      </c>
      <c r="S3347" s="13">
        <f>(J3346/86400)+25569+(-5/24)</f>
        <v>41850.991817129623</v>
      </c>
      <c r="T3347" s="13">
        <f t="shared" si="204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2"/>
        <v>9.0909090909090912E-2</v>
      </c>
      <c r="P3348">
        <f t="shared" si="203"/>
        <v>91.666666666666671</v>
      </c>
      <c r="Q3348" s="12" t="s">
        <v>8322</v>
      </c>
      <c r="R3348" t="s">
        <v>8323</v>
      </c>
      <c r="S3348" s="13">
        <f>(J3347/86400)+25569+(-5/24)</f>
        <v>42052.897777777776</v>
      </c>
      <c r="T3348" s="13">
        <f t="shared" si="204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2"/>
        <v>0.16282963583089158</v>
      </c>
      <c r="P3349">
        <f t="shared" si="203"/>
        <v>108.59090909090909</v>
      </c>
      <c r="Q3349" s="12" t="s">
        <v>8322</v>
      </c>
      <c r="R3349" t="s">
        <v>8323</v>
      </c>
      <c r="S3349" s="13">
        <f>(J3348/86400)+25569+(-5/24)</f>
        <v>42053.816087962965</v>
      </c>
      <c r="T3349" s="13">
        <f t="shared" si="204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2"/>
        <v>2.9006526468455403E-3</v>
      </c>
      <c r="P3350">
        <f t="shared" si="203"/>
        <v>69.822784810126578</v>
      </c>
      <c r="Q3350" s="12" t="s">
        <v>8322</v>
      </c>
      <c r="R3350" t="s">
        <v>8323</v>
      </c>
      <c r="S3350" s="13">
        <f>(J3349/86400)+25569+(-5/24)</f>
        <v>42484.343217592592</v>
      </c>
      <c r="T3350" s="13">
        <f t="shared" si="204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2"/>
        <v>0.34810951760104303</v>
      </c>
      <c r="P3351">
        <f t="shared" si="203"/>
        <v>109.57142857142857</v>
      </c>
      <c r="Q3351" s="12" t="s">
        <v>8322</v>
      </c>
      <c r="R3351" t="s">
        <v>8323</v>
      </c>
      <c r="S3351" s="13">
        <f>(J3350/86400)+25569+(-5/24)</f>
        <v>42466.350462962961</v>
      </c>
      <c r="T3351" s="13">
        <f t="shared" si="204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2"/>
        <v>4.240766073871409E-2</v>
      </c>
      <c r="P3352">
        <f t="shared" si="203"/>
        <v>71.666666666666671</v>
      </c>
      <c r="Q3352" s="12" t="s">
        <v>8322</v>
      </c>
      <c r="R3352" t="s">
        <v>8323</v>
      </c>
      <c r="S3352" s="13">
        <f>(J3351/86400)+25569+(-5/24)</f>
        <v>42512.902453703697</v>
      </c>
      <c r="T3352" s="13">
        <f t="shared" si="204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2"/>
        <v>1.0880316518298714E-2</v>
      </c>
      <c r="P3353">
        <f t="shared" si="203"/>
        <v>93.611111111111114</v>
      </c>
      <c r="Q3353" s="12" t="s">
        <v>8322</v>
      </c>
      <c r="R3353" t="s">
        <v>8323</v>
      </c>
      <c r="S3353" s="13">
        <f>(J3352/86400)+25569+(-5/24)</f>
        <v>42302.493182870363</v>
      </c>
      <c r="T3353" s="13">
        <f t="shared" si="204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2"/>
        <v>6.9940476190476192E-2</v>
      </c>
      <c r="P3354">
        <f t="shared" si="203"/>
        <v>76.8</v>
      </c>
      <c r="Q3354" s="12" t="s">
        <v>8322</v>
      </c>
      <c r="R3354" t="s">
        <v>8323</v>
      </c>
      <c r="S3354" s="13">
        <f>(J3353/86400)+25569+(-5/24)</f>
        <v>41806.187094907407</v>
      </c>
      <c r="T3354" s="13">
        <f t="shared" si="204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2"/>
        <v>0.68253968253968256</v>
      </c>
      <c r="P3355">
        <f t="shared" si="203"/>
        <v>35.795454545454547</v>
      </c>
      <c r="Q3355" s="12" t="s">
        <v>8322</v>
      </c>
      <c r="R3355" t="s">
        <v>8323</v>
      </c>
      <c r="S3355" s="13">
        <f>(J3354/86400)+25569+(-5/24)</f>
        <v>42495.784467592595</v>
      </c>
      <c r="T3355" s="13">
        <f t="shared" si="204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2"/>
        <v>1.896664486592544E-2</v>
      </c>
      <c r="P3356">
        <f t="shared" si="203"/>
        <v>55.6</v>
      </c>
      <c r="Q3356" s="12" t="s">
        <v>8322</v>
      </c>
      <c r="R3356" t="s">
        <v>8323</v>
      </c>
      <c r="S3356" s="13">
        <f>(J3355/86400)+25569+(-5/24)</f>
        <v>42479.223958333336</v>
      </c>
      <c r="T3356" s="13">
        <f t="shared" si="204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2"/>
        <v>0.20814479638009051</v>
      </c>
      <c r="P3357">
        <f t="shared" si="203"/>
        <v>147.33333333333334</v>
      </c>
      <c r="Q3357" s="12" t="s">
        <v>8322</v>
      </c>
      <c r="R3357" t="s">
        <v>8323</v>
      </c>
      <c r="S3357" s="13">
        <f>(J3356/86400)+25569+(-5/24)</f>
        <v>42270.518587962964</v>
      </c>
      <c r="T3357" s="13">
        <f t="shared" si="204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2"/>
        <v>1.3806706114398421E-2</v>
      </c>
      <c r="P3358">
        <f t="shared" si="203"/>
        <v>56.333333333333336</v>
      </c>
      <c r="Q3358" s="12" t="s">
        <v>8322</v>
      </c>
      <c r="R3358" t="s">
        <v>8323</v>
      </c>
      <c r="S3358" s="13">
        <f>(J3357/86400)+25569+(-5/24)</f>
        <v>42489.411192129628</v>
      </c>
      <c r="T3358" s="13">
        <f t="shared" si="204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2"/>
        <v>9.9009900990099011E-3</v>
      </c>
      <c r="P3359">
        <f t="shared" si="203"/>
        <v>96.19047619047619</v>
      </c>
      <c r="Q3359" s="12" t="s">
        <v>8322</v>
      </c>
      <c r="R3359" t="s">
        <v>8323</v>
      </c>
      <c r="S3359" s="13">
        <f>(J3358/86400)+25569+(-5/24)</f>
        <v>42536.607314814813</v>
      </c>
      <c r="T3359" s="13">
        <f t="shared" si="204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2"/>
        <v>2.9031944849014467E-2</v>
      </c>
      <c r="P3360">
        <f t="shared" si="203"/>
        <v>63.574074074074076</v>
      </c>
      <c r="Q3360" s="12" t="s">
        <v>8322</v>
      </c>
      <c r="R3360" t="s">
        <v>8323</v>
      </c>
      <c r="S3360" s="13">
        <f>(J3359/86400)+25569+(-5/24)</f>
        <v>41822.209606481476</v>
      </c>
      <c r="T3360" s="13">
        <f t="shared" si="204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2"/>
        <v>5.8823529411764705E-2</v>
      </c>
      <c r="P3361">
        <f t="shared" si="203"/>
        <v>184.78260869565219</v>
      </c>
      <c r="Q3361" s="12" t="s">
        <v>8322</v>
      </c>
      <c r="R3361" t="s">
        <v>8323</v>
      </c>
      <c r="S3361" s="13">
        <f>(J3360/86400)+25569+(-5/24)</f>
        <v>41932.102766203701</v>
      </c>
      <c r="T3361" s="13">
        <f t="shared" si="204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2"/>
        <v>1.3590530469092503E-2</v>
      </c>
      <c r="P3362">
        <f t="shared" si="203"/>
        <v>126.72222222222223</v>
      </c>
      <c r="Q3362" s="12" t="s">
        <v>8322</v>
      </c>
      <c r="R3362" t="s">
        <v>8323</v>
      </c>
      <c r="S3362" s="13">
        <f>(J3361/86400)+25569+(-5/24)</f>
        <v>42745.848773148151</v>
      </c>
      <c r="T3362" s="13">
        <f t="shared" si="204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2"/>
        <v>0.11863211704565485</v>
      </c>
      <c r="P3363">
        <f t="shared" si="203"/>
        <v>83.42647058823529</v>
      </c>
      <c r="Q3363" s="12" t="s">
        <v>8322</v>
      </c>
      <c r="R3363" t="s">
        <v>8323</v>
      </c>
      <c r="S3363" s="13">
        <f>(J3362/86400)+25569+(-5/24)</f>
        <v>42696.874340277776</v>
      </c>
      <c r="T3363" s="13">
        <f t="shared" si="204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2"/>
        <v>0.54128440366972475</v>
      </c>
      <c r="P3364">
        <f t="shared" si="203"/>
        <v>54.5</v>
      </c>
      <c r="Q3364" s="12" t="s">
        <v>8322</v>
      </c>
      <c r="R3364" t="s">
        <v>8323</v>
      </c>
      <c r="S3364" s="13">
        <f>(J3363/86400)+25569+(-5/24)</f>
        <v>41865.817013888889</v>
      </c>
      <c r="T3364" s="13">
        <f t="shared" si="204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2"/>
        <v>1.3994910941475827E-2</v>
      </c>
      <c r="P3365">
        <f t="shared" si="203"/>
        <v>302.30769230769232</v>
      </c>
      <c r="Q3365" s="12" t="s">
        <v>8322</v>
      </c>
      <c r="R3365" t="s">
        <v>8323</v>
      </c>
      <c r="S3365" s="13">
        <f>(J3364/86400)+25569+(-5/24)</f>
        <v>42055.883298611108</v>
      </c>
      <c r="T3365" s="13">
        <f t="shared" si="204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2"/>
        <v>5.6010069225928258E-2</v>
      </c>
      <c r="P3366">
        <f t="shared" si="203"/>
        <v>44.138888888888886</v>
      </c>
      <c r="Q3366" s="12" t="s">
        <v>8322</v>
      </c>
      <c r="R3366" t="s">
        <v>8323</v>
      </c>
      <c r="S3366" s="13">
        <f>(J3365/86400)+25569+(-5/24)</f>
        <v>41851.563020833331</v>
      </c>
      <c r="T3366" s="13">
        <f t="shared" si="204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2"/>
        <v>3.8461538461538464E-2</v>
      </c>
      <c r="P3367">
        <f t="shared" si="203"/>
        <v>866.66666666666663</v>
      </c>
      <c r="Q3367" s="12" t="s">
        <v>8322</v>
      </c>
      <c r="R3367" t="s">
        <v>8323</v>
      </c>
      <c r="S3367" s="13">
        <f>(J3366/86400)+25569+(-5/24)</f>
        <v>42422.769085648142</v>
      </c>
      <c r="T3367" s="13">
        <f t="shared" si="204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2"/>
        <v>0.54751131221719462</v>
      </c>
      <c r="P3368">
        <f t="shared" si="203"/>
        <v>61.388888888888886</v>
      </c>
      <c r="Q3368" s="12" t="s">
        <v>8322</v>
      </c>
      <c r="R3368" t="s">
        <v>8323</v>
      </c>
      <c r="S3368" s="13">
        <f>(J3367/86400)+25569+(-5/24)</f>
        <v>42320.893425925919</v>
      </c>
      <c r="T3368" s="13">
        <f t="shared" si="204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2"/>
        <v>0.15730337078651685</v>
      </c>
      <c r="P3369">
        <f t="shared" si="203"/>
        <v>29.666666666666668</v>
      </c>
      <c r="Q3369" s="12" t="s">
        <v>8322</v>
      </c>
      <c r="R3369" t="s">
        <v>8323</v>
      </c>
      <c r="S3369" s="13">
        <f>(J3368/86400)+25569+(-5/24)</f>
        <v>42106.859224537031</v>
      </c>
      <c r="T3369" s="13">
        <f t="shared" si="204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2"/>
        <v>4.3977055449330782E-2</v>
      </c>
      <c r="P3370">
        <f t="shared" si="203"/>
        <v>45.478260869565219</v>
      </c>
      <c r="Q3370" s="12" t="s">
        <v>8322</v>
      </c>
      <c r="R3370" t="s">
        <v>8323</v>
      </c>
      <c r="S3370" s="13">
        <f>(J3369/86400)+25569+(-5/24)</f>
        <v>42192.725624999999</v>
      </c>
      <c r="T3370" s="13">
        <f t="shared" si="204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2"/>
        <v>3.7536092396535131E-2</v>
      </c>
      <c r="P3371">
        <f t="shared" si="203"/>
        <v>96.203703703703709</v>
      </c>
      <c r="Q3371" s="12" t="s">
        <v>8322</v>
      </c>
      <c r="R3371" t="s">
        <v>8323</v>
      </c>
      <c r="S3371" s="13">
        <f>(J3370/86400)+25569+(-5/24)</f>
        <v>41968.991423611107</v>
      </c>
      <c r="T3371" s="13">
        <f t="shared" si="204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2"/>
        <v>0.15062287655719139</v>
      </c>
      <c r="P3372">
        <f t="shared" si="203"/>
        <v>67.92307692307692</v>
      </c>
      <c r="Q3372" s="12" t="s">
        <v>8322</v>
      </c>
      <c r="R3372" t="s">
        <v>8323</v>
      </c>
      <c r="S3372" s="13">
        <f>(J3371/86400)+25569+(-5/24)</f>
        <v>42689.833101851851</v>
      </c>
      <c r="T3372" s="13">
        <f t="shared" si="204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2"/>
        <v>0.27797833935018051</v>
      </c>
      <c r="P3373">
        <f t="shared" si="203"/>
        <v>30.777777777777779</v>
      </c>
      <c r="Q3373" s="12" t="s">
        <v>8322</v>
      </c>
      <c r="R3373" t="s">
        <v>8323</v>
      </c>
      <c r="S3373" s="13">
        <f>(J3372/86400)+25569+(-5/24)</f>
        <v>42690.125983796293</v>
      </c>
      <c r="T3373" s="13">
        <f t="shared" si="204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2"/>
        <v>3.3816425120772944E-2</v>
      </c>
      <c r="P3374">
        <f t="shared" si="203"/>
        <v>38.333333333333336</v>
      </c>
      <c r="Q3374" s="12" t="s">
        <v>8322</v>
      </c>
      <c r="R3374" t="s">
        <v>8323</v>
      </c>
      <c r="S3374" s="13">
        <f>(J3373/86400)+25569+(-5/24)</f>
        <v>42312.666261574072</v>
      </c>
      <c r="T3374" s="13">
        <f t="shared" si="204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2"/>
        <v>2.4937655860349127E-3</v>
      </c>
      <c r="P3375">
        <f t="shared" si="203"/>
        <v>66.833333333333329</v>
      </c>
      <c r="Q3375" s="12" t="s">
        <v>8322</v>
      </c>
      <c r="R3375" t="s">
        <v>8323</v>
      </c>
      <c r="S3375" s="13">
        <f>(J3374/86400)+25569+(-5/24)</f>
        <v>41855.339768518512</v>
      </c>
      <c r="T3375" s="13">
        <f t="shared" si="204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2"/>
        <v>6.1662198391420911E-2</v>
      </c>
      <c r="P3376">
        <f t="shared" si="203"/>
        <v>71.730769230769226</v>
      </c>
      <c r="Q3376" s="12" t="s">
        <v>8322</v>
      </c>
      <c r="R3376" t="s">
        <v>8323</v>
      </c>
      <c r="S3376" s="13">
        <f>(J3375/86400)+25569+(-5/24)</f>
        <v>42179.646296296291</v>
      </c>
      <c r="T3376" s="13">
        <f t="shared" si="204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2"/>
        <v>0</v>
      </c>
      <c r="P3377">
        <f t="shared" si="203"/>
        <v>176.47058823529412</v>
      </c>
      <c r="Q3377" s="12" t="s">
        <v>8322</v>
      </c>
      <c r="R3377" t="s">
        <v>8323</v>
      </c>
      <c r="S3377" s="13">
        <f>(J3376/86400)+25569+(-5/24)</f>
        <v>42275.523333333331</v>
      </c>
      <c r="T3377" s="13">
        <f t="shared" si="204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2"/>
        <v>1.2498437695288088E-4</v>
      </c>
      <c r="P3378">
        <f t="shared" si="203"/>
        <v>421.10526315789474</v>
      </c>
      <c r="Q3378" s="12" t="s">
        <v>8322</v>
      </c>
      <c r="R3378" t="s">
        <v>8323</v>
      </c>
      <c r="S3378" s="13">
        <f>(J3377/86400)+25569+(-5/24)</f>
        <v>41765.402465277773</v>
      </c>
      <c r="T3378" s="13">
        <f t="shared" si="204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2"/>
        <v>1.0390895596239486E-2</v>
      </c>
      <c r="P3379">
        <f t="shared" si="203"/>
        <v>104.98701298701299</v>
      </c>
      <c r="Q3379" s="12" t="s">
        <v>8322</v>
      </c>
      <c r="R3379" t="s">
        <v>8323</v>
      </c>
      <c r="S3379" s="13">
        <f>(J3378/86400)+25569+(-5/24)</f>
        <v>42059.492986111109</v>
      </c>
      <c r="T3379" s="13">
        <f t="shared" si="204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2"/>
        <v>7.0945945945945943E-2</v>
      </c>
      <c r="P3380">
        <f t="shared" si="203"/>
        <v>28.19047619047619</v>
      </c>
      <c r="Q3380" s="12" t="s">
        <v>8322</v>
      </c>
      <c r="R3380" t="s">
        <v>8323</v>
      </c>
      <c r="S3380" s="13">
        <f>(J3379/86400)+25569+(-5/24)</f>
        <v>42053.524293981478</v>
      </c>
      <c r="T3380" s="13">
        <f t="shared" si="204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2"/>
        <v>3.5214664737095995E-2</v>
      </c>
      <c r="P3381">
        <f t="shared" si="203"/>
        <v>54.55263157894737</v>
      </c>
      <c r="Q3381" s="12" t="s">
        <v>8322</v>
      </c>
      <c r="R3381" t="s">
        <v>8323</v>
      </c>
      <c r="S3381" s="13">
        <f>(J3380/86400)+25569+(-5/24)</f>
        <v>41858.147060185183</v>
      </c>
      <c r="T3381" s="13">
        <f t="shared" si="204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2"/>
        <v>4.2451324609000959E-2</v>
      </c>
      <c r="P3382">
        <f t="shared" si="203"/>
        <v>111.89285714285714</v>
      </c>
      <c r="Q3382" s="12" t="s">
        <v>8322</v>
      </c>
      <c r="R3382" t="s">
        <v>8323</v>
      </c>
      <c r="S3382" s="13">
        <f>(J3381/86400)+25569+(-5/24)</f>
        <v>42225.305555555555</v>
      </c>
      <c r="T3382" s="13">
        <f t="shared" si="204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2"/>
        <v>2.2004889975550123E-2</v>
      </c>
      <c r="P3383">
        <f t="shared" si="203"/>
        <v>85.208333333333329</v>
      </c>
      <c r="Q3383" s="12" t="s">
        <v>8322</v>
      </c>
      <c r="R3383" t="s">
        <v>8323</v>
      </c>
      <c r="S3383" s="13">
        <f>(J3382/86400)+25569+(-5/24)</f>
        <v>41937.745115740741</v>
      </c>
      <c r="T3383" s="13">
        <f t="shared" si="204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2"/>
        <v>7.3737946681792397E-3</v>
      </c>
      <c r="P3384">
        <f t="shared" si="203"/>
        <v>76.652173913043484</v>
      </c>
      <c r="Q3384" s="12" t="s">
        <v>8322</v>
      </c>
      <c r="R3384" t="s">
        <v>8323</v>
      </c>
      <c r="S3384" s="13">
        <f>(J3383/86400)+25569+(-5/24)</f>
        <v>42043.976655092592</v>
      </c>
      <c r="T3384" s="13">
        <f t="shared" si="204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2"/>
        <v>0.10485933503836317</v>
      </c>
      <c r="P3385">
        <f t="shared" si="203"/>
        <v>65.166666666666671</v>
      </c>
      <c r="Q3385" s="12" t="s">
        <v>8322</v>
      </c>
      <c r="R3385" t="s">
        <v>8323</v>
      </c>
      <c r="S3385" s="13">
        <f>(J3384/86400)+25569+(-5/24)</f>
        <v>42559.222870370366</v>
      </c>
      <c r="T3385" s="13">
        <f t="shared" si="204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2"/>
        <v>1.0998790133082935E-4</v>
      </c>
      <c r="P3386">
        <f t="shared" si="203"/>
        <v>93.760312499999998</v>
      </c>
      <c r="Q3386" s="12" t="s">
        <v>8322</v>
      </c>
      <c r="R3386" t="s">
        <v>8323</v>
      </c>
      <c r="S3386" s="13">
        <f>(J3385/86400)+25569+(-5/24)</f>
        <v>42524.574305555558</v>
      </c>
      <c r="T3386" s="13">
        <f t="shared" si="204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2"/>
        <v>0</v>
      </c>
      <c r="P3387">
        <f t="shared" si="203"/>
        <v>133.33333333333334</v>
      </c>
      <c r="Q3387" s="12" t="s">
        <v>8322</v>
      </c>
      <c r="R3387" t="s">
        <v>8323</v>
      </c>
      <c r="S3387" s="13">
        <f>(J3386/86400)+25569+(-5/24)</f>
        <v>42291.879259259258</v>
      </c>
      <c r="T3387" s="13">
        <f t="shared" si="204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2"/>
        <v>4.7619047619047616E-2</v>
      </c>
      <c r="P3388">
        <f t="shared" si="203"/>
        <v>51.219512195121951</v>
      </c>
      <c r="Q3388" s="12" t="s">
        <v>8322</v>
      </c>
      <c r="R3388" t="s">
        <v>8323</v>
      </c>
      <c r="S3388" s="13">
        <f>(J3387/86400)+25569+(-5/24)</f>
        <v>41953.659166666665</v>
      </c>
      <c r="T3388" s="13">
        <f t="shared" si="204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2"/>
        <v>0.14432401597261837</v>
      </c>
      <c r="P3389">
        <f t="shared" si="203"/>
        <v>100.17142857142858</v>
      </c>
      <c r="Q3389" s="12" t="s">
        <v>8322</v>
      </c>
      <c r="R3389" t="s">
        <v>8323</v>
      </c>
      <c r="S3389" s="13">
        <f>(J3388/86400)+25569+(-5/24)</f>
        <v>41946.436412037037</v>
      </c>
      <c r="T3389" s="13">
        <f t="shared" si="204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2"/>
        <v>3.6608863198458574E-2</v>
      </c>
      <c r="P3390">
        <f t="shared" si="203"/>
        <v>34.6</v>
      </c>
      <c r="Q3390" s="12" t="s">
        <v>8322</v>
      </c>
      <c r="R3390" t="s">
        <v>8323</v>
      </c>
      <c r="S3390" s="13">
        <f>(J3389/86400)+25569+(-5/24)</f>
        <v>41947.554259259261</v>
      </c>
      <c r="T3390" s="13">
        <f t="shared" si="204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2"/>
        <v>0.12663755458515283</v>
      </c>
      <c r="P3391">
        <f t="shared" si="203"/>
        <v>184.67741935483872</v>
      </c>
      <c r="Q3391" s="12" t="s">
        <v>8322</v>
      </c>
      <c r="R3391" t="s">
        <v>8323</v>
      </c>
      <c r="S3391" s="13">
        <f>(J3390/86400)+25569+(-5/24)</f>
        <v>42143.252789351849</v>
      </c>
      <c r="T3391" s="13">
        <f t="shared" si="204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2"/>
        <v>2.34375E-2</v>
      </c>
      <c r="P3392">
        <f t="shared" si="203"/>
        <v>69.818181818181813</v>
      </c>
      <c r="Q3392" s="12" t="s">
        <v>8322</v>
      </c>
      <c r="R3392" t="s">
        <v>8323</v>
      </c>
      <c r="S3392" s="13">
        <f>(J3391/86400)+25569+(-5/24)</f>
        <v>42494.355115740742</v>
      </c>
      <c r="T3392" s="13">
        <f t="shared" si="204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2"/>
        <v>0.55156950672645744</v>
      </c>
      <c r="P3393">
        <f t="shared" si="203"/>
        <v>61.944444444444443</v>
      </c>
      <c r="Q3393" s="12" t="s">
        <v>8322</v>
      </c>
      <c r="R3393" t="s">
        <v>8323</v>
      </c>
      <c r="S3393" s="13">
        <f>(J3392/86400)+25569+(-5/24)</f>
        <v>41815.566493055558</v>
      </c>
      <c r="T3393" s="13">
        <f t="shared" si="204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2"/>
        <v>0</v>
      </c>
      <c r="P3394">
        <f t="shared" si="203"/>
        <v>41.666666666666664</v>
      </c>
      <c r="Q3394" s="12" t="s">
        <v>8322</v>
      </c>
      <c r="R3394" t="s">
        <v>8323</v>
      </c>
      <c r="S3394" s="13">
        <f>(J3393/86400)+25569+(-5/24)</f>
        <v>41830.337361111109</v>
      </c>
      <c r="T3394" s="13">
        <f t="shared" si="204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05">(E3395-D3395)/E3395</f>
        <v>5.4820415879017016E-2</v>
      </c>
      <c r="P3395">
        <f t="shared" ref="P3395:P3458" si="206">E:E/L:L</f>
        <v>36.06818181818182</v>
      </c>
      <c r="Q3395" s="12" t="s">
        <v>8322</v>
      </c>
      <c r="R3395" t="s">
        <v>8323</v>
      </c>
      <c r="S3395" s="13">
        <f>(J3394/86400)+25569+(-5/24)</f>
        <v>42446.63721064815</v>
      </c>
      <c r="T3395" s="13">
        <f t="shared" ref="T3395:T3458" si="207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05"/>
        <v>0.29757343550446996</v>
      </c>
      <c r="P3396">
        <f t="shared" si="206"/>
        <v>29</v>
      </c>
      <c r="Q3396" s="12" t="s">
        <v>8322</v>
      </c>
      <c r="R3396" t="s">
        <v>8323</v>
      </c>
      <c r="S3396" s="13">
        <f>(J3395/86400)+25569+(-5/24)</f>
        <v>41923.713310185187</v>
      </c>
      <c r="T3396" s="13">
        <f t="shared" si="207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05"/>
        <v>0.45652173913043476</v>
      </c>
      <c r="P3397">
        <f t="shared" si="206"/>
        <v>24.210526315789473</v>
      </c>
      <c r="Q3397" s="12" t="s">
        <v>8322</v>
      </c>
      <c r="R3397" t="s">
        <v>8323</v>
      </c>
      <c r="S3397" s="13">
        <f>(J3396/86400)+25569+(-5/24)</f>
        <v>41817.387094907404</v>
      </c>
      <c r="T3397" s="13">
        <f t="shared" si="207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05"/>
        <v>4.1533546325878593E-2</v>
      </c>
      <c r="P3398">
        <f t="shared" si="206"/>
        <v>55.892857142857146</v>
      </c>
      <c r="Q3398" s="12" t="s">
        <v>8322</v>
      </c>
      <c r="R3398" t="s">
        <v>8323</v>
      </c>
      <c r="S3398" s="13">
        <f>(J3397/86400)+25569+(-5/24)</f>
        <v>42140.503981481474</v>
      </c>
      <c r="T3398" s="13">
        <f t="shared" si="207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05"/>
        <v>0.10714285714285714</v>
      </c>
      <c r="P3399">
        <f t="shared" si="206"/>
        <v>11.666666666666666</v>
      </c>
      <c r="Q3399" s="12" t="s">
        <v>8322</v>
      </c>
      <c r="R3399" t="s">
        <v>8323</v>
      </c>
      <c r="S3399" s="13">
        <f>(J3398/86400)+25569+(-5/24)</f>
        <v>41764.238298611112</v>
      </c>
      <c r="T3399" s="13">
        <f t="shared" si="207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05"/>
        <v>9.9707404906594646E-2</v>
      </c>
      <c r="P3400">
        <f t="shared" si="206"/>
        <v>68.353846153846149</v>
      </c>
      <c r="Q3400" s="12" t="s">
        <v>8322</v>
      </c>
      <c r="R3400" t="s">
        <v>8323</v>
      </c>
      <c r="S3400" s="13">
        <f>(J3399/86400)+25569+(-5/24)</f>
        <v>42378.270011574066</v>
      </c>
      <c r="T3400" s="13">
        <f t="shared" si="207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05"/>
        <v>3.614457831325301E-2</v>
      </c>
      <c r="P3401">
        <f t="shared" si="206"/>
        <v>27.065217391304348</v>
      </c>
      <c r="Q3401" s="12" t="s">
        <v>8322</v>
      </c>
      <c r="R3401" t="s">
        <v>8323</v>
      </c>
      <c r="S3401" s="13">
        <f>(J3400/86400)+25569+(-5/24)</f>
        <v>41941.543703703697</v>
      </c>
      <c r="T3401" s="13">
        <f t="shared" si="207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05"/>
        <v>4.0832586395777313E-3</v>
      </c>
      <c r="P3402">
        <f t="shared" si="206"/>
        <v>118.12941176470588</v>
      </c>
      <c r="Q3402" s="12" t="s">
        <v>8322</v>
      </c>
      <c r="R3402" t="s">
        <v>8323</v>
      </c>
      <c r="S3402" s="13">
        <f>(J3401/86400)+25569+(-5/24)</f>
        <v>42026.712094907409</v>
      </c>
      <c r="T3402" s="13">
        <f t="shared" si="207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05"/>
        <v>1.8280297901150981E-2</v>
      </c>
      <c r="P3403">
        <f t="shared" si="206"/>
        <v>44.757575757575758</v>
      </c>
      <c r="Q3403" s="12" t="s">
        <v>8322</v>
      </c>
      <c r="R3403" t="s">
        <v>8323</v>
      </c>
      <c r="S3403" s="13">
        <f>(J3402/86400)+25569+(-5/24)</f>
        <v>41834.745532407404</v>
      </c>
      <c r="T3403" s="13">
        <f t="shared" si="207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05"/>
        <v>8.8976617066504712E-2</v>
      </c>
      <c r="P3404">
        <f t="shared" si="206"/>
        <v>99.787878787878782</v>
      </c>
      <c r="Q3404" s="12" t="s">
        <v>8322</v>
      </c>
      <c r="R3404" t="s">
        <v>8323</v>
      </c>
      <c r="S3404" s="13">
        <f>(J3403/86400)+25569+(-5/24)</f>
        <v>42193.5155787037</v>
      </c>
      <c r="T3404" s="13">
        <f t="shared" si="207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05"/>
        <v>0</v>
      </c>
      <c r="P3405">
        <f t="shared" si="206"/>
        <v>117.64705882352941</v>
      </c>
      <c r="Q3405" s="12" t="s">
        <v>8322</v>
      </c>
      <c r="R3405" t="s">
        <v>8323</v>
      </c>
      <c r="S3405" s="13">
        <f>(J3404/86400)+25569+(-5/24)</f>
        <v>42290.410219907404</v>
      </c>
      <c r="T3405" s="13">
        <f t="shared" si="207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05"/>
        <v>0.18032786885245902</v>
      </c>
      <c r="P3406">
        <f t="shared" si="206"/>
        <v>203.33333333333334</v>
      </c>
      <c r="Q3406" s="12" t="s">
        <v>8322</v>
      </c>
      <c r="R3406" t="s">
        <v>8323</v>
      </c>
      <c r="S3406" s="13">
        <f>(J3405/86400)+25569+(-5/24)</f>
        <v>42150.253749999996</v>
      </c>
      <c r="T3406" s="13">
        <f t="shared" si="207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05"/>
        <v>0.27310488058151611</v>
      </c>
      <c r="P3407">
        <f t="shared" si="206"/>
        <v>28.323529411764707</v>
      </c>
      <c r="Q3407" s="12" t="s">
        <v>8322</v>
      </c>
      <c r="R3407" t="s">
        <v>8323</v>
      </c>
      <c r="S3407" s="13">
        <f>(J3406/86400)+25569+(-5/24)</f>
        <v>42152.295162037037</v>
      </c>
      <c r="T3407" s="13">
        <f t="shared" si="207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05"/>
        <v>3.0904196989333067E-3</v>
      </c>
      <c r="P3408">
        <f t="shared" si="206"/>
        <v>110.23076923076923</v>
      </c>
      <c r="Q3408" s="12" t="s">
        <v>8322</v>
      </c>
      <c r="R3408" t="s">
        <v>8323</v>
      </c>
      <c r="S3408" s="13">
        <f>(J3407/86400)+25569+(-5/24)</f>
        <v>42409.808865740742</v>
      </c>
      <c r="T3408" s="13">
        <f t="shared" si="207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05"/>
        <v>6.6293183940242764E-2</v>
      </c>
      <c r="P3409">
        <f t="shared" si="206"/>
        <v>31.970149253731343</v>
      </c>
      <c r="Q3409" s="12" t="s">
        <v>8322</v>
      </c>
      <c r="R3409" t="s">
        <v>8323</v>
      </c>
      <c r="S3409" s="13">
        <f>(J3408/86400)+25569+(-5/24)</f>
        <v>41791.284444444442</v>
      </c>
      <c r="T3409" s="13">
        <f t="shared" si="207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05"/>
        <v>0.52606635071090047</v>
      </c>
      <c r="P3410">
        <f t="shared" si="206"/>
        <v>58.611111111111114</v>
      </c>
      <c r="Q3410" s="12" t="s">
        <v>8322</v>
      </c>
      <c r="R3410" t="s">
        <v>8323</v>
      </c>
      <c r="S3410" s="13">
        <f>(J3409/86400)+25569+(-5/24)</f>
        <v>41796.21399305555</v>
      </c>
      <c r="T3410" s="13">
        <f t="shared" si="207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05"/>
        <v>0.19093851132686085</v>
      </c>
      <c r="P3411">
        <f t="shared" si="206"/>
        <v>29.428571428571427</v>
      </c>
      <c r="Q3411" s="12" t="s">
        <v>8322</v>
      </c>
      <c r="R3411" t="s">
        <v>8323</v>
      </c>
      <c r="S3411" s="13">
        <f>(J3410/86400)+25569+(-5/24)</f>
        <v>41808.78361111111</v>
      </c>
      <c r="T3411" s="13">
        <f t="shared" si="207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05"/>
        <v>7.8341013824884786E-2</v>
      </c>
      <c r="P3412">
        <f t="shared" si="206"/>
        <v>81.375</v>
      </c>
      <c r="Q3412" s="12" t="s">
        <v>8322</v>
      </c>
      <c r="R3412" t="s">
        <v>8323</v>
      </c>
      <c r="S3412" s="13">
        <f>(J3411/86400)+25569+(-5/24)</f>
        <v>42544.605995370366</v>
      </c>
      <c r="T3412" s="13">
        <f t="shared" si="207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05"/>
        <v>3.4438364982298034E-2</v>
      </c>
      <c r="P3413">
        <f t="shared" si="206"/>
        <v>199.16666666666666</v>
      </c>
      <c r="Q3413" s="12" t="s">
        <v>8322</v>
      </c>
      <c r="R3413" t="s">
        <v>8323</v>
      </c>
      <c r="S3413" s="13">
        <f>(J3412/86400)+25569+(-5/24)</f>
        <v>42499.83321759259</v>
      </c>
      <c r="T3413" s="13">
        <f t="shared" si="207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05"/>
        <v>0</v>
      </c>
      <c r="P3414">
        <f t="shared" si="206"/>
        <v>115.38461538461539</v>
      </c>
      <c r="Q3414" s="12" t="s">
        <v>8322</v>
      </c>
      <c r="R3414" t="s">
        <v>8323</v>
      </c>
      <c r="S3414" s="13">
        <f>(J3413/86400)+25569+(-5/24)</f>
        <v>42264.814490740733</v>
      </c>
      <c r="T3414" s="13">
        <f t="shared" si="207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05"/>
        <v>0.23076923076923078</v>
      </c>
      <c r="P3415">
        <f t="shared" si="206"/>
        <v>46.428571428571431</v>
      </c>
      <c r="Q3415" s="12" t="s">
        <v>8322</v>
      </c>
      <c r="R3415" t="s">
        <v>8323</v>
      </c>
      <c r="S3415" s="13">
        <f>(J3414/86400)+25569+(-5/24)</f>
        <v>41879.750717592593</v>
      </c>
      <c r="T3415" s="13">
        <f t="shared" si="207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05"/>
        <v>3.3816425120772944E-2</v>
      </c>
      <c r="P3416">
        <f t="shared" si="206"/>
        <v>70.568181818181813</v>
      </c>
      <c r="Q3416" s="12" t="s">
        <v>8322</v>
      </c>
      <c r="R3416" t="s">
        <v>8323</v>
      </c>
      <c r="S3416" s="13">
        <f>(J3415/86400)+25569+(-5/24)</f>
        <v>42053.524745370371</v>
      </c>
      <c r="T3416" s="13">
        <f t="shared" si="207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05"/>
        <v>0</v>
      </c>
      <c r="P3417">
        <f t="shared" si="206"/>
        <v>22.222222222222221</v>
      </c>
      <c r="Q3417" s="12" t="s">
        <v>8322</v>
      </c>
      <c r="R3417" t="s">
        <v>8323</v>
      </c>
      <c r="S3417" s="13">
        <f>(J3416/86400)+25569+(-5/24)</f>
        <v>42675.624131944445</v>
      </c>
      <c r="T3417" s="13">
        <f t="shared" si="207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05"/>
        <v>0.16387959866220736</v>
      </c>
      <c r="P3418">
        <f t="shared" si="206"/>
        <v>159.46666666666667</v>
      </c>
      <c r="Q3418" s="12" t="s">
        <v>8322</v>
      </c>
      <c r="R3418" t="s">
        <v>8323</v>
      </c>
      <c r="S3418" s="13">
        <f>(J3417/86400)+25569+(-5/24)</f>
        <v>42466.935833333329</v>
      </c>
      <c r="T3418" s="13">
        <f t="shared" si="207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05"/>
        <v>5.8823183392985369E-6</v>
      </c>
      <c r="P3419">
        <f t="shared" si="206"/>
        <v>37.777999999999999</v>
      </c>
      <c r="Q3419" s="12" t="s">
        <v>8322</v>
      </c>
      <c r="R3419" t="s">
        <v>8323</v>
      </c>
      <c r="S3419" s="13">
        <f>(J3418/86400)+25569+(-5/24)</f>
        <v>42089.204224537032</v>
      </c>
      <c r="T3419" s="13">
        <f t="shared" si="207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05"/>
        <v>8.6741016109045856E-3</v>
      </c>
      <c r="P3420">
        <f t="shared" si="206"/>
        <v>72.053571428571431</v>
      </c>
      <c r="Q3420" s="12" t="s">
        <v>8322</v>
      </c>
      <c r="R3420" t="s">
        <v>8323</v>
      </c>
      <c r="S3420" s="13">
        <f>(J3419/86400)+25569+(-5/24)</f>
        <v>41894.705416666664</v>
      </c>
      <c r="T3420" s="13">
        <f t="shared" si="207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05"/>
        <v>6.1433447098976107E-2</v>
      </c>
      <c r="P3421">
        <f t="shared" si="206"/>
        <v>63.695652173913047</v>
      </c>
      <c r="Q3421" s="12" t="s">
        <v>8322</v>
      </c>
      <c r="R3421" t="s">
        <v>8323</v>
      </c>
      <c r="S3421" s="13">
        <f>(J3420/86400)+25569+(-5/24)</f>
        <v>41752.626238425924</v>
      </c>
      <c r="T3421" s="13">
        <f t="shared" si="207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05"/>
        <v>0.27536231884057971</v>
      </c>
      <c r="P3422">
        <f t="shared" si="206"/>
        <v>28.411764705882351</v>
      </c>
      <c r="Q3422" s="12" t="s">
        <v>8322</v>
      </c>
      <c r="R3422" t="s">
        <v>8323</v>
      </c>
      <c r="S3422" s="13">
        <f>(J3421/86400)+25569+(-5/24)</f>
        <v>42448.613252314812</v>
      </c>
      <c r="T3422" s="13">
        <f t="shared" si="207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05"/>
        <v>1.1369253583786456E-2</v>
      </c>
      <c r="P3423">
        <f t="shared" si="206"/>
        <v>103.21428571428571</v>
      </c>
      <c r="Q3423" s="12" t="s">
        <v>8322</v>
      </c>
      <c r="R3423" t="s">
        <v>8323</v>
      </c>
      <c r="S3423" s="13">
        <f>(J3422/86400)+25569+(-5/24)</f>
        <v>42404.881967592592</v>
      </c>
      <c r="T3423" s="13">
        <f t="shared" si="207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05"/>
        <v>8.3409715857011915E-2</v>
      </c>
      <c r="P3424">
        <f t="shared" si="206"/>
        <v>71.152173913043484</v>
      </c>
      <c r="Q3424" s="12" t="s">
        <v>8322</v>
      </c>
      <c r="R3424" t="s">
        <v>8323</v>
      </c>
      <c r="S3424" s="13">
        <f>(J3423/86400)+25569+(-5/24)</f>
        <v>42037.582905092589</v>
      </c>
      <c r="T3424" s="13">
        <f t="shared" si="207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05"/>
        <v>0.2857142857142857</v>
      </c>
      <c r="P3425">
        <f t="shared" si="206"/>
        <v>35</v>
      </c>
      <c r="Q3425" s="12" t="s">
        <v>8322</v>
      </c>
      <c r="R3425" t="s">
        <v>8323</v>
      </c>
      <c r="S3425" s="13">
        <f>(J3424/86400)+25569+(-5/24)</f>
        <v>42323.353888888887</v>
      </c>
      <c r="T3425" s="13">
        <f t="shared" si="207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05"/>
        <v>3.4593724859211583E-2</v>
      </c>
      <c r="P3426">
        <f t="shared" si="206"/>
        <v>81.776315789473685</v>
      </c>
      <c r="Q3426" s="12" t="s">
        <v>8322</v>
      </c>
      <c r="R3426" t="s">
        <v>8323</v>
      </c>
      <c r="S3426" s="13">
        <f>(J3425/86400)+25569+(-5/24)</f>
        <v>42088.703020833331</v>
      </c>
      <c r="T3426" s="13">
        <f t="shared" si="207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05"/>
        <v>2.8846496240017304E-2</v>
      </c>
      <c r="P3427">
        <f t="shared" si="206"/>
        <v>297.02980769230766</v>
      </c>
      <c r="Q3427" s="12" t="s">
        <v>8322</v>
      </c>
      <c r="R3427" t="s">
        <v>8323</v>
      </c>
      <c r="S3427" s="13">
        <f>(J3426/86400)+25569+(-5/24)</f>
        <v>42018.468564814808</v>
      </c>
      <c r="T3427" s="13">
        <f t="shared" si="207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05"/>
        <v>7.52157829839704E-2</v>
      </c>
      <c r="P3428">
        <f t="shared" si="206"/>
        <v>46.609195402298852</v>
      </c>
      <c r="Q3428" s="12" t="s">
        <v>8322</v>
      </c>
      <c r="R3428" t="s">
        <v>8323</v>
      </c>
      <c r="S3428" s="13">
        <f>(J3427/86400)+25569+(-5/24)</f>
        <v>41884.40898148148</v>
      </c>
      <c r="T3428" s="13">
        <f t="shared" si="207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05"/>
        <v>0</v>
      </c>
      <c r="P3429">
        <f t="shared" si="206"/>
        <v>51.724137931034484</v>
      </c>
      <c r="Q3429" s="12" t="s">
        <v>8322</v>
      </c>
      <c r="R3429" t="s">
        <v>8323</v>
      </c>
      <c r="S3429" s="13">
        <f>(J3428/86400)+25569+(-5/24)</f>
        <v>41883.848414351851</v>
      </c>
      <c r="T3429" s="13">
        <f t="shared" si="207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05"/>
        <v>2.6763990267639901E-2</v>
      </c>
      <c r="P3430">
        <f t="shared" si="206"/>
        <v>40.294117647058826</v>
      </c>
      <c r="Q3430" s="12" t="s">
        <v>8322</v>
      </c>
      <c r="R3430" t="s">
        <v>8323</v>
      </c>
      <c r="S3430" s="13">
        <f>(J3429/86400)+25569+(-5/24)</f>
        <v>41792.436944444438</v>
      </c>
      <c r="T3430" s="13">
        <f t="shared" si="207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05"/>
        <v>0.23076923076923078</v>
      </c>
      <c r="P3431">
        <f t="shared" si="206"/>
        <v>16.25</v>
      </c>
      <c r="Q3431" s="12" t="s">
        <v>8322</v>
      </c>
      <c r="R3431" t="s">
        <v>8323</v>
      </c>
      <c r="S3431" s="13">
        <f>(J3430/86400)+25569+(-5/24)</f>
        <v>42038.512118055551</v>
      </c>
      <c r="T3431" s="13">
        <f t="shared" si="207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05"/>
        <v>7.8761302447270504E-2</v>
      </c>
      <c r="P3432">
        <f t="shared" si="206"/>
        <v>30.152638888888887</v>
      </c>
      <c r="Q3432" s="12" t="s">
        <v>8322</v>
      </c>
      <c r="R3432" t="s">
        <v>8323</v>
      </c>
      <c r="S3432" s="13">
        <f>(J3431/86400)+25569+(-5/24)</f>
        <v>42661.813206018516</v>
      </c>
      <c r="T3432" s="13">
        <f t="shared" si="207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05"/>
        <v>0</v>
      </c>
      <c r="P3433">
        <f t="shared" si="206"/>
        <v>95.238095238095241</v>
      </c>
      <c r="Q3433" s="12" t="s">
        <v>8322</v>
      </c>
      <c r="R3433" t="s">
        <v>8323</v>
      </c>
      <c r="S3433" s="13">
        <f>(J3432/86400)+25569+(-5/24)</f>
        <v>41820.737280092588</v>
      </c>
      <c r="T3433" s="13">
        <f t="shared" si="207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05"/>
        <v>8.8007295941632466E-2</v>
      </c>
      <c r="P3434">
        <f t="shared" si="206"/>
        <v>52.214285714285715</v>
      </c>
      <c r="Q3434" s="12" t="s">
        <v>8322</v>
      </c>
      <c r="R3434" t="s">
        <v>8323</v>
      </c>
      <c r="S3434" s="13">
        <f>(J3433/86400)+25569+(-5/24)</f>
        <v>41839.522604166668</v>
      </c>
      <c r="T3434" s="13">
        <f t="shared" si="207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05"/>
        <v>2.6246719160104987E-3</v>
      </c>
      <c r="P3435">
        <f t="shared" si="206"/>
        <v>134.1549295774648</v>
      </c>
      <c r="Q3435" s="12" t="s">
        <v>8322</v>
      </c>
      <c r="R3435" t="s">
        <v>8323</v>
      </c>
      <c r="S3435" s="13">
        <f>(J3434/86400)+25569+(-5/24)</f>
        <v>42380.372847222221</v>
      </c>
      <c r="T3435" s="13">
        <f t="shared" si="207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05"/>
        <v>5.2581714827096164E-2</v>
      </c>
      <c r="P3436">
        <f t="shared" si="206"/>
        <v>62.827380952380949</v>
      </c>
      <c r="Q3436" s="12" t="s">
        <v>8322</v>
      </c>
      <c r="R3436" t="s">
        <v>8323</v>
      </c>
      <c r="S3436" s="13">
        <f>(J3435/86400)+25569+(-5/24)</f>
        <v>41775.854803240734</v>
      </c>
      <c r="T3436" s="13">
        <f t="shared" si="207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05"/>
        <v>0.10714285714285714</v>
      </c>
      <c r="P3437">
        <f t="shared" si="206"/>
        <v>58.94736842105263</v>
      </c>
      <c r="Q3437" s="12" t="s">
        <v>8322</v>
      </c>
      <c r="R3437" t="s">
        <v>8323</v>
      </c>
      <c r="S3437" s="13">
        <f>(J3436/86400)+25569+(-5/24)</f>
        <v>41800.172094907401</v>
      </c>
      <c r="T3437" s="13">
        <f t="shared" si="207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05"/>
        <v>5.5712936732766762E-2</v>
      </c>
      <c r="P3438">
        <f t="shared" si="206"/>
        <v>143.1081081081081</v>
      </c>
      <c r="Q3438" s="12" t="s">
        <v>8322</v>
      </c>
      <c r="R3438" t="s">
        <v>8323</v>
      </c>
      <c r="S3438" s="13">
        <f>(J3437/86400)+25569+(-5/24)</f>
        <v>42572.408483796295</v>
      </c>
      <c r="T3438" s="13">
        <f t="shared" si="207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05"/>
        <v>9.9009900990099011E-3</v>
      </c>
      <c r="P3439">
        <f t="shared" si="206"/>
        <v>84.166666666666671</v>
      </c>
      <c r="Q3439" s="12" t="s">
        <v>8322</v>
      </c>
      <c r="R3439" t="s">
        <v>8323</v>
      </c>
      <c r="S3439" s="13">
        <f>(J3438/86400)+25569+(-5/24)</f>
        <v>41851.333252314813</v>
      </c>
      <c r="T3439" s="13">
        <f t="shared" si="207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05"/>
        <v>4.0307101727447218E-2</v>
      </c>
      <c r="P3440">
        <f t="shared" si="206"/>
        <v>186.07142857142858</v>
      </c>
      <c r="Q3440" s="12" t="s">
        <v>8322</v>
      </c>
      <c r="R3440" t="s">
        <v>8323</v>
      </c>
      <c r="S3440" s="13">
        <f>(J3439/86400)+25569+(-5/24)</f>
        <v>42205.502546296295</v>
      </c>
      <c r="T3440" s="13">
        <f t="shared" si="207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05"/>
        <v>0.25749006892967197</v>
      </c>
      <c r="P3441">
        <f t="shared" si="206"/>
        <v>89.785555555555561</v>
      </c>
      <c r="Q3441" s="12" t="s">
        <v>8322</v>
      </c>
      <c r="R3441" t="s">
        <v>8323</v>
      </c>
      <c r="S3441" s="13">
        <f>(J3440/86400)+25569+(-5/24)</f>
        <v>42100.719525462962</v>
      </c>
      <c r="T3441" s="13">
        <f t="shared" si="207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05"/>
        <v>4.9595888171650601E-2</v>
      </c>
      <c r="P3442">
        <f t="shared" si="206"/>
        <v>64.157560975609755</v>
      </c>
      <c r="Q3442" s="12" t="s">
        <v>8322</v>
      </c>
      <c r="R3442" t="s">
        <v>8323</v>
      </c>
      <c r="S3442" s="13">
        <f>(J3441/86400)+25569+(-5/24)</f>
        <v>42374.702893518515</v>
      </c>
      <c r="T3442" s="13">
        <f t="shared" si="207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05"/>
        <v>2.5341130604288498E-2</v>
      </c>
      <c r="P3443">
        <f t="shared" si="206"/>
        <v>59.651162790697676</v>
      </c>
      <c r="Q3443" s="12" t="s">
        <v>8322</v>
      </c>
      <c r="R3443" t="s">
        <v>8323</v>
      </c>
      <c r="S3443" s="13">
        <f>(J3442/86400)+25569+(-5/24)</f>
        <v>41808.914675925924</v>
      </c>
      <c r="T3443" s="13">
        <f t="shared" si="207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05"/>
        <v>0</v>
      </c>
      <c r="P3444">
        <f t="shared" si="206"/>
        <v>31.25</v>
      </c>
      <c r="Q3444" s="12" t="s">
        <v>8322</v>
      </c>
      <c r="R3444" t="s">
        <v>8323</v>
      </c>
      <c r="S3444" s="13">
        <f>(J3443/86400)+25569+(-5/24)</f>
        <v>42294.221307870372</v>
      </c>
      <c r="T3444" s="13">
        <f t="shared" si="207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05"/>
        <v>0.46091644204851751</v>
      </c>
      <c r="P3445">
        <f t="shared" si="206"/>
        <v>41.222222222222221</v>
      </c>
      <c r="Q3445" s="12" t="s">
        <v>8322</v>
      </c>
      <c r="R3445" t="s">
        <v>8323</v>
      </c>
      <c r="S3445" s="13">
        <f>(J3444/86400)+25569+(-5/24)</f>
        <v>42124.632777777777</v>
      </c>
      <c r="T3445" s="13">
        <f t="shared" si="207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05"/>
        <v>0.65397923875432529</v>
      </c>
      <c r="P3446">
        <f t="shared" si="206"/>
        <v>43.35</v>
      </c>
      <c r="Q3446" s="12" t="s">
        <v>8322</v>
      </c>
      <c r="R3446" t="s">
        <v>8323</v>
      </c>
      <c r="S3446" s="13">
        <f>(J3445/86400)+25569+(-5/24)</f>
        <v>41861.316504629627</v>
      </c>
      <c r="T3446" s="13">
        <f t="shared" si="207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05"/>
        <v>0</v>
      </c>
      <c r="P3447">
        <f t="shared" si="206"/>
        <v>64.516129032258064</v>
      </c>
      <c r="Q3447" s="12" t="s">
        <v>8322</v>
      </c>
      <c r="R3447" t="s">
        <v>8323</v>
      </c>
      <c r="S3447" s="13">
        <f>(J3446/86400)+25569+(-5/24)</f>
        <v>42521.08317129629</v>
      </c>
      <c r="T3447" s="13">
        <f t="shared" si="207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05"/>
        <v>7.5785582255083181E-2</v>
      </c>
      <c r="P3448">
        <f t="shared" si="206"/>
        <v>43.28</v>
      </c>
      <c r="Q3448" s="12" t="s">
        <v>8322</v>
      </c>
      <c r="R3448" t="s">
        <v>8323</v>
      </c>
      <c r="S3448" s="13">
        <f>(J3447/86400)+25569+(-5/24)</f>
        <v>42272.322175925925</v>
      </c>
      <c r="T3448" s="13">
        <f t="shared" si="207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05"/>
        <v>7.2356215213358069E-2</v>
      </c>
      <c r="P3449">
        <f t="shared" si="206"/>
        <v>77</v>
      </c>
      <c r="Q3449" s="12" t="s">
        <v>8322</v>
      </c>
      <c r="R3449" t="s">
        <v>8323</v>
      </c>
      <c r="S3449" s="13">
        <f>(J3448/86400)+25569+(-5/24)</f>
        <v>42016.624131944445</v>
      </c>
      <c r="T3449" s="13">
        <f t="shared" si="207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05"/>
        <v>8.8937093275488072E-2</v>
      </c>
      <c r="P3450">
        <f t="shared" si="206"/>
        <v>51.222222222222221</v>
      </c>
      <c r="Q3450" s="12" t="s">
        <v>8322</v>
      </c>
      <c r="R3450" t="s">
        <v>8323</v>
      </c>
      <c r="S3450" s="13">
        <f>(J3449/86400)+25569+(-5/24)</f>
        <v>42402.680694444447</v>
      </c>
      <c r="T3450" s="13">
        <f t="shared" si="207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05"/>
        <v>0.41391941391941389</v>
      </c>
      <c r="P3451">
        <f t="shared" si="206"/>
        <v>68.25</v>
      </c>
      <c r="Q3451" s="12" t="s">
        <v>8322</v>
      </c>
      <c r="R3451" t="s">
        <v>8323</v>
      </c>
      <c r="S3451" s="13">
        <f>(J3450/86400)+25569+(-5/24)</f>
        <v>41959.910752314812</v>
      </c>
      <c r="T3451" s="13">
        <f t="shared" si="207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05"/>
        <v>0.34210526315789475</v>
      </c>
      <c r="P3452">
        <f t="shared" si="206"/>
        <v>19.487179487179485</v>
      </c>
      <c r="Q3452" s="12" t="s">
        <v>8322</v>
      </c>
      <c r="R3452" t="s">
        <v>8323</v>
      </c>
      <c r="S3452" s="13">
        <f>(J3451/86400)+25569+(-5/24)</f>
        <v>42531.844189814808</v>
      </c>
      <c r="T3452" s="13">
        <f t="shared" si="207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05"/>
        <v>1.2158054711246201E-2</v>
      </c>
      <c r="P3453">
        <f t="shared" si="206"/>
        <v>41.125</v>
      </c>
      <c r="Q3453" s="12" t="s">
        <v>8322</v>
      </c>
      <c r="R3453" t="s">
        <v>8323</v>
      </c>
      <c r="S3453" s="13">
        <f>(J3452/86400)+25569+(-5/24)</f>
        <v>42036.496192129627</v>
      </c>
      <c r="T3453" s="13">
        <f t="shared" si="207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05"/>
        <v>0.3472584856396867</v>
      </c>
      <c r="P3454">
        <f t="shared" si="206"/>
        <v>41.405405405405403</v>
      </c>
      <c r="Q3454" s="12" t="s">
        <v>8322</v>
      </c>
      <c r="R3454" t="s">
        <v>8323</v>
      </c>
      <c r="S3454" s="13">
        <f>(J3453/86400)+25569+(-5/24)</f>
        <v>42088.515358796292</v>
      </c>
      <c r="T3454" s="13">
        <f t="shared" si="207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05"/>
        <v>0.22077922077922077</v>
      </c>
      <c r="P3455">
        <f t="shared" si="206"/>
        <v>27.5</v>
      </c>
      <c r="Q3455" s="12" t="s">
        <v>8322</v>
      </c>
      <c r="R3455" t="s">
        <v>8323</v>
      </c>
      <c r="S3455" s="13">
        <f>(J3454/86400)+25569+(-5/24)</f>
        <v>41820.430856481478</v>
      </c>
      <c r="T3455" s="13">
        <f t="shared" si="207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05"/>
        <v>7.0921985815602835E-3</v>
      </c>
      <c r="P3456">
        <f t="shared" si="206"/>
        <v>33.571428571428569</v>
      </c>
      <c r="Q3456" s="12" t="s">
        <v>8322</v>
      </c>
      <c r="R3456" t="s">
        <v>8323</v>
      </c>
      <c r="S3456" s="13">
        <f>(J3455/86400)+25569+(-5/24)</f>
        <v>42535.770324074074</v>
      </c>
      <c r="T3456" s="13">
        <f t="shared" si="207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05"/>
        <v>6.4580228514654744E-3</v>
      </c>
      <c r="P3457">
        <f t="shared" si="206"/>
        <v>145.86956521739131</v>
      </c>
      <c r="Q3457" s="12" t="s">
        <v>8322</v>
      </c>
      <c r="R3457" t="s">
        <v>8323</v>
      </c>
      <c r="S3457" s="13">
        <f>(J3456/86400)+25569+(-5/24)</f>
        <v>41821.490266203698</v>
      </c>
      <c r="T3457" s="13">
        <f t="shared" si="207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05"/>
        <v>0.47726084683742814</v>
      </c>
      <c r="P3458">
        <f t="shared" si="206"/>
        <v>358.6875</v>
      </c>
      <c r="Q3458" s="12" t="s">
        <v>8322</v>
      </c>
      <c r="R3458" t="s">
        <v>8323</v>
      </c>
      <c r="S3458" s="13">
        <f>(J3457/86400)+25569+(-5/24)</f>
        <v>42626.541979166665</v>
      </c>
      <c r="T3458" s="13">
        <f t="shared" si="207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08">(E3459-D3459)/E3459</f>
        <v>0.28673323823109842</v>
      </c>
      <c r="P3459">
        <f t="shared" ref="P3459:P3522" si="209">E:E/L:L</f>
        <v>50.981818181818184</v>
      </c>
      <c r="Q3459" s="12" t="s">
        <v>8322</v>
      </c>
      <c r="R3459" t="s">
        <v>8323</v>
      </c>
      <c r="S3459" s="13">
        <f>(J3458/86400)+25569+(-5/24)</f>
        <v>41820.997303240736</v>
      </c>
      <c r="T3459" s="13">
        <f t="shared" ref="T3459:T3522" si="210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08"/>
        <v>0.19572368421052633</v>
      </c>
      <c r="P3460">
        <f t="shared" si="209"/>
        <v>45.037037037037038</v>
      </c>
      <c r="Q3460" s="12" t="s">
        <v>8322</v>
      </c>
      <c r="R3460" t="s">
        <v>8323</v>
      </c>
      <c r="S3460" s="13">
        <f>(J3459/86400)+25569+(-5/24)</f>
        <v>42016.498344907406</v>
      </c>
      <c r="T3460" s="13">
        <f t="shared" si="210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08"/>
        <v>0.2076069730586371</v>
      </c>
      <c r="P3461">
        <f t="shared" si="209"/>
        <v>17.527777777777779</v>
      </c>
      <c r="Q3461" s="12" t="s">
        <v>8322</v>
      </c>
      <c r="R3461" t="s">
        <v>8323</v>
      </c>
      <c r="S3461" s="13">
        <f>(J3460/86400)+25569+(-5/24)</f>
        <v>42010.994247685179</v>
      </c>
      <c r="T3461" s="13">
        <f t="shared" si="210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08"/>
        <v>0.47368421052631576</v>
      </c>
      <c r="P3462">
        <f t="shared" si="209"/>
        <v>50</v>
      </c>
      <c r="Q3462" s="12" t="s">
        <v>8322</v>
      </c>
      <c r="R3462" t="s">
        <v>8323</v>
      </c>
      <c r="S3462" s="13">
        <f>(J3461/86400)+25569+(-5/24)</f>
        <v>42480.271527777775</v>
      </c>
      <c r="T3462" s="13">
        <f t="shared" si="210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08"/>
        <v>0.2805755395683453</v>
      </c>
      <c r="P3463">
        <f t="shared" si="209"/>
        <v>57.916666666666664</v>
      </c>
      <c r="Q3463" s="12" t="s">
        <v>8322</v>
      </c>
      <c r="R3463" t="s">
        <v>8323</v>
      </c>
      <c r="S3463" s="13">
        <f>(J3462/86400)+25569+(-5/24)</f>
        <v>41852.318888888891</v>
      </c>
      <c r="T3463" s="13">
        <f t="shared" si="210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08"/>
        <v>0.50495049504950495</v>
      </c>
      <c r="P3464">
        <f t="shared" si="209"/>
        <v>29.705882352941178</v>
      </c>
      <c r="Q3464" s="12" t="s">
        <v>8322</v>
      </c>
      <c r="R3464" t="s">
        <v>8323</v>
      </c>
      <c r="S3464" s="13">
        <f>(J3463/86400)+25569+(-5/24)</f>
        <v>42643.424525462957</v>
      </c>
      <c r="T3464" s="13">
        <f t="shared" si="210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08"/>
        <v>3.2694911975236988E-2</v>
      </c>
      <c r="P3465">
        <f t="shared" si="209"/>
        <v>90.684210526315795</v>
      </c>
      <c r="Q3465" s="12" t="s">
        <v>8322</v>
      </c>
      <c r="R3465" t="s">
        <v>8323</v>
      </c>
      <c r="S3465" s="13">
        <f>(J3464/86400)+25569+(-5/24)</f>
        <v>42179.690138888887</v>
      </c>
      <c r="T3465" s="13">
        <f t="shared" si="210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08"/>
        <v>2.2708348807117865E-2</v>
      </c>
      <c r="P3466">
        <f t="shared" si="209"/>
        <v>55.012688172043013</v>
      </c>
      <c r="Q3466" s="12" t="s">
        <v>8322</v>
      </c>
      <c r="R3466" t="s">
        <v>8323</v>
      </c>
      <c r="S3466" s="13">
        <f>(J3465/86400)+25569+(-5/24)</f>
        <v>42612.710474537038</v>
      </c>
      <c r="T3466" s="13">
        <f t="shared" si="210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08"/>
        <v>2.9126213592233011E-2</v>
      </c>
      <c r="P3467">
        <f t="shared" si="209"/>
        <v>57.222222222222221</v>
      </c>
      <c r="Q3467" s="12" t="s">
        <v>8322</v>
      </c>
      <c r="R3467" t="s">
        <v>8323</v>
      </c>
      <c r="S3467" s="13">
        <f>(J3466/86400)+25569+(-5/24)</f>
        <v>42574.921724537031</v>
      </c>
      <c r="T3467" s="13">
        <f t="shared" si="210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08"/>
        <v>0.21348314606741572</v>
      </c>
      <c r="P3468">
        <f t="shared" si="209"/>
        <v>72.950819672131146</v>
      </c>
      <c r="Q3468" s="12" t="s">
        <v>8322</v>
      </c>
      <c r="R3468" t="s">
        <v>8323</v>
      </c>
      <c r="S3468" s="13">
        <f>(J3467/86400)+25569+(-5/24)</f>
        <v>42200.417499999996</v>
      </c>
      <c r="T3468" s="13">
        <f t="shared" si="210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08"/>
        <v>9.9009900990099011E-3</v>
      </c>
      <c r="P3469">
        <f t="shared" si="209"/>
        <v>64.468085106382972</v>
      </c>
      <c r="Q3469" s="12" t="s">
        <v>8322</v>
      </c>
      <c r="R3469" t="s">
        <v>8323</v>
      </c>
      <c r="S3469" s="13">
        <f>(J3468/86400)+25569+(-5/24)</f>
        <v>42419.810763888883</v>
      </c>
      <c r="T3469" s="13">
        <f t="shared" si="210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08"/>
        <v>0.17884710133026768</v>
      </c>
      <c r="P3470">
        <f t="shared" si="209"/>
        <v>716.35294117647061</v>
      </c>
      <c r="Q3470" s="12" t="s">
        <v>8322</v>
      </c>
      <c r="R3470" t="s">
        <v>8323</v>
      </c>
      <c r="S3470" s="13">
        <f>(J3469/86400)+25569+(-5/24)</f>
        <v>42053.463333333326</v>
      </c>
      <c r="T3470" s="13">
        <f t="shared" si="210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08"/>
        <v>0.11811023622047244</v>
      </c>
      <c r="P3471">
        <f t="shared" si="209"/>
        <v>50.396825396825399</v>
      </c>
      <c r="Q3471" s="12" t="s">
        <v>8322</v>
      </c>
      <c r="R3471" t="s">
        <v>8323</v>
      </c>
      <c r="S3471" s="13">
        <f>(J3470/86400)+25569+(-5/24)</f>
        <v>42605.55704861111</v>
      </c>
      <c r="T3471" s="13">
        <f t="shared" si="210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08"/>
        <v>0.33333333333333331</v>
      </c>
      <c r="P3472">
        <f t="shared" si="209"/>
        <v>41.666666666666664</v>
      </c>
      <c r="Q3472" s="12" t="s">
        <v>8322</v>
      </c>
      <c r="R3472" t="s">
        <v>8323</v>
      </c>
      <c r="S3472" s="13">
        <f>(J3471/86400)+25569+(-5/24)</f>
        <v>42458.433391203704</v>
      </c>
      <c r="T3472" s="13">
        <f t="shared" si="210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08"/>
        <v>0.53401677539608572</v>
      </c>
      <c r="P3473">
        <f t="shared" si="209"/>
        <v>35.766666666666666</v>
      </c>
      <c r="Q3473" s="12" t="s">
        <v>8322</v>
      </c>
      <c r="R3473" t="s">
        <v>8323</v>
      </c>
      <c r="S3473" s="13">
        <f>(J3472/86400)+25569+(-5/24)</f>
        <v>42528.813680555548</v>
      </c>
      <c r="T3473" s="13">
        <f t="shared" si="210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08"/>
        <v>2.0088192062714356E-2</v>
      </c>
      <c r="P3474">
        <f t="shared" si="209"/>
        <v>88.739130434782609</v>
      </c>
      <c r="Q3474" s="12" t="s">
        <v>8322</v>
      </c>
      <c r="R3474" t="s">
        <v>8323</v>
      </c>
      <c r="S3474" s="13">
        <f>(J3473/86400)+25569+(-5/24)</f>
        <v>41841.61215277778</v>
      </c>
      <c r="T3474" s="13">
        <f t="shared" si="210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08"/>
        <v>0</v>
      </c>
      <c r="P3475">
        <f t="shared" si="209"/>
        <v>148.4848484848485</v>
      </c>
      <c r="Q3475" s="12" t="s">
        <v>8322</v>
      </c>
      <c r="R3475" t="s">
        <v>8323</v>
      </c>
      <c r="S3475" s="13">
        <f>(J3474/86400)+25569+(-5/24)</f>
        <v>41927.962164351848</v>
      </c>
      <c r="T3475" s="13">
        <f t="shared" si="210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08"/>
        <v>9.9009900990099011E-3</v>
      </c>
      <c r="P3476">
        <f t="shared" si="209"/>
        <v>51.794871794871796</v>
      </c>
      <c r="Q3476" s="12" t="s">
        <v>8322</v>
      </c>
      <c r="R3476" t="s">
        <v>8323</v>
      </c>
      <c r="S3476" s="13">
        <f>(J3475/86400)+25569+(-5/24)</f>
        <v>42062.626111111109</v>
      </c>
      <c r="T3476" s="13">
        <f t="shared" si="210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08"/>
        <v>0.11764705882352941</v>
      </c>
      <c r="P3477">
        <f t="shared" si="209"/>
        <v>20</v>
      </c>
      <c r="Q3477" s="12" t="s">
        <v>8322</v>
      </c>
      <c r="R3477" t="s">
        <v>8323</v>
      </c>
      <c r="S3477" s="13">
        <f>(J3476/86400)+25569+(-5/24)</f>
        <v>42541.293182870366</v>
      </c>
      <c r="T3477" s="13">
        <f t="shared" si="210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08"/>
        <v>3.8461538461538464E-2</v>
      </c>
      <c r="P3478">
        <f t="shared" si="209"/>
        <v>52</v>
      </c>
      <c r="Q3478" s="12" t="s">
        <v>8322</v>
      </c>
      <c r="R3478" t="s">
        <v>8323</v>
      </c>
      <c r="S3478" s="13">
        <f>(J3477/86400)+25569+(-5/24)</f>
        <v>41918.672499999993</v>
      </c>
      <c r="T3478" s="13">
        <f t="shared" si="210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08"/>
        <v>0.13294797687861271</v>
      </c>
      <c r="P3479">
        <f t="shared" si="209"/>
        <v>53.230769230769234</v>
      </c>
      <c r="Q3479" s="12" t="s">
        <v>8322</v>
      </c>
      <c r="R3479" t="s">
        <v>8323</v>
      </c>
      <c r="S3479" s="13">
        <f>(J3478/86400)+25569+(-5/24)</f>
        <v>41921.071643518517</v>
      </c>
      <c r="T3479" s="13">
        <f t="shared" si="210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08"/>
        <v>0.11386796632698272</v>
      </c>
      <c r="P3480">
        <f t="shared" si="209"/>
        <v>39.596491228070178</v>
      </c>
      <c r="Q3480" s="12" t="s">
        <v>8322</v>
      </c>
      <c r="R3480" t="s">
        <v>8323</v>
      </c>
      <c r="S3480" s="13">
        <f>(J3479/86400)+25569+(-5/24)</f>
        <v>42128.528275462959</v>
      </c>
      <c r="T3480" s="13">
        <f t="shared" si="210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08"/>
        <v>0.21793534932221065</v>
      </c>
      <c r="P3481">
        <f t="shared" si="209"/>
        <v>34.25</v>
      </c>
      <c r="Q3481" s="12" t="s">
        <v>8322</v>
      </c>
      <c r="R3481" t="s">
        <v>8323</v>
      </c>
      <c r="S3481" s="13">
        <f>(J3480/86400)+25569+(-5/24)</f>
        <v>42053.708587962959</v>
      </c>
      <c r="T3481" s="13">
        <f t="shared" si="210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08"/>
        <v>0.29906542056074764</v>
      </c>
      <c r="P3482">
        <f t="shared" si="209"/>
        <v>164.61538461538461</v>
      </c>
      <c r="Q3482" s="12" t="s">
        <v>8322</v>
      </c>
      <c r="R3482" t="s">
        <v>8323</v>
      </c>
      <c r="S3482" s="13">
        <f>(J3481/86400)+25569+(-5/24)</f>
        <v>41781.64675925926</v>
      </c>
      <c r="T3482" s="13">
        <f t="shared" si="210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08"/>
        <v>0.15824915824915825</v>
      </c>
      <c r="P3483">
        <f t="shared" si="209"/>
        <v>125.05263157894737</v>
      </c>
      <c r="Q3483" s="12" t="s">
        <v>8322</v>
      </c>
      <c r="R3483" t="s">
        <v>8323</v>
      </c>
      <c r="S3483" s="13">
        <f>(J3482/86400)+25569+(-5/24)</f>
        <v>42171.109108796292</v>
      </c>
      <c r="T3483" s="13">
        <f t="shared" si="210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08"/>
        <v>0.27710843373493976</v>
      </c>
      <c r="P3484">
        <f t="shared" si="209"/>
        <v>51.875</v>
      </c>
      <c r="Q3484" s="12" t="s">
        <v>8322</v>
      </c>
      <c r="R3484" t="s">
        <v>8323</v>
      </c>
      <c r="S3484" s="13">
        <f>(J3483/86400)+25569+(-5/24)</f>
        <v>41989.039212962962</v>
      </c>
      <c r="T3484" s="13">
        <f t="shared" si="210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08"/>
        <v>0.37476670399402762</v>
      </c>
      <c r="P3485">
        <f t="shared" si="209"/>
        <v>40.285714285714285</v>
      </c>
      <c r="Q3485" s="12" t="s">
        <v>8322</v>
      </c>
      <c r="R3485" t="s">
        <v>8323</v>
      </c>
      <c r="S3485" s="13">
        <f>(J3484/86400)+25569+(-5/24)</f>
        <v>41796.563263888886</v>
      </c>
      <c r="T3485" s="13">
        <f t="shared" si="210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08"/>
        <v>0.12464985994397759</v>
      </c>
      <c r="P3486">
        <f t="shared" si="209"/>
        <v>64.909090909090907</v>
      </c>
      <c r="Q3486" s="12" t="s">
        <v>8322</v>
      </c>
      <c r="R3486" t="s">
        <v>8323</v>
      </c>
      <c r="S3486" s="13">
        <f>(J3485/86400)+25569+(-5/24)</f>
        <v>41793.460428240738</v>
      </c>
      <c r="T3486" s="13">
        <f t="shared" si="210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08"/>
        <v>6.024096385542169E-3</v>
      </c>
      <c r="P3487">
        <f t="shared" si="209"/>
        <v>55.333333333333336</v>
      </c>
      <c r="Q3487" s="12" t="s">
        <v>8322</v>
      </c>
      <c r="R3487" t="s">
        <v>8323</v>
      </c>
      <c r="S3487" s="13">
        <f>(J3486/86400)+25569+(-5/24)</f>
        <v>42506.552071759252</v>
      </c>
      <c r="T3487" s="13">
        <f t="shared" si="210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08"/>
        <v>0.35567010309278352</v>
      </c>
      <c r="P3488">
        <f t="shared" si="209"/>
        <v>83.142857142857139</v>
      </c>
      <c r="Q3488" s="12" t="s">
        <v>8322</v>
      </c>
      <c r="R3488" t="s">
        <v>8323</v>
      </c>
      <c r="S3488" s="13">
        <f>(J3487/86400)+25569+(-5/24)</f>
        <v>42372.484722222223</v>
      </c>
      <c r="T3488" s="13">
        <f t="shared" si="210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08"/>
        <v>0.2172211350293542</v>
      </c>
      <c r="P3489">
        <f t="shared" si="209"/>
        <v>38.712121212121211</v>
      </c>
      <c r="Q3489" s="12" t="s">
        <v>8322</v>
      </c>
      <c r="R3489" t="s">
        <v>8323</v>
      </c>
      <c r="S3489" s="13">
        <f>(J3488/86400)+25569+(-5/24)</f>
        <v>42126.666678240734</v>
      </c>
      <c r="T3489" s="13">
        <f t="shared" si="210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08"/>
        <v>0.17491749174917492</v>
      </c>
      <c r="P3490">
        <f t="shared" si="209"/>
        <v>125.37931034482759</v>
      </c>
      <c r="Q3490" s="12" t="s">
        <v>8322</v>
      </c>
      <c r="R3490" t="s">
        <v>8323</v>
      </c>
      <c r="S3490" s="13">
        <f>(J3489/86400)+25569+(-5/24)</f>
        <v>42149.732083333329</v>
      </c>
      <c r="T3490" s="13">
        <f t="shared" si="210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08"/>
        <v>0.1126885536823425</v>
      </c>
      <c r="P3491">
        <f t="shared" si="209"/>
        <v>78.263888888888886</v>
      </c>
      <c r="Q3491" s="12" t="s">
        <v>8322</v>
      </c>
      <c r="R3491" t="s">
        <v>8323</v>
      </c>
      <c r="S3491" s="13">
        <f>(J3490/86400)+25569+(-5/24)</f>
        <v>42087.55972222222</v>
      </c>
      <c r="T3491" s="13">
        <f t="shared" si="210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08"/>
        <v>0.21568627450980393</v>
      </c>
      <c r="P3492">
        <f t="shared" si="209"/>
        <v>47.222222222222221</v>
      </c>
      <c r="Q3492" s="12" t="s">
        <v>8322</v>
      </c>
      <c r="R3492" t="s">
        <v>8323</v>
      </c>
      <c r="S3492" s="13">
        <f>(J3491/86400)+25569+(-5/24)</f>
        <v>41753.427442129629</v>
      </c>
      <c r="T3492" s="13">
        <f t="shared" si="210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08"/>
        <v>0.36788874841972186</v>
      </c>
      <c r="P3493">
        <f t="shared" si="209"/>
        <v>79.099999999999994</v>
      </c>
      <c r="Q3493" s="12" t="s">
        <v>8322</v>
      </c>
      <c r="R3493" t="s">
        <v>8323</v>
      </c>
      <c r="S3493" s="13">
        <f>(J3492/86400)+25569+(-5/24)</f>
        <v>42443.594027777777</v>
      </c>
      <c r="T3493" s="13">
        <f t="shared" si="210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08"/>
        <v>5.0052247126408003E-2</v>
      </c>
      <c r="P3494">
        <f t="shared" si="209"/>
        <v>114.29199999999999</v>
      </c>
      <c r="Q3494" s="12" t="s">
        <v>8322</v>
      </c>
      <c r="R3494" t="s">
        <v>8323</v>
      </c>
      <c r="S3494" s="13">
        <f>(J3493/86400)+25569+(-5/24)</f>
        <v>42121.041481481479</v>
      </c>
      <c r="T3494" s="13">
        <f t="shared" si="210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08"/>
        <v>0</v>
      </c>
      <c r="P3495">
        <f t="shared" si="209"/>
        <v>51.724137931034484</v>
      </c>
      <c r="Q3495" s="12" t="s">
        <v>8322</v>
      </c>
      <c r="R3495" t="s">
        <v>8323</v>
      </c>
      <c r="S3495" s="13">
        <f>(J3494/86400)+25569+(-5/24)</f>
        <v>42267.800891203697</v>
      </c>
      <c r="T3495" s="13">
        <f t="shared" si="210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08"/>
        <v>0</v>
      </c>
      <c r="P3496">
        <f t="shared" si="209"/>
        <v>30.76923076923077</v>
      </c>
      <c r="Q3496" s="12" t="s">
        <v>8322</v>
      </c>
      <c r="R3496" t="s">
        <v>8323</v>
      </c>
      <c r="S3496" s="13">
        <f>(J3495/86400)+25569+(-5/24)</f>
        <v>41848.657824074071</v>
      </c>
      <c r="T3496" s="13">
        <f t="shared" si="210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08"/>
        <v>6.4196144488115295E-2</v>
      </c>
      <c r="P3497">
        <f t="shared" si="209"/>
        <v>74.208333333333329</v>
      </c>
      <c r="Q3497" s="12" t="s">
        <v>8322</v>
      </c>
      <c r="R3497" t="s">
        <v>8323</v>
      </c>
      <c r="S3497" s="13">
        <f>(J3496/86400)+25569+(-5/24)</f>
        <v>42689.006655092591</v>
      </c>
      <c r="T3497" s="13">
        <f t="shared" si="210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08"/>
        <v>0.19614147909967847</v>
      </c>
      <c r="P3498">
        <f t="shared" si="209"/>
        <v>47.846153846153847</v>
      </c>
      <c r="Q3498" s="12" t="s">
        <v>8322</v>
      </c>
      <c r="R3498" t="s">
        <v>8323</v>
      </c>
      <c r="S3498" s="13">
        <f>(J3497/86400)+25569+(-5/24)</f>
        <v>41915.554502314808</v>
      </c>
      <c r="T3498" s="13">
        <f t="shared" si="210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08"/>
        <v>8.0071174377224205E-2</v>
      </c>
      <c r="P3499">
        <f t="shared" si="209"/>
        <v>34.408163265306122</v>
      </c>
      <c r="Q3499" s="12" t="s">
        <v>8322</v>
      </c>
      <c r="R3499" t="s">
        <v>8323</v>
      </c>
      <c r="S3499" s="13">
        <f>(J3498/86400)+25569+(-5/24)</f>
        <v>42584.638495370367</v>
      </c>
      <c r="T3499" s="13">
        <f t="shared" si="210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08"/>
        <v>2.3668639053254437E-2</v>
      </c>
      <c r="P3500">
        <f t="shared" si="209"/>
        <v>40.238095238095241</v>
      </c>
      <c r="Q3500" s="12" t="s">
        <v>8322</v>
      </c>
      <c r="R3500" t="s">
        <v>8323</v>
      </c>
      <c r="S3500" s="13">
        <f>(J3499/86400)+25569+(-5/24)</f>
        <v>42511.53361111111</v>
      </c>
      <c r="T3500" s="13">
        <f t="shared" si="210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08"/>
        <v>5.2132701421800945E-2</v>
      </c>
      <c r="P3501">
        <f t="shared" si="209"/>
        <v>60.285714285714285</v>
      </c>
      <c r="Q3501" s="12" t="s">
        <v>8322</v>
      </c>
      <c r="R3501" t="s">
        <v>8323</v>
      </c>
      <c r="S3501" s="13">
        <f>(J3500/86400)+25569+(-5/24)</f>
        <v>42458.950277777774</v>
      </c>
      <c r="T3501" s="13">
        <f t="shared" si="210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08"/>
        <v>5.9266227657572904E-2</v>
      </c>
      <c r="P3502">
        <f t="shared" si="209"/>
        <v>25.30952380952381</v>
      </c>
      <c r="Q3502" s="12" t="s">
        <v>8322</v>
      </c>
      <c r="R3502" t="s">
        <v>8323</v>
      </c>
      <c r="S3502" s="13">
        <f>(J3501/86400)+25569+(-5/24)</f>
        <v>42131.827835648146</v>
      </c>
      <c r="T3502" s="13">
        <f t="shared" si="210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08"/>
        <v>6.6225165562913907E-3</v>
      </c>
      <c r="P3503">
        <f t="shared" si="209"/>
        <v>35.952380952380949</v>
      </c>
      <c r="Q3503" s="12" t="s">
        <v>8322</v>
      </c>
      <c r="R3503" t="s">
        <v>8323</v>
      </c>
      <c r="S3503" s="13">
        <f>(J3502/86400)+25569+(-5/24)</f>
        <v>42419.711087962962</v>
      </c>
      <c r="T3503" s="13">
        <f t="shared" si="210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08"/>
        <v>5.1233396584440226E-2</v>
      </c>
      <c r="P3504">
        <f t="shared" si="209"/>
        <v>136</v>
      </c>
      <c r="Q3504" s="12" t="s">
        <v>8322</v>
      </c>
      <c r="R3504" t="s">
        <v>8323</v>
      </c>
      <c r="S3504" s="13">
        <f>(J3503/86400)+25569+(-5/24)</f>
        <v>42233.555497685178</v>
      </c>
      <c r="T3504" s="13">
        <f t="shared" si="210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08"/>
        <v>7.0286351803644481E-2</v>
      </c>
      <c r="P3505">
        <f t="shared" si="209"/>
        <v>70.763157894736835</v>
      </c>
      <c r="Q3505" s="12" t="s">
        <v>8322</v>
      </c>
      <c r="R3505" t="s">
        <v>8323</v>
      </c>
      <c r="S3505" s="13">
        <f>(J3504/86400)+25569+(-5/24)</f>
        <v>42430.631064814814</v>
      </c>
      <c r="T3505" s="13">
        <f t="shared" si="210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08"/>
        <v>0</v>
      </c>
      <c r="P3506">
        <f t="shared" si="209"/>
        <v>125</v>
      </c>
      <c r="Q3506" s="12" t="s">
        <v>8322</v>
      </c>
      <c r="R3506" t="s">
        <v>8323</v>
      </c>
      <c r="S3506" s="13">
        <f>(J3505/86400)+25569+(-5/24)</f>
        <v>42545.27</v>
      </c>
      <c r="T3506" s="13">
        <f t="shared" si="210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08"/>
        <v>3.6237471087124135E-2</v>
      </c>
      <c r="P3507">
        <f t="shared" si="209"/>
        <v>66.512820512820511</v>
      </c>
      <c r="Q3507" s="12" t="s">
        <v>8322</v>
      </c>
      <c r="R3507" t="s">
        <v>8323</v>
      </c>
      <c r="S3507" s="13">
        <f>(J3506/86400)+25569+(-5/24)</f>
        <v>42297.540405092594</v>
      </c>
      <c r="T3507" s="13">
        <f t="shared" si="210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08"/>
        <v>1.4778325123152709E-2</v>
      </c>
      <c r="P3508">
        <f t="shared" si="209"/>
        <v>105</v>
      </c>
      <c r="Q3508" s="12" t="s">
        <v>8322</v>
      </c>
      <c r="R3508" t="s">
        <v>8323</v>
      </c>
      <c r="S3508" s="13">
        <f>(J3507/86400)+25569+(-5/24)</f>
        <v>41760.727372685185</v>
      </c>
      <c r="T3508" s="13">
        <f t="shared" si="210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08"/>
        <v>4.2145593869731802E-2</v>
      </c>
      <c r="P3509">
        <f t="shared" si="209"/>
        <v>145</v>
      </c>
      <c r="Q3509" s="12" t="s">
        <v>8322</v>
      </c>
      <c r="R3509" t="s">
        <v>8323</v>
      </c>
      <c r="S3509" s="13">
        <f>(J3508/86400)+25569+(-5/24)</f>
        <v>41829.525925925926</v>
      </c>
      <c r="T3509" s="13">
        <f t="shared" si="210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08"/>
        <v>0.44444444444444442</v>
      </c>
      <c r="P3510">
        <f t="shared" si="209"/>
        <v>12</v>
      </c>
      <c r="Q3510" s="12" t="s">
        <v>8322</v>
      </c>
      <c r="R3510" t="s">
        <v>8323</v>
      </c>
      <c r="S3510" s="13">
        <f>(J3509/86400)+25569+(-5/24)</f>
        <v>42491.714548611104</v>
      </c>
      <c r="T3510" s="13">
        <f t="shared" si="210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08"/>
        <v>5.9561128526645767E-2</v>
      </c>
      <c r="P3511">
        <f t="shared" si="209"/>
        <v>96.666666666666671</v>
      </c>
      <c r="Q3511" s="12" t="s">
        <v>8322</v>
      </c>
      <c r="R3511" t="s">
        <v>8323</v>
      </c>
      <c r="S3511" s="13">
        <f>(J3510/86400)+25569+(-5/24)</f>
        <v>42477.521446759252</v>
      </c>
      <c r="T3511" s="13">
        <f t="shared" si="210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08"/>
        <v>5.5248618784530384E-3</v>
      </c>
      <c r="P3512">
        <f t="shared" si="209"/>
        <v>60.333333333333336</v>
      </c>
      <c r="Q3512" s="12" t="s">
        <v>8322</v>
      </c>
      <c r="R3512" t="s">
        <v>8323</v>
      </c>
      <c r="S3512" s="13">
        <f>(J3511/86400)+25569+(-5/24)</f>
        <v>41950.651226851849</v>
      </c>
      <c r="T3512" s="13">
        <f t="shared" si="210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08"/>
        <v>1.1857707509881422E-2</v>
      </c>
      <c r="P3513">
        <f t="shared" si="209"/>
        <v>79.89473684210526</v>
      </c>
      <c r="Q3513" s="12" t="s">
        <v>8322</v>
      </c>
      <c r="R3513" t="s">
        <v>8323</v>
      </c>
      <c r="S3513" s="13">
        <f>(J3512/86400)+25569+(-5/24)</f>
        <v>41802.412569444445</v>
      </c>
      <c r="T3513" s="13">
        <f t="shared" si="210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08"/>
        <v>0</v>
      </c>
      <c r="P3514">
        <f t="shared" si="209"/>
        <v>58.823529411764703</v>
      </c>
      <c r="Q3514" s="12" t="s">
        <v>8322</v>
      </c>
      <c r="R3514" t="s">
        <v>8323</v>
      </c>
      <c r="S3514" s="13">
        <f>(J3513/86400)+25569+(-5/24)</f>
        <v>41927.665451388886</v>
      </c>
      <c r="T3514" s="13">
        <f t="shared" si="210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08"/>
        <v>0.15535444947209653</v>
      </c>
      <c r="P3515">
        <f t="shared" si="209"/>
        <v>75.340909090909093</v>
      </c>
      <c r="Q3515" s="12" t="s">
        <v>8322</v>
      </c>
      <c r="R3515" t="s">
        <v>8323</v>
      </c>
      <c r="S3515" s="13">
        <f>(J3514/86400)+25569+(-5/24)</f>
        <v>42057.328611111108</v>
      </c>
      <c r="T3515" s="13">
        <f t="shared" si="210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08"/>
        <v>9.0909090909090912E-2</v>
      </c>
      <c r="P3516">
        <f t="shared" si="209"/>
        <v>55</v>
      </c>
      <c r="Q3516" s="12" t="s">
        <v>8322</v>
      </c>
      <c r="R3516" t="s">
        <v>8323</v>
      </c>
      <c r="S3516" s="13">
        <f>(J3515/86400)+25569+(-5/24)</f>
        <v>41780.887870370367</v>
      </c>
      <c r="T3516" s="13">
        <f t="shared" si="210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08"/>
        <v>2.5974025974025976E-2</v>
      </c>
      <c r="P3517">
        <f t="shared" si="209"/>
        <v>66.956521739130437</v>
      </c>
      <c r="Q3517" s="12" t="s">
        <v>8322</v>
      </c>
      <c r="R3517" t="s">
        <v>8323</v>
      </c>
      <c r="S3517" s="13">
        <f>(J3516/86400)+25569+(-5/24)</f>
        <v>42020.638333333329</v>
      </c>
      <c r="T3517" s="13">
        <f t="shared" si="210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08"/>
        <v>0</v>
      </c>
      <c r="P3518">
        <f t="shared" si="209"/>
        <v>227.27272727272728</v>
      </c>
      <c r="Q3518" s="12" t="s">
        <v>8322</v>
      </c>
      <c r="R3518" t="s">
        <v>8323</v>
      </c>
      <c r="S3518" s="13">
        <f>(J3517/86400)+25569+(-5/24)</f>
        <v>42125.564479166664</v>
      </c>
      <c r="T3518" s="13">
        <f t="shared" si="210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08"/>
        <v>0</v>
      </c>
      <c r="P3519">
        <f t="shared" si="209"/>
        <v>307.69230769230768</v>
      </c>
      <c r="Q3519" s="12" t="s">
        <v>8322</v>
      </c>
      <c r="R3519" t="s">
        <v>8323</v>
      </c>
      <c r="S3519" s="13">
        <f>(J3518/86400)+25569+(-5/24)</f>
        <v>41855.801736111105</v>
      </c>
      <c r="T3519" s="13">
        <f t="shared" si="210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08"/>
        <v>9.128909728658928E-2</v>
      </c>
      <c r="P3520">
        <f t="shared" si="209"/>
        <v>50.020909090909093</v>
      </c>
      <c r="Q3520" s="12" t="s">
        <v>8322</v>
      </c>
      <c r="R3520" t="s">
        <v>8323</v>
      </c>
      <c r="S3520" s="13">
        <f>(J3519/86400)+25569+(-5/24)</f>
        <v>41794.609189814808</v>
      </c>
      <c r="T3520" s="13">
        <f t="shared" si="210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08"/>
        <v>1.3320177602368031E-2</v>
      </c>
      <c r="P3521">
        <f t="shared" si="209"/>
        <v>72.392857142857139</v>
      </c>
      <c r="Q3521" s="12" t="s">
        <v>8322</v>
      </c>
      <c r="R3521" t="s">
        <v>8323</v>
      </c>
      <c r="S3521" s="13">
        <f>(J3520/86400)+25569+(-5/24)</f>
        <v>41893.575219907405</v>
      </c>
      <c r="T3521" s="13">
        <f t="shared" si="210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08"/>
        <v>7.4441687344913151E-3</v>
      </c>
      <c r="P3522">
        <f t="shared" si="209"/>
        <v>95.952380952380949</v>
      </c>
      <c r="Q3522" s="12" t="s">
        <v>8322</v>
      </c>
      <c r="R3522" t="s">
        <v>8323</v>
      </c>
      <c r="S3522" s="13">
        <f>(J3521/86400)+25569+(-5/24)</f>
        <v>42037.390624999993</v>
      </c>
      <c r="T3522" s="13">
        <f t="shared" si="210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11">(E3523-D3523)/E3523</f>
        <v>0.40978077571669475</v>
      </c>
      <c r="P3523">
        <f t="shared" ref="P3523:P3586" si="212">E:E/L:L</f>
        <v>45.615384615384613</v>
      </c>
      <c r="Q3523" s="12" t="s">
        <v>8322</v>
      </c>
      <c r="R3523" t="s">
        <v>8323</v>
      </c>
      <c r="S3523" s="13">
        <f>(J3522/86400)+25569+(-5/24)</f>
        <v>42227.615879629629</v>
      </c>
      <c r="T3523" s="13">
        <f t="shared" ref="T3523:T3586" si="21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11"/>
        <v>0</v>
      </c>
      <c r="P3524">
        <f t="shared" si="212"/>
        <v>41.029411764705884</v>
      </c>
      <c r="Q3524" s="12" t="s">
        <v>8322</v>
      </c>
      <c r="R3524" t="s">
        <v>8323</v>
      </c>
      <c r="S3524" s="13">
        <f>(J3523/86400)+25569+(-5/24)</f>
        <v>41881.153009259258</v>
      </c>
      <c r="T3524" s="13">
        <f t="shared" si="21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11"/>
        <v>0.12010558732952045</v>
      </c>
      <c r="P3525">
        <f t="shared" si="212"/>
        <v>56.825000000000003</v>
      </c>
      <c r="Q3525" s="12" t="s">
        <v>8322</v>
      </c>
      <c r="R3525" t="s">
        <v>8323</v>
      </c>
      <c r="S3525" s="13">
        <f>(J3524/86400)+25569+(-5/24)</f>
        <v>42234.581550925919</v>
      </c>
      <c r="T3525" s="13">
        <f t="shared" si="21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11"/>
        <v>1.536037810161481E-2</v>
      </c>
      <c r="P3526">
        <f t="shared" si="212"/>
        <v>137.24324324324326</v>
      </c>
      <c r="Q3526" s="12" t="s">
        <v>8322</v>
      </c>
      <c r="R3526" t="s">
        <v>8323</v>
      </c>
      <c r="S3526" s="13">
        <f>(J3525/86400)+25569+(-5/24)</f>
        <v>42581.189212962963</v>
      </c>
      <c r="T3526" s="13">
        <f t="shared" si="21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11"/>
        <v>5.6603773584905662E-2</v>
      </c>
      <c r="P3527">
        <f t="shared" si="212"/>
        <v>75.714285714285708</v>
      </c>
      <c r="Q3527" s="12" t="s">
        <v>8322</v>
      </c>
      <c r="R3527" t="s">
        <v>8323</v>
      </c>
      <c r="S3527" s="13">
        <f>(J3526/86400)+25569+(-5/24)</f>
        <v>41880.555243055554</v>
      </c>
      <c r="T3527" s="13">
        <f t="shared" si="21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11"/>
        <v>1.9607843137254902E-2</v>
      </c>
      <c r="P3528">
        <f t="shared" si="212"/>
        <v>99</v>
      </c>
      <c r="Q3528" s="12" t="s">
        <v>8322</v>
      </c>
      <c r="R3528" t="s">
        <v>8323</v>
      </c>
      <c r="S3528" s="13">
        <f>(J3527/86400)+25569+(-5/24)</f>
        <v>42214.487337962964</v>
      </c>
      <c r="T3528" s="13">
        <f t="shared" si="21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11"/>
        <v>0.14468995010691377</v>
      </c>
      <c r="P3529">
        <f t="shared" si="212"/>
        <v>81.569767441860463</v>
      </c>
      <c r="Q3529" s="12" t="s">
        <v>8322</v>
      </c>
      <c r="R3529" t="s">
        <v>8323</v>
      </c>
      <c r="S3529" s="13">
        <f>(J3528/86400)+25569+(-5/24)</f>
        <v>42460.126979166664</v>
      </c>
      <c r="T3529" s="13">
        <f t="shared" si="21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11"/>
        <v>1.1384062312762133E-2</v>
      </c>
      <c r="P3530">
        <f t="shared" si="212"/>
        <v>45.108108108108105</v>
      </c>
      <c r="Q3530" s="12" t="s">
        <v>8322</v>
      </c>
      <c r="R3530" t="s">
        <v>8323</v>
      </c>
      <c r="S3530" s="13">
        <f>(J3529/86400)+25569+(-5/24)</f>
        <v>42166.814872685187</v>
      </c>
      <c r="T3530" s="13">
        <f t="shared" si="21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11"/>
        <v>0.24242424242424243</v>
      </c>
      <c r="P3531">
        <f t="shared" si="212"/>
        <v>36.666666666666664</v>
      </c>
      <c r="Q3531" s="12" t="s">
        <v>8322</v>
      </c>
      <c r="R3531" t="s">
        <v>8323</v>
      </c>
      <c r="S3531" s="13">
        <f>(J3530/86400)+25569+(-5/24)</f>
        <v>42733.293032407404</v>
      </c>
      <c r="T3531" s="13">
        <f t="shared" si="21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11"/>
        <v>0</v>
      </c>
      <c r="P3532">
        <f t="shared" si="212"/>
        <v>125</v>
      </c>
      <c r="Q3532" s="12" t="s">
        <v>8322</v>
      </c>
      <c r="R3532" t="s">
        <v>8323</v>
      </c>
      <c r="S3532" s="13">
        <f>(J3531/86400)+25569+(-5/24)</f>
        <v>42177.553449074076</v>
      </c>
      <c r="T3532" s="13">
        <f t="shared" si="21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11"/>
        <v>0.21875</v>
      </c>
      <c r="P3533">
        <f t="shared" si="212"/>
        <v>49.230769230769234</v>
      </c>
      <c r="Q3533" s="12" t="s">
        <v>8322</v>
      </c>
      <c r="R3533" t="s">
        <v>8323</v>
      </c>
      <c r="S3533" s="13">
        <f>(J3532/86400)+25569+(-5/24)</f>
        <v>42442.41501157407</v>
      </c>
      <c r="T3533" s="13">
        <f t="shared" si="21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11"/>
        <v>0.15936952714535901</v>
      </c>
      <c r="P3534">
        <f t="shared" si="212"/>
        <v>42.296296296296298</v>
      </c>
      <c r="Q3534" s="12" t="s">
        <v>8322</v>
      </c>
      <c r="R3534" t="s">
        <v>8323</v>
      </c>
      <c r="S3534" s="13">
        <f>(J3533/86400)+25569+(-5/24)</f>
        <v>42521.44599537037</v>
      </c>
      <c r="T3534" s="13">
        <f t="shared" si="21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11"/>
        <v>0.2076069730586371</v>
      </c>
      <c r="P3535">
        <f t="shared" si="212"/>
        <v>78.875</v>
      </c>
      <c r="Q3535" s="12" t="s">
        <v>8322</v>
      </c>
      <c r="R3535" t="s">
        <v>8323</v>
      </c>
      <c r="S3535" s="13">
        <f>(J3534/86400)+25569+(-5/24)</f>
        <v>41884.391516203701</v>
      </c>
      <c r="T3535" s="13">
        <f t="shared" si="21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11"/>
        <v>0.35979513444302175</v>
      </c>
      <c r="P3536">
        <f t="shared" si="212"/>
        <v>38.284313725490193</v>
      </c>
      <c r="Q3536" s="12" t="s">
        <v>8322</v>
      </c>
      <c r="R3536" t="s">
        <v>8323</v>
      </c>
      <c r="S3536" s="13">
        <f>(J3535/86400)+25569+(-5/24)</f>
        <v>42289.552858796298</v>
      </c>
      <c r="T3536" s="13">
        <f t="shared" si="21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11"/>
        <v>3.0538051381483276E-2</v>
      </c>
      <c r="P3537">
        <f t="shared" si="212"/>
        <v>44.847826086956523</v>
      </c>
      <c r="Q3537" s="12" t="s">
        <v>8322</v>
      </c>
      <c r="R3537" t="s">
        <v>8323</v>
      </c>
      <c r="S3537" s="13">
        <f>(J3536/86400)+25569+(-5/24)</f>
        <v>42243.416932870365</v>
      </c>
      <c r="T3537" s="13">
        <f t="shared" si="21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11"/>
        <v>0.34782608695652173</v>
      </c>
      <c r="P3538">
        <f t="shared" si="212"/>
        <v>13.529411764705882</v>
      </c>
      <c r="Q3538" s="12" t="s">
        <v>8322</v>
      </c>
      <c r="R3538" t="s">
        <v>8323</v>
      </c>
      <c r="S3538" s="13">
        <f>(J3537/86400)+25569+(-5/24)</f>
        <v>42248.431828703702</v>
      </c>
      <c r="T3538" s="13">
        <f t="shared" si="21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11"/>
        <v>0.44581280788177341</v>
      </c>
      <c r="P3539">
        <f t="shared" si="212"/>
        <v>43.5</v>
      </c>
      <c r="Q3539" s="12" t="s">
        <v>8322</v>
      </c>
      <c r="R3539" t="s">
        <v>8323</v>
      </c>
      <c r="S3539" s="13">
        <f>(J3538/86400)+25569+(-5/24)</f>
        <v>42328.518807870372</v>
      </c>
      <c r="T3539" s="13">
        <f t="shared" si="21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11"/>
        <v>0.22148695990657843</v>
      </c>
      <c r="P3540">
        <f t="shared" si="212"/>
        <v>30.951807228915662</v>
      </c>
      <c r="Q3540" s="12" t="s">
        <v>8322</v>
      </c>
      <c r="R3540" t="s">
        <v>8323</v>
      </c>
      <c r="S3540" s="13">
        <f>(J3539/86400)+25569+(-5/24)</f>
        <v>41923.146018518521</v>
      </c>
      <c r="T3540" s="13">
        <f t="shared" si="21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11"/>
        <v>0.16434540389972144</v>
      </c>
      <c r="P3541">
        <f t="shared" si="212"/>
        <v>55.230769230769234</v>
      </c>
      <c r="Q3541" s="12" t="s">
        <v>8322</v>
      </c>
      <c r="R3541" t="s">
        <v>8323</v>
      </c>
      <c r="S3541" s="13">
        <f>(J3540/86400)+25569+(-5/24)</f>
        <v>42571.212268518517</v>
      </c>
      <c r="T3541" s="13">
        <f t="shared" si="21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11"/>
        <v>0.18699186991869918</v>
      </c>
      <c r="P3542">
        <f t="shared" si="212"/>
        <v>46.125</v>
      </c>
      <c r="Q3542" s="12" t="s">
        <v>8322</v>
      </c>
      <c r="R3542" t="s">
        <v>8323</v>
      </c>
      <c r="S3542" s="13">
        <f>(J3541/86400)+25569+(-5/24)</f>
        <v>42600.547708333332</v>
      </c>
      <c r="T3542" s="13">
        <f t="shared" si="21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11"/>
        <v>4.7619047619047616E-2</v>
      </c>
      <c r="P3543">
        <f t="shared" si="212"/>
        <v>39.375</v>
      </c>
      <c r="Q3543" s="12" t="s">
        <v>8322</v>
      </c>
      <c r="R3543" t="s">
        <v>8323</v>
      </c>
      <c r="S3543" s="13">
        <f>(J3542/86400)+25569+(-5/24)</f>
        <v>42516.795034722221</v>
      </c>
      <c r="T3543" s="13">
        <f t="shared" si="21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11"/>
        <v>2.1874444246843323E-2</v>
      </c>
      <c r="P3544">
        <f t="shared" si="212"/>
        <v>66.152941176470591</v>
      </c>
      <c r="Q3544" s="12" t="s">
        <v>8322</v>
      </c>
      <c r="R3544" t="s">
        <v>8323</v>
      </c>
      <c r="S3544" s="13">
        <f>(J3543/86400)+25569+(-5/24)</f>
        <v>42222.521701388883</v>
      </c>
      <c r="T3544" s="13">
        <f t="shared" si="21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11"/>
        <v>4.4585987261146494E-2</v>
      </c>
      <c r="P3545">
        <f t="shared" si="212"/>
        <v>54.137931034482762</v>
      </c>
      <c r="Q3545" s="12" t="s">
        <v>8322</v>
      </c>
      <c r="R3545" t="s">
        <v>8323</v>
      </c>
      <c r="S3545" s="13">
        <f>(J3544/86400)+25569+(-5/24)</f>
        <v>41829.391458333332</v>
      </c>
      <c r="T3545" s="13">
        <f t="shared" si="21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11"/>
        <v>0</v>
      </c>
      <c r="P3546">
        <f t="shared" si="212"/>
        <v>104.16666666666667</v>
      </c>
      <c r="Q3546" s="12" t="s">
        <v>8322</v>
      </c>
      <c r="R3546" t="s">
        <v>8323</v>
      </c>
      <c r="S3546" s="13">
        <f>(J3545/86400)+25569+(-5/24)</f>
        <v>42150.546979166662</v>
      </c>
      <c r="T3546" s="13">
        <f t="shared" si="21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11"/>
        <v>3.9840637450199202E-3</v>
      </c>
      <c r="P3547">
        <f t="shared" si="212"/>
        <v>31.375</v>
      </c>
      <c r="Q3547" s="12" t="s">
        <v>8322</v>
      </c>
      <c r="R3547" t="s">
        <v>8323</v>
      </c>
      <c r="S3547" s="13">
        <f>(J3546/86400)+25569+(-5/24)</f>
        <v>42040.623344907406</v>
      </c>
      <c r="T3547" s="13">
        <f t="shared" si="21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11"/>
        <v>2.2222222222222223E-2</v>
      </c>
      <c r="P3548">
        <f t="shared" si="212"/>
        <v>59.210526315789473</v>
      </c>
      <c r="Q3548" s="12" t="s">
        <v>8322</v>
      </c>
      <c r="R3548" t="s">
        <v>8323</v>
      </c>
      <c r="S3548" s="13">
        <f>(J3547/86400)+25569+(-5/24)</f>
        <v>42075.599062499998</v>
      </c>
      <c r="T3548" s="13">
        <f t="shared" si="21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11"/>
        <v>0.12594507189101783</v>
      </c>
      <c r="P3549">
        <f t="shared" si="212"/>
        <v>119.17633928571429</v>
      </c>
      <c r="Q3549" s="12" t="s">
        <v>8322</v>
      </c>
      <c r="R3549" t="s">
        <v>8323</v>
      </c>
      <c r="S3549" s="13">
        <f>(J3548/86400)+25569+(-5/24)</f>
        <v>42073.452361111107</v>
      </c>
      <c r="T3549" s="13">
        <f t="shared" si="21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11"/>
        <v>1.8691588785046728E-2</v>
      </c>
      <c r="P3550">
        <f t="shared" si="212"/>
        <v>164.61538461538461</v>
      </c>
      <c r="Q3550" s="12" t="s">
        <v>8322</v>
      </c>
      <c r="R3550" t="s">
        <v>8323</v>
      </c>
      <c r="S3550" s="13">
        <f>(J3549/86400)+25569+(-5/24)</f>
        <v>42479.870381944442</v>
      </c>
      <c r="T3550" s="13">
        <f t="shared" si="21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11"/>
        <v>1.9607843137254902E-2</v>
      </c>
      <c r="P3551">
        <f t="shared" si="212"/>
        <v>24.285714285714285</v>
      </c>
      <c r="Q3551" s="12" t="s">
        <v>8322</v>
      </c>
      <c r="R3551" t="s">
        <v>8323</v>
      </c>
      <c r="S3551" s="13">
        <f>(J3550/86400)+25569+(-5/24)</f>
        <v>42411.733958333331</v>
      </c>
      <c r="T3551" s="13">
        <f t="shared" si="21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11"/>
        <v>4.5801526717557252E-2</v>
      </c>
      <c r="P3552">
        <f t="shared" si="212"/>
        <v>40.9375</v>
      </c>
      <c r="Q3552" s="12" t="s">
        <v>8322</v>
      </c>
      <c r="R3552" t="s">
        <v>8323</v>
      </c>
      <c r="S3552" s="13">
        <f>(J3551/86400)+25569+(-5/24)</f>
        <v>42223.186030092591</v>
      </c>
      <c r="T3552" s="13">
        <f t="shared" si="21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11"/>
        <v>1.8003273322422259E-2</v>
      </c>
      <c r="P3553">
        <f t="shared" si="212"/>
        <v>61.1</v>
      </c>
      <c r="Q3553" s="12" t="s">
        <v>8322</v>
      </c>
      <c r="R3553" t="s">
        <v>8323</v>
      </c>
      <c r="S3553" s="13">
        <f>(J3552/86400)+25569+(-5/24)</f>
        <v>42462.685162037036</v>
      </c>
      <c r="T3553" s="13">
        <f t="shared" si="21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11"/>
        <v>0</v>
      </c>
      <c r="P3554">
        <f t="shared" si="212"/>
        <v>38.65</v>
      </c>
      <c r="Q3554" s="12" t="s">
        <v>8322</v>
      </c>
      <c r="R3554" t="s">
        <v>8323</v>
      </c>
      <c r="S3554" s="13">
        <f>(J3553/86400)+25569+(-5/24)</f>
        <v>41753.307523148142</v>
      </c>
      <c r="T3554" s="13">
        <f t="shared" si="21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11"/>
        <v>5.9024807527801537E-2</v>
      </c>
      <c r="P3555">
        <f t="shared" si="212"/>
        <v>56.20192307692308</v>
      </c>
      <c r="Q3555" s="12" t="s">
        <v>8322</v>
      </c>
      <c r="R3555" t="s">
        <v>8323</v>
      </c>
      <c r="S3555" s="13">
        <f>(J3554/86400)+25569+(-5/24)</f>
        <v>41788.378749999996</v>
      </c>
      <c r="T3555" s="13">
        <f t="shared" si="21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11"/>
        <v>0.11833838525438578</v>
      </c>
      <c r="P3556">
        <f t="shared" si="212"/>
        <v>107.00207547169811</v>
      </c>
      <c r="Q3556" s="12" t="s">
        <v>8322</v>
      </c>
      <c r="R3556" t="s">
        <v>8323</v>
      </c>
      <c r="S3556" s="13">
        <f>(J3555/86400)+25569+(-5/24)</f>
        <v>42195.820370370369</v>
      </c>
      <c r="T3556" s="13">
        <f t="shared" si="21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11"/>
        <v>0</v>
      </c>
      <c r="P3557">
        <f t="shared" si="212"/>
        <v>171.42857142857142</v>
      </c>
      <c r="Q3557" s="12" t="s">
        <v>8322</v>
      </c>
      <c r="R3557" t="s">
        <v>8323</v>
      </c>
      <c r="S3557" s="13">
        <f>(J3556/86400)+25569+(-5/24)</f>
        <v>42015.842118055552</v>
      </c>
      <c r="T3557" s="13">
        <f t="shared" si="21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11"/>
        <v>4.5248868778280547E-3</v>
      </c>
      <c r="P3558">
        <f t="shared" si="212"/>
        <v>110.5</v>
      </c>
      <c r="Q3558" s="12" t="s">
        <v>8322</v>
      </c>
      <c r="R3558" t="s">
        <v>8323</v>
      </c>
      <c r="S3558" s="13">
        <f>(J3557/86400)+25569+(-5/24)</f>
        <v>42661.233726851853</v>
      </c>
      <c r="T3558" s="13">
        <f t="shared" si="21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11"/>
        <v>3.5987044663920986E-4</v>
      </c>
      <c r="P3559">
        <f t="shared" si="212"/>
        <v>179.27598566308242</v>
      </c>
      <c r="Q3559" s="12" t="s">
        <v>8322</v>
      </c>
      <c r="R3559" t="s">
        <v>8323</v>
      </c>
      <c r="S3559" s="13">
        <f>(J3558/86400)+25569+(-5/24)</f>
        <v>41808.441249999996</v>
      </c>
      <c r="T3559" s="13">
        <f t="shared" si="21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11"/>
        <v>0.30555555555555558</v>
      </c>
      <c r="P3560">
        <f t="shared" si="212"/>
        <v>22.90909090909091</v>
      </c>
      <c r="Q3560" s="12" t="s">
        <v>8322</v>
      </c>
      <c r="R3560" t="s">
        <v>8323</v>
      </c>
      <c r="S3560" s="13">
        <f>(J3559/86400)+25569+(-5/24)</f>
        <v>41730.068414351852</v>
      </c>
      <c r="T3560" s="13">
        <f t="shared" si="21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11"/>
        <v>3.3816425120772944E-2</v>
      </c>
      <c r="P3561">
        <f t="shared" si="212"/>
        <v>43.125</v>
      </c>
      <c r="Q3561" s="12" t="s">
        <v>8322</v>
      </c>
      <c r="R3561" t="s">
        <v>8323</v>
      </c>
      <c r="S3561" s="13">
        <f>(J3560/86400)+25569+(-5/24)</f>
        <v>42139.608506944445</v>
      </c>
      <c r="T3561" s="13">
        <f t="shared" si="21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11"/>
        <v>7.7809798270893377E-2</v>
      </c>
      <c r="P3562">
        <f t="shared" si="212"/>
        <v>46.891891891891895</v>
      </c>
      <c r="Q3562" s="12" t="s">
        <v>8322</v>
      </c>
      <c r="R3562" t="s">
        <v>8323</v>
      </c>
      <c r="S3562" s="13">
        <f>(J3561/86400)+25569+(-5/24)</f>
        <v>42193.887824074067</v>
      </c>
      <c r="T3562" s="13">
        <f t="shared" si="21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11"/>
        <v>2.34375E-2</v>
      </c>
      <c r="P3563">
        <f t="shared" si="212"/>
        <v>47.407407407407405</v>
      </c>
      <c r="Q3563" s="12" t="s">
        <v>8322</v>
      </c>
      <c r="R3563" t="s">
        <v>8323</v>
      </c>
      <c r="S3563" s="13">
        <f>(J3562/86400)+25569+(-5/24)</f>
        <v>42115.68131944444</v>
      </c>
      <c r="T3563" s="13">
        <f t="shared" si="21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11"/>
        <v>0.32835820895522388</v>
      </c>
      <c r="P3564">
        <f t="shared" si="212"/>
        <v>15.129032258064516</v>
      </c>
      <c r="Q3564" s="12" t="s">
        <v>8322</v>
      </c>
      <c r="R3564" t="s">
        <v>8323</v>
      </c>
      <c r="S3564" s="13">
        <f>(J3563/86400)+25569+(-5/24)</f>
        <v>42203.471967592595</v>
      </c>
      <c r="T3564" s="13">
        <f t="shared" si="21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11"/>
        <v>5.20428476632857E-2</v>
      </c>
      <c r="P3565">
        <f t="shared" si="212"/>
        <v>21.098000000000003</v>
      </c>
      <c r="Q3565" s="12" t="s">
        <v>8322</v>
      </c>
      <c r="R3565" t="s">
        <v>8323</v>
      </c>
      <c r="S3565" s="13">
        <f>(J3564/86400)+25569+(-5/24)</f>
        <v>42433.553553240738</v>
      </c>
      <c r="T3565" s="13">
        <f t="shared" si="21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11"/>
        <v>4.9751243781094526E-3</v>
      </c>
      <c r="P3566">
        <f t="shared" si="212"/>
        <v>59.117647058823529</v>
      </c>
      <c r="Q3566" s="12" t="s">
        <v>8322</v>
      </c>
      <c r="R3566" t="s">
        <v>8323</v>
      </c>
      <c r="S3566" s="13">
        <f>(J3565/86400)+25569+(-5/24)</f>
        <v>42555.46361111111</v>
      </c>
      <c r="T3566" s="13">
        <f t="shared" si="21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11"/>
        <v>0.23404255319148937</v>
      </c>
      <c r="P3567">
        <f t="shared" si="212"/>
        <v>97.916666666666671</v>
      </c>
      <c r="Q3567" s="12" t="s">
        <v>8322</v>
      </c>
      <c r="R3567" t="s">
        <v>8323</v>
      </c>
      <c r="S3567" s="13">
        <f>(J3566/86400)+25569+(-5/24)</f>
        <v>42236.414918981478</v>
      </c>
      <c r="T3567" s="13">
        <f t="shared" si="21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11"/>
        <v>4.5346062052505964E-2</v>
      </c>
      <c r="P3568">
        <f t="shared" si="212"/>
        <v>55.131578947368418</v>
      </c>
      <c r="Q3568" s="12" t="s">
        <v>8322</v>
      </c>
      <c r="R3568" t="s">
        <v>8323</v>
      </c>
      <c r="S3568" s="13">
        <f>(J3567/86400)+25569+(-5/24)</f>
        <v>41974.534814814811</v>
      </c>
      <c r="T3568" s="13">
        <f t="shared" si="21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11"/>
        <v>8.0882352941176475E-2</v>
      </c>
      <c r="P3569">
        <f t="shared" si="212"/>
        <v>26.536585365853657</v>
      </c>
      <c r="Q3569" s="12" t="s">
        <v>8322</v>
      </c>
      <c r="R3569" t="s">
        <v>8323</v>
      </c>
      <c r="S3569" s="13">
        <f>(J3568/86400)+25569+(-5/24)</f>
        <v>41997.299571759257</v>
      </c>
      <c r="T3569" s="13">
        <f t="shared" si="21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11"/>
        <v>9.90990990990991E-2</v>
      </c>
      <c r="P3570">
        <f t="shared" si="212"/>
        <v>58.421052631578945</v>
      </c>
      <c r="Q3570" s="12" t="s">
        <v>8322</v>
      </c>
      <c r="R3570" t="s">
        <v>8323</v>
      </c>
      <c r="S3570" s="13">
        <f>(J3569/86400)+25569+(-5/24)</f>
        <v>42135.602361111109</v>
      </c>
      <c r="T3570" s="13">
        <f t="shared" si="21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11"/>
        <v>4.7770700636942673E-3</v>
      </c>
      <c r="P3571">
        <f t="shared" si="212"/>
        <v>122.53658536585365</v>
      </c>
      <c r="Q3571" s="12" t="s">
        <v>8322</v>
      </c>
      <c r="R3571" t="s">
        <v>8323</v>
      </c>
      <c r="S3571" s="13">
        <f>(J3570/86400)+25569+(-5/24)</f>
        <v>41869.532337962963</v>
      </c>
      <c r="T3571" s="13">
        <f t="shared" si="21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11"/>
        <v>0.12549191080017491</v>
      </c>
      <c r="P3572">
        <f t="shared" si="212"/>
        <v>87.961538461538467</v>
      </c>
      <c r="Q3572" s="12" t="s">
        <v>8322</v>
      </c>
      <c r="R3572" t="s">
        <v>8323</v>
      </c>
      <c r="S3572" s="13">
        <f>(J3571/86400)+25569+(-5/24)</f>
        <v>41982.480277777773</v>
      </c>
      <c r="T3572" s="13">
        <f t="shared" si="21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11"/>
        <v>0.18077553249590389</v>
      </c>
      <c r="P3573">
        <f t="shared" si="212"/>
        <v>73.239999999999995</v>
      </c>
      <c r="Q3573" s="12" t="s">
        <v>8322</v>
      </c>
      <c r="R3573" t="s">
        <v>8323</v>
      </c>
      <c r="S3573" s="13">
        <f>(J3572/86400)+25569+(-5/24)</f>
        <v>41976.12364583333</v>
      </c>
      <c r="T3573" s="13">
        <f t="shared" si="21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11"/>
        <v>0</v>
      </c>
      <c r="P3574">
        <f t="shared" si="212"/>
        <v>55.555555555555557</v>
      </c>
      <c r="Q3574" s="12" t="s">
        <v>8322</v>
      </c>
      <c r="R3574" t="s">
        <v>8323</v>
      </c>
      <c r="S3574" s="13">
        <f>(J3573/86400)+25569+(-5/24)</f>
        <v>41912.650613425925</v>
      </c>
      <c r="T3574" s="13">
        <f t="shared" si="21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11"/>
        <v>2.7237354085603113E-2</v>
      </c>
      <c r="P3575">
        <f t="shared" si="212"/>
        <v>39.53846153846154</v>
      </c>
      <c r="Q3575" s="12" t="s">
        <v>8322</v>
      </c>
      <c r="R3575" t="s">
        <v>8323</v>
      </c>
      <c r="S3575" s="13">
        <f>(J3574/86400)+25569+(-5/24)</f>
        <v>42146.36206018518</v>
      </c>
      <c r="T3575" s="13">
        <f t="shared" si="21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11"/>
        <v>5.7676685621445976E-2</v>
      </c>
      <c r="P3576">
        <f t="shared" si="212"/>
        <v>136.77777777777777</v>
      </c>
      <c r="Q3576" s="12" t="s">
        <v>8322</v>
      </c>
      <c r="R3576" t="s">
        <v>8323</v>
      </c>
      <c r="S3576" s="13">
        <f>(J3575/86400)+25569+(-5/24)</f>
        <v>41921.167199074072</v>
      </c>
      <c r="T3576" s="13">
        <f t="shared" si="21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11"/>
        <v>1.3125431757623606E-2</v>
      </c>
      <c r="P3577">
        <f t="shared" si="212"/>
        <v>99.343137254901961</v>
      </c>
      <c r="Q3577" s="12" t="s">
        <v>8322</v>
      </c>
      <c r="R3577" t="s">
        <v>8323</v>
      </c>
      <c r="S3577" s="13">
        <f>(J3576/86400)+25569+(-5/24)</f>
        <v>41926.734351851854</v>
      </c>
      <c r="T3577" s="13">
        <f t="shared" si="21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11"/>
        <v>0</v>
      </c>
      <c r="P3578">
        <f t="shared" si="212"/>
        <v>20</v>
      </c>
      <c r="Q3578" s="12" t="s">
        <v>8322</v>
      </c>
      <c r="R3578" t="s">
        <v>8323</v>
      </c>
      <c r="S3578" s="13">
        <f>(J3577/86400)+25569+(-5/24)</f>
        <v>42561.575543981475</v>
      </c>
      <c r="T3578" s="13">
        <f t="shared" si="21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11"/>
        <v>0.23076923076923078</v>
      </c>
      <c r="P3579">
        <f t="shared" si="212"/>
        <v>28.888888888888889</v>
      </c>
      <c r="Q3579" s="12" t="s">
        <v>8322</v>
      </c>
      <c r="R3579" t="s">
        <v>8323</v>
      </c>
      <c r="S3579" s="13">
        <f>(J3578/86400)+25569+(-5/24)</f>
        <v>42649.340902777774</v>
      </c>
      <c r="T3579" s="13">
        <f t="shared" si="21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11"/>
        <v>1.3331555792564024E-4</v>
      </c>
      <c r="P3580">
        <f t="shared" si="212"/>
        <v>40.545945945945945</v>
      </c>
      <c r="Q3580" s="12" t="s">
        <v>8322</v>
      </c>
      <c r="R3580" t="s">
        <v>8323</v>
      </c>
      <c r="S3580" s="13">
        <f>(J3579/86400)+25569+(-5/24)</f>
        <v>42093.578506944446</v>
      </c>
      <c r="T3580" s="13">
        <f t="shared" si="21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11"/>
        <v>0</v>
      </c>
      <c r="P3581">
        <f t="shared" si="212"/>
        <v>35.714285714285715</v>
      </c>
      <c r="Q3581" s="12" t="s">
        <v>8322</v>
      </c>
      <c r="R3581" t="s">
        <v>8323</v>
      </c>
      <c r="S3581" s="13">
        <f>(J3580/86400)+25569+(-5/24)</f>
        <v>42460.525196759256</v>
      </c>
      <c r="T3581" s="13">
        <f t="shared" si="21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11"/>
        <v>0.12195121951219512</v>
      </c>
      <c r="P3582">
        <f t="shared" si="212"/>
        <v>37.962962962962962</v>
      </c>
      <c r="Q3582" s="12" t="s">
        <v>8322</v>
      </c>
      <c r="R3582" t="s">
        <v>8323</v>
      </c>
      <c r="S3582" s="13">
        <f>(J3581/86400)+25569+(-5/24)</f>
        <v>42430.553888888891</v>
      </c>
      <c r="T3582" s="13">
        <f t="shared" si="21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11"/>
        <v>0</v>
      </c>
      <c r="P3583">
        <f t="shared" si="212"/>
        <v>33.333333333333336</v>
      </c>
      <c r="Q3583" s="12" t="s">
        <v>8322</v>
      </c>
      <c r="R3583" t="s">
        <v>8323</v>
      </c>
      <c r="S3583" s="13">
        <f>(J3582/86400)+25569+(-5/24)</f>
        <v>42025.967847222222</v>
      </c>
      <c r="T3583" s="13">
        <f t="shared" si="21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11"/>
        <v>0.65156794425087106</v>
      </c>
      <c r="P3584">
        <f t="shared" si="212"/>
        <v>58.571428571428569</v>
      </c>
      <c r="Q3584" s="12" t="s">
        <v>8322</v>
      </c>
      <c r="R3584" t="s">
        <v>8323</v>
      </c>
      <c r="S3584" s="13">
        <f>(J3583/86400)+25569+(-5/24)</f>
        <v>41836.26284722222</v>
      </c>
      <c r="T3584" s="13">
        <f t="shared" si="21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11"/>
        <v>7.8341013824884786E-2</v>
      </c>
      <c r="P3585">
        <f t="shared" si="212"/>
        <v>135.625</v>
      </c>
      <c r="Q3585" s="12" t="s">
        <v>8322</v>
      </c>
      <c r="R3585" t="s">
        <v>8323</v>
      </c>
      <c r="S3585" s="13">
        <f>(J3584/86400)+25569+(-5/24)</f>
        <v>42450.887523148143</v>
      </c>
      <c r="T3585" s="13">
        <f t="shared" si="21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11"/>
        <v>0.13419913419913421</v>
      </c>
      <c r="P3586">
        <f t="shared" si="212"/>
        <v>30.9375</v>
      </c>
      <c r="Q3586" s="12" t="s">
        <v>8322</v>
      </c>
      <c r="R3586" t="s">
        <v>8323</v>
      </c>
      <c r="S3586" s="13">
        <f>(J3585/86400)+25569+(-5/24)</f>
        <v>42418.217650462961</v>
      </c>
      <c r="T3586" s="13">
        <f t="shared" si="21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14">(E3587-D3587)/E3587</f>
        <v>0.16049382716049382</v>
      </c>
      <c r="P3587">
        <f t="shared" ref="P3587:P3650" si="215">E:E/L:L</f>
        <v>176.08695652173913</v>
      </c>
      <c r="Q3587" s="12" t="s">
        <v>8322</v>
      </c>
      <c r="R3587" t="s">
        <v>8323</v>
      </c>
      <c r="S3587" s="13">
        <f>(J3586/86400)+25569+(-5/24)</f>
        <v>42168.108148148145</v>
      </c>
      <c r="T3587" s="13">
        <f t="shared" ref="T3587:T3650" si="216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14"/>
        <v>8.6145972949920796E-2</v>
      </c>
      <c r="P3588">
        <f t="shared" si="215"/>
        <v>151.9814814814815</v>
      </c>
      <c r="Q3588" s="12" t="s">
        <v>8322</v>
      </c>
      <c r="R3588" t="s">
        <v>8323</v>
      </c>
      <c r="S3588" s="13">
        <f>(J3587/86400)+25569+(-5/24)</f>
        <v>41964.507986111108</v>
      </c>
      <c r="T3588" s="13">
        <f t="shared" si="21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14"/>
        <v>0.21011058451816747</v>
      </c>
      <c r="P3589">
        <f t="shared" si="215"/>
        <v>22.607142857142858</v>
      </c>
      <c r="Q3589" s="12" t="s">
        <v>8322</v>
      </c>
      <c r="R3589" t="s">
        <v>8323</v>
      </c>
      <c r="S3589" s="13">
        <f>(J3588/86400)+25569+(-5/24)</f>
        <v>42576.489236111105</v>
      </c>
      <c r="T3589" s="13">
        <f t="shared" si="21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14"/>
        <v>4.9751243781094526E-3</v>
      </c>
      <c r="P3590">
        <f t="shared" si="215"/>
        <v>18.272727272727273</v>
      </c>
      <c r="Q3590" s="12" t="s">
        <v>8322</v>
      </c>
      <c r="R3590" t="s">
        <v>8323</v>
      </c>
      <c r="S3590" s="13">
        <f>(J3589/86400)+25569+(-5/24)</f>
        <v>42503.331643518519</v>
      </c>
      <c r="T3590" s="13">
        <f t="shared" si="21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14"/>
        <v>0.21568627450980393</v>
      </c>
      <c r="P3591">
        <f t="shared" si="215"/>
        <v>82.258064516129039</v>
      </c>
      <c r="Q3591" s="12" t="s">
        <v>8322</v>
      </c>
      <c r="R3591" t="s">
        <v>8323</v>
      </c>
      <c r="S3591" s="13">
        <f>(J3590/86400)+25569+(-5/24)</f>
        <v>42101.620486111111</v>
      </c>
      <c r="T3591" s="13">
        <f t="shared" si="21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14"/>
        <v>5.9964021587047766E-4</v>
      </c>
      <c r="P3592">
        <f t="shared" si="215"/>
        <v>68.534246575342465</v>
      </c>
      <c r="Q3592" s="12" t="s">
        <v>8322</v>
      </c>
      <c r="R3592" t="s">
        <v>8323</v>
      </c>
      <c r="S3592" s="13">
        <f>(J3591/86400)+25569+(-5/24)</f>
        <v>42125.439201388886</v>
      </c>
      <c r="T3592" s="13">
        <f t="shared" si="21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14"/>
        <v>0.42857142857142855</v>
      </c>
      <c r="P3593">
        <f t="shared" si="215"/>
        <v>68.055555555555557</v>
      </c>
      <c r="Q3593" s="12" t="s">
        <v>8322</v>
      </c>
      <c r="R3593" t="s">
        <v>8323</v>
      </c>
      <c r="S3593" s="13">
        <f>(J3592/86400)+25569+(-5/24)</f>
        <v>41902.125393518516</v>
      </c>
      <c r="T3593" s="13">
        <f t="shared" si="21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14"/>
        <v>0.21414538310412573</v>
      </c>
      <c r="P3594">
        <f t="shared" si="215"/>
        <v>72.714285714285708</v>
      </c>
      <c r="Q3594" s="12" t="s">
        <v>8322</v>
      </c>
      <c r="R3594" t="s">
        <v>8323</v>
      </c>
      <c r="S3594" s="13">
        <f>(J3593/86400)+25569+(-5/24)</f>
        <v>42003.74009259259</v>
      </c>
      <c r="T3594" s="13">
        <f t="shared" si="21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14"/>
        <v>9.6113287134679121E-2</v>
      </c>
      <c r="P3595">
        <f t="shared" si="215"/>
        <v>77.186046511627907</v>
      </c>
      <c r="Q3595" s="12" t="s">
        <v>8322</v>
      </c>
      <c r="R3595" t="s">
        <v>8323</v>
      </c>
      <c r="S3595" s="13">
        <f>(J3594/86400)+25569+(-5/24)</f>
        <v>41988.621608796289</v>
      </c>
      <c r="T3595" s="13">
        <f t="shared" si="21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14"/>
        <v>0.20595533498759305</v>
      </c>
      <c r="P3596">
        <f t="shared" si="215"/>
        <v>55.972222222222221</v>
      </c>
      <c r="Q3596" s="12" t="s">
        <v>8322</v>
      </c>
      <c r="R3596" t="s">
        <v>8323</v>
      </c>
      <c r="S3596" s="13">
        <f>(J3595/86400)+25569+(-5/24)</f>
        <v>41974.690266203703</v>
      </c>
      <c r="T3596" s="13">
        <f t="shared" si="21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14"/>
        <v>0.15611814345991562</v>
      </c>
      <c r="P3597">
        <f t="shared" si="215"/>
        <v>49.693548387096776</v>
      </c>
      <c r="Q3597" s="12" t="s">
        <v>8322</v>
      </c>
      <c r="R3597" t="s">
        <v>8323</v>
      </c>
      <c r="S3597" s="13">
        <f>(J3596/86400)+25569+(-5/24)</f>
        <v>42591.858587962961</v>
      </c>
      <c r="T3597" s="13">
        <f t="shared" si="21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14"/>
        <v>7.1729957805907171E-2</v>
      </c>
      <c r="P3598">
        <f t="shared" si="215"/>
        <v>79</v>
      </c>
      <c r="Q3598" s="12" t="s">
        <v>8322</v>
      </c>
      <c r="R3598" t="s">
        <v>8323</v>
      </c>
      <c r="S3598" s="13">
        <f>(J3597/86400)+25569+(-5/24)</f>
        <v>42049.800034722219</v>
      </c>
      <c r="T3598" s="13">
        <f t="shared" si="21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14"/>
        <v>2.5341130604288498E-2</v>
      </c>
      <c r="P3599">
        <f t="shared" si="215"/>
        <v>77.727272727272734</v>
      </c>
      <c r="Q3599" s="12" t="s">
        <v>8322</v>
      </c>
      <c r="R3599" t="s">
        <v>8323</v>
      </c>
      <c r="S3599" s="13">
        <f>(J3598/86400)+25569+(-5/24)</f>
        <v>41856.506736111107</v>
      </c>
      <c r="T3599" s="13">
        <f t="shared" si="21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14"/>
        <v>9.1734786557674836E-2</v>
      </c>
      <c r="P3600">
        <f t="shared" si="215"/>
        <v>40.777777777777779</v>
      </c>
      <c r="Q3600" s="12" t="s">
        <v>8322</v>
      </c>
      <c r="R3600" t="s">
        <v>8323</v>
      </c>
      <c r="S3600" s="13">
        <f>(J3599/86400)+25569+(-5/24)</f>
        <v>42417.377199074072</v>
      </c>
      <c r="T3600" s="13">
        <f t="shared" si="21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14"/>
        <v>0.50495049504950495</v>
      </c>
      <c r="P3601">
        <f t="shared" si="215"/>
        <v>59.411764705882355</v>
      </c>
      <c r="Q3601" s="12" t="s">
        <v>8322</v>
      </c>
      <c r="R3601" t="s">
        <v>8323</v>
      </c>
      <c r="S3601" s="13">
        <f>(J3600/86400)+25569+(-5/24)</f>
        <v>41866.590532407405</v>
      </c>
      <c r="T3601" s="13">
        <f t="shared" si="21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14"/>
        <v>0.23076923076923078</v>
      </c>
      <c r="P3602">
        <f t="shared" si="215"/>
        <v>3.25</v>
      </c>
      <c r="Q3602" s="12" t="s">
        <v>8322</v>
      </c>
      <c r="R3602" t="s">
        <v>8323</v>
      </c>
      <c r="S3602" s="13">
        <f>(J3601/86400)+25569+(-5/24)</f>
        <v>42220.586539351854</v>
      </c>
      <c r="T3602" s="13">
        <f t="shared" si="21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14"/>
        <v>4.1686631528509821E-2</v>
      </c>
      <c r="P3603">
        <f t="shared" si="215"/>
        <v>39.377358490566039</v>
      </c>
      <c r="Q3603" s="12" t="s">
        <v>8322</v>
      </c>
      <c r="R3603" t="s">
        <v>8323</v>
      </c>
      <c r="S3603" s="13">
        <f>(J3602/86400)+25569+(-5/24)</f>
        <v>42628.640787037039</v>
      </c>
      <c r="T3603" s="13">
        <f t="shared" si="21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14"/>
        <v>4.9975012493753122E-4</v>
      </c>
      <c r="P3604">
        <f t="shared" si="215"/>
        <v>81.673469387755105</v>
      </c>
      <c r="Q3604" s="12" t="s">
        <v>8322</v>
      </c>
      <c r="R3604" t="s">
        <v>8323</v>
      </c>
      <c r="S3604" s="13">
        <f>(J3603/86400)+25569+(-5/24)</f>
        <v>41990.790300925924</v>
      </c>
      <c r="T3604" s="13">
        <f t="shared" si="21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14"/>
        <v>0.4140625</v>
      </c>
      <c r="P3605">
        <f t="shared" si="215"/>
        <v>44.912280701754383</v>
      </c>
      <c r="Q3605" s="12" t="s">
        <v>8322</v>
      </c>
      <c r="R3605" t="s">
        <v>8323</v>
      </c>
      <c r="S3605" s="13">
        <f>(J3604/86400)+25569+(-5/24)</f>
        <v>42447.68609953703</v>
      </c>
      <c r="T3605" s="13">
        <f t="shared" si="21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14"/>
        <v>0.1137370753323486</v>
      </c>
      <c r="P3606">
        <f t="shared" si="215"/>
        <v>49.05797101449275</v>
      </c>
      <c r="Q3606" s="12" t="s">
        <v>8322</v>
      </c>
      <c r="R3606" t="s">
        <v>8323</v>
      </c>
      <c r="S3606" s="13">
        <f>(J3605/86400)+25569+(-5/24)</f>
        <v>42283.656018518515</v>
      </c>
      <c r="T3606" s="13">
        <f t="shared" si="21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14"/>
        <v>0.45652173913043476</v>
      </c>
      <c r="P3607">
        <f t="shared" si="215"/>
        <v>30.666666666666668</v>
      </c>
      <c r="Q3607" s="12" t="s">
        <v>8322</v>
      </c>
      <c r="R3607" t="s">
        <v>8323</v>
      </c>
      <c r="S3607" s="13">
        <f>(J3606/86400)+25569+(-5/24)</f>
        <v>42482.80736111111</v>
      </c>
      <c r="T3607" s="13">
        <f t="shared" si="21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14"/>
        <v>0.2323439099283521</v>
      </c>
      <c r="P3608">
        <f t="shared" si="215"/>
        <v>61.0625</v>
      </c>
      <c r="Q3608" s="12" t="s">
        <v>8322</v>
      </c>
      <c r="R3608" t="s">
        <v>8323</v>
      </c>
      <c r="S3608" s="13">
        <f>(J3607/86400)+25569+(-5/24)</f>
        <v>42383.584791666661</v>
      </c>
      <c r="T3608" s="13">
        <f t="shared" si="21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14"/>
        <v>5.1724137931034482E-2</v>
      </c>
      <c r="P3609">
        <f t="shared" si="215"/>
        <v>29</v>
      </c>
      <c r="Q3609" s="12" t="s">
        <v>8322</v>
      </c>
      <c r="R3609" t="s">
        <v>8323</v>
      </c>
      <c r="S3609" s="13">
        <f>(J3608/86400)+25569+(-5/24)</f>
        <v>42566.396493055552</v>
      </c>
      <c r="T3609" s="13">
        <f t="shared" si="21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14"/>
        <v>0</v>
      </c>
      <c r="P3610">
        <f t="shared" si="215"/>
        <v>29.62962962962963</v>
      </c>
      <c r="Q3610" s="12" t="s">
        <v>8322</v>
      </c>
      <c r="R3610" t="s">
        <v>8323</v>
      </c>
      <c r="S3610" s="13">
        <f>(J3609/86400)+25569+(-5/24)</f>
        <v>42338.755578703705</v>
      </c>
      <c r="T3610" s="13">
        <f t="shared" si="21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14"/>
        <v>0.34775374376039936</v>
      </c>
      <c r="P3611">
        <f t="shared" si="215"/>
        <v>143.0952380952381</v>
      </c>
      <c r="Q3611" s="12" t="s">
        <v>8322</v>
      </c>
      <c r="R3611" t="s">
        <v>8323</v>
      </c>
      <c r="S3611" s="13">
        <f>(J3610/86400)+25569+(-5/24)</f>
        <v>42506.501041666663</v>
      </c>
      <c r="T3611" s="13">
        <f t="shared" si="21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14"/>
        <v>0.38385705483672211</v>
      </c>
      <c r="P3612">
        <f t="shared" si="215"/>
        <v>52.354838709677416</v>
      </c>
      <c r="Q3612" s="12" t="s">
        <v>8322</v>
      </c>
      <c r="R3612" t="s">
        <v>8323</v>
      </c>
      <c r="S3612" s="13">
        <f>(J3611/86400)+25569+(-5/24)</f>
        <v>42429.783391203702</v>
      </c>
      <c r="T3612" s="13">
        <f t="shared" si="21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14"/>
        <v>0.26470588235294118</v>
      </c>
      <c r="P3613">
        <f t="shared" si="215"/>
        <v>66.666666666666671</v>
      </c>
      <c r="Q3613" s="12" t="s">
        <v>8322</v>
      </c>
      <c r="R3613" t="s">
        <v>8323</v>
      </c>
      <c r="S3613" s="13">
        <f>(J3612/86400)+25569+(-5/24)</f>
        <v>42203.22379629629</v>
      </c>
      <c r="T3613" s="13">
        <f t="shared" si="21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14"/>
        <v>0.30747922437673131</v>
      </c>
      <c r="P3614">
        <f t="shared" si="215"/>
        <v>126.66666666666667</v>
      </c>
      <c r="Q3614" s="12" t="s">
        <v>8322</v>
      </c>
      <c r="R3614" t="s">
        <v>8323</v>
      </c>
      <c r="S3614" s="13">
        <f>(J3613/86400)+25569+(-5/24)</f>
        <v>42072.162048611113</v>
      </c>
      <c r="T3614" s="13">
        <f t="shared" si="21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14"/>
        <v>0</v>
      </c>
      <c r="P3615">
        <f t="shared" si="215"/>
        <v>62.5</v>
      </c>
      <c r="Q3615" s="12" t="s">
        <v>8322</v>
      </c>
      <c r="R3615" t="s">
        <v>8323</v>
      </c>
      <c r="S3615" s="13">
        <f>(J3614/86400)+25569+(-5/24)</f>
        <v>41789.518645833326</v>
      </c>
      <c r="T3615" s="13">
        <f t="shared" si="21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14"/>
        <v>7.9365079365079361E-3</v>
      </c>
      <c r="P3616">
        <f t="shared" si="215"/>
        <v>35.492957746478872</v>
      </c>
      <c r="Q3616" s="12" t="s">
        <v>8322</v>
      </c>
      <c r="R3616" t="s">
        <v>8323</v>
      </c>
      <c r="S3616" s="13">
        <f>(J3615/86400)+25569+(-5/24)</f>
        <v>41788.381643518514</v>
      </c>
      <c r="T3616" s="13">
        <f t="shared" si="21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14"/>
        <v>6.3670411985018729E-2</v>
      </c>
      <c r="P3617">
        <f t="shared" si="215"/>
        <v>37.083333333333336</v>
      </c>
      <c r="Q3617" s="12" t="s">
        <v>8322</v>
      </c>
      <c r="R3617" t="s">
        <v>8323</v>
      </c>
      <c r="S3617" s="13">
        <f>(J3616/86400)+25569+(-5/24)</f>
        <v>42143.833518518521</v>
      </c>
      <c r="T3617" s="13">
        <f t="shared" si="21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14"/>
        <v>0.19871794871794871</v>
      </c>
      <c r="P3618">
        <f t="shared" si="215"/>
        <v>69.333333333333329</v>
      </c>
      <c r="Q3618" s="12" t="s">
        <v>8322</v>
      </c>
      <c r="R3618" t="s">
        <v>8323</v>
      </c>
      <c r="S3618" s="13">
        <f>(J3617/86400)+25569+(-5/24)</f>
        <v>42318.385370370372</v>
      </c>
      <c r="T3618" s="13">
        <f t="shared" si="21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14"/>
        <v>0.15909090909090909</v>
      </c>
      <c r="P3619">
        <f t="shared" si="215"/>
        <v>17.254901960784313</v>
      </c>
      <c r="Q3619" s="12" t="s">
        <v>8322</v>
      </c>
      <c r="R3619" t="s">
        <v>8323</v>
      </c>
      <c r="S3619" s="13">
        <f>(J3618/86400)+25569+(-5/24)</f>
        <v>42052.741481481477</v>
      </c>
      <c r="T3619" s="13">
        <f t="shared" si="21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14"/>
        <v>9.9009900990099011E-3</v>
      </c>
      <c r="P3620">
        <f t="shared" si="215"/>
        <v>36.071428571428569</v>
      </c>
      <c r="Q3620" s="12" t="s">
        <v>8322</v>
      </c>
      <c r="R3620" t="s">
        <v>8323</v>
      </c>
      <c r="S3620" s="13">
        <f>(J3619/86400)+25569+(-5/24)</f>
        <v>42779.401956018519</v>
      </c>
      <c r="T3620" s="13">
        <f t="shared" si="21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14"/>
        <v>0.11504424778761062</v>
      </c>
      <c r="P3621">
        <f t="shared" si="215"/>
        <v>66.470588235294116</v>
      </c>
      <c r="Q3621" s="12" t="s">
        <v>8322</v>
      </c>
      <c r="R3621" t="s">
        <v>8323</v>
      </c>
      <c r="S3621" s="13">
        <f>(J3620/86400)+25569+(-5/24)</f>
        <v>42128.419560185182</v>
      </c>
      <c r="T3621" s="13">
        <f t="shared" si="21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14"/>
        <v>4.934359438660027E-2</v>
      </c>
      <c r="P3622">
        <f t="shared" si="215"/>
        <v>56.065989847715734</v>
      </c>
      <c r="Q3622" s="12" t="s">
        <v>8322</v>
      </c>
      <c r="R3622" t="s">
        <v>8323</v>
      </c>
      <c r="S3622" s="13">
        <f>(J3621/86400)+25569+(-5/24)</f>
        <v>42660.923912037033</v>
      </c>
      <c r="T3622" s="13">
        <f t="shared" si="21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14"/>
        <v>8.8699878493317133E-2</v>
      </c>
      <c r="P3623">
        <f t="shared" si="215"/>
        <v>47.028571428571432</v>
      </c>
      <c r="Q3623" s="12" t="s">
        <v>8322</v>
      </c>
      <c r="R3623" t="s">
        <v>8323</v>
      </c>
      <c r="S3623" s="13">
        <f>(J3622/86400)+25569+(-5/24)</f>
        <v>42037.72987268518</v>
      </c>
      <c r="T3623" s="13">
        <f t="shared" si="21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14"/>
        <v>9.8902086933936304E-4</v>
      </c>
      <c r="P3624">
        <f t="shared" si="215"/>
        <v>47.666190476190479</v>
      </c>
      <c r="Q3624" s="12" t="s">
        <v>8322</v>
      </c>
      <c r="R3624" t="s">
        <v>8323</v>
      </c>
      <c r="S3624" s="13">
        <f>(J3623/86400)+25569+(-5/24)</f>
        <v>42619.727361111109</v>
      </c>
      <c r="T3624" s="13">
        <f t="shared" si="21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14"/>
        <v>0.16666666666666666</v>
      </c>
      <c r="P3625">
        <f t="shared" si="215"/>
        <v>88.235294117647058</v>
      </c>
      <c r="Q3625" s="12" t="s">
        <v>8322</v>
      </c>
      <c r="R3625" t="s">
        <v>8323</v>
      </c>
      <c r="S3625" s="13">
        <f>(J3624/86400)+25569+(-5/24)</f>
        <v>41877.013553240737</v>
      </c>
      <c r="T3625" s="13">
        <f t="shared" si="21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14"/>
        <v>4.7013977128335452E-2</v>
      </c>
      <c r="P3626">
        <f t="shared" si="215"/>
        <v>80.717948717948715</v>
      </c>
      <c r="Q3626" s="12" t="s">
        <v>8322</v>
      </c>
      <c r="R3626" t="s">
        <v>8323</v>
      </c>
      <c r="S3626" s="13">
        <f>(J3625/86400)+25569+(-5/24)</f>
        <v>41828.528587962959</v>
      </c>
      <c r="T3626" s="13">
        <f t="shared" si="21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14"/>
        <v>2.5974025974025976E-2</v>
      </c>
      <c r="P3627">
        <f t="shared" si="215"/>
        <v>39.487179487179489</v>
      </c>
      <c r="Q3627" s="12" t="s">
        <v>8322</v>
      </c>
      <c r="R3627" t="s">
        <v>8323</v>
      </c>
      <c r="S3627" s="13">
        <f>(J3626/86400)+25569+(-5/24)</f>
        <v>42545.56585648148</v>
      </c>
      <c r="T3627" s="13">
        <f t="shared" si="21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14"/>
        <v>1.7922906948195434E-2</v>
      </c>
      <c r="P3628">
        <f t="shared" si="215"/>
        <v>84.854166666666671</v>
      </c>
      <c r="Q3628" s="12" t="s">
        <v>8322</v>
      </c>
      <c r="R3628" t="s">
        <v>8323</v>
      </c>
      <c r="S3628" s="13">
        <f>(J3627/86400)+25569+(-5/24)</f>
        <v>42157.444178240738</v>
      </c>
      <c r="T3628" s="13">
        <f t="shared" si="21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14"/>
        <v>0</v>
      </c>
      <c r="P3629">
        <f t="shared" si="215"/>
        <v>68.965517241379317</v>
      </c>
      <c r="Q3629" s="12" t="s">
        <v>8322</v>
      </c>
      <c r="R3629" t="s">
        <v>8323</v>
      </c>
      <c r="S3629" s="13">
        <f>(J3628/86400)+25569+(-5/24)</f>
        <v>41846.458993055552</v>
      </c>
      <c r="T3629" s="13">
        <f t="shared" si="21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 t="e">
        <f t="shared" si="214"/>
        <v>#DIV/0!</v>
      </c>
      <c r="P3630" t="e">
        <f t="shared" si="215"/>
        <v>#DIV/0!</v>
      </c>
      <c r="Q3630" s="12" t="s">
        <v>8322</v>
      </c>
      <c r="R3630" t="s">
        <v>8364</v>
      </c>
      <c r="S3630" s="13">
        <f>(J3629/86400)+25569+(-5/24)</f>
        <v>42460.533414351848</v>
      </c>
      <c r="T3630" s="13">
        <f t="shared" si="21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14"/>
        <v>-499999</v>
      </c>
      <c r="P3631">
        <f t="shared" si="215"/>
        <v>1</v>
      </c>
      <c r="Q3631" s="12" t="s">
        <v>8322</v>
      </c>
      <c r="R3631" t="s">
        <v>8364</v>
      </c>
      <c r="S3631" s="13">
        <f>(J3630/86400)+25569+(-5/24)</f>
        <v>42291.6249537037</v>
      </c>
      <c r="T3631" s="13">
        <f t="shared" si="21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14"/>
        <v>-2999</v>
      </c>
      <c r="P3632">
        <f t="shared" si="215"/>
        <v>1</v>
      </c>
      <c r="Q3632" s="12" t="s">
        <v>8322</v>
      </c>
      <c r="R3632" t="s">
        <v>8364</v>
      </c>
      <c r="S3632" s="13">
        <f>(J3631/86400)+25569+(-5/24)</f>
        <v>42436.886157407404</v>
      </c>
      <c r="T3632" s="13">
        <f t="shared" si="21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14"/>
        <v>-0.95988538681948421</v>
      </c>
      <c r="P3633">
        <f t="shared" si="215"/>
        <v>147.88135593220338</v>
      </c>
      <c r="Q3633" s="12" t="s">
        <v>8322</v>
      </c>
      <c r="R3633" t="s">
        <v>8364</v>
      </c>
      <c r="S3633" s="13">
        <f>(J3632/86400)+25569+(-5/24)</f>
        <v>41942.638773148145</v>
      </c>
      <c r="T3633" s="13">
        <f t="shared" si="21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14"/>
        <v>-4</v>
      </c>
      <c r="P3634">
        <f t="shared" si="215"/>
        <v>100</v>
      </c>
      <c r="Q3634" s="12" t="s">
        <v>8322</v>
      </c>
      <c r="R3634" t="s">
        <v>8364</v>
      </c>
      <c r="S3634" s="13">
        <f>(J3633/86400)+25569+(-5/24)</f>
        <v>41880.54510416666</v>
      </c>
      <c r="T3634" s="13">
        <f t="shared" si="21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14"/>
        <v>-1.8376844494892168</v>
      </c>
      <c r="P3635">
        <f t="shared" si="215"/>
        <v>56.838709677419352</v>
      </c>
      <c r="Q3635" s="12" t="s">
        <v>8322</v>
      </c>
      <c r="R3635" t="s">
        <v>8364</v>
      </c>
      <c r="S3635" s="13">
        <f>(J3634/86400)+25569+(-5/24)</f>
        <v>41946.728576388887</v>
      </c>
      <c r="T3635" s="13">
        <f t="shared" si="21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14"/>
        <v>-22.547880690737834</v>
      </c>
      <c r="P3636">
        <f t="shared" si="215"/>
        <v>176.94444444444446</v>
      </c>
      <c r="Q3636" s="12" t="s">
        <v>8322</v>
      </c>
      <c r="R3636" t="s">
        <v>8364</v>
      </c>
      <c r="S3636" s="13">
        <f>(J3635/86400)+25569+(-5/24)</f>
        <v>42649.415127314809</v>
      </c>
      <c r="T3636" s="13">
        <f t="shared" si="21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14"/>
        <v>-1.7429467084639498</v>
      </c>
      <c r="P3637">
        <f t="shared" si="215"/>
        <v>127.6</v>
      </c>
      <c r="Q3637" s="12" t="s">
        <v>8322</v>
      </c>
      <c r="R3637" t="s">
        <v>8364</v>
      </c>
      <c r="S3637" s="13">
        <f>(J3636/86400)+25569+(-5/24)</f>
        <v>42700.958032407405</v>
      </c>
      <c r="T3637" s="13">
        <f t="shared" si="21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 t="e">
        <f t="shared" si="214"/>
        <v>#DIV/0!</v>
      </c>
      <c r="P3638" t="e">
        <f t="shared" si="215"/>
        <v>#DIV/0!</v>
      </c>
      <c r="Q3638" s="12" t="s">
        <v>8322</v>
      </c>
      <c r="R3638" t="s">
        <v>8364</v>
      </c>
      <c r="S3638" s="13">
        <f>(J3637/86400)+25569+(-5/24)</f>
        <v>42450.674490740734</v>
      </c>
      <c r="T3638" s="13">
        <f t="shared" si="21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14"/>
        <v>-2.2397408207343412</v>
      </c>
      <c r="P3639">
        <f t="shared" si="215"/>
        <v>66.142857142857139</v>
      </c>
      <c r="Q3639" s="12" t="s">
        <v>8322</v>
      </c>
      <c r="R3639" t="s">
        <v>8364</v>
      </c>
      <c r="S3639" s="13">
        <f>(J3638/86400)+25569+(-5/24)</f>
        <v>42226.486446759256</v>
      </c>
      <c r="T3639" s="13">
        <f t="shared" si="21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14"/>
        <v>-14.277777777777779</v>
      </c>
      <c r="P3640">
        <f t="shared" si="215"/>
        <v>108</v>
      </c>
      <c r="Q3640" s="12" t="s">
        <v>8322</v>
      </c>
      <c r="R3640" t="s">
        <v>8364</v>
      </c>
      <c r="S3640" s="13">
        <f>(J3639/86400)+25569+(-5/24)</f>
        <v>41975.492303240739</v>
      </c>
      <c r="T3640" s="13">
        <f t="shared" si="21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14"/>
        <v>-24999</v>
      </c>
      <c r="P3641">
        <f t="shared" si="215"/>
        <v>1</v>
      </c>
      <c r="Q3641" s="12" t="s">
        <v>8322</v>
      </c>
      <c r="R3641" t="s">
        <v>8364</v>
      </c>
      <c r="S3641" s="13">
        <f>(J3640/86400)+25569+(-5/24)</f>
        <v>42053.464490740742</v>
      </c>
      <c r="T3641" s="13">
        <f t="shared" si="21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14"/>
        <v>-17.181818181818183</v>
      </c>
      <c r="P3642">
        <f t="shared" si="215"/>
        <v>18.333333333333332</v>
      </c>
      <c r="Q3642" s="12" t="s">
        <v>8322</v>
      </c>
      <c r="R3642" t="s">
        <v>8364</v>
      </c>
      <c r="S3642" s="13">
        <f>(J3641/86400)+25569+(-5/24)</f>
        <v>42590.468819444439</v>
      </c>
      <c r="T3642" s="13">
        <f t="shared" si="21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 t="e">
        <f t="shared" si="214"/>
        <v>#DIV/0!</v>
      </c>
      <c r="P3643" t="e">
        <f t="shared" si="215"/>
        <v>#DIV/0!</v>
      </c>
      <c r="Q3643" s="12" t="s">
        <v>8322</v>
      </c>
      <c r="R3643" t="s">
        <v>8364</v>
      </c>
      <c r="S3643" s="13">
        <f>(J3642/86400)+25569+(-5/24)</f>
        <v>42104.573263888888</v>
      </c>
      <c r="T3643" s="13">
        <f t="shared" si="21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14"/>
        <v>-45.666666666666664</v>
      </c>
      <c r="P3644">
        <f t="shared" si="215"/>
        <v>7.5</v>
      </c>
      <c r="Q3644" s="12" t="s">
        <v>8322</v>
      </c>
      <c r="R3644" t="s">
        <v>8364</v>
      </c>
      <c r="S3644" s="13">
        <f>(J3643/86400)+25569+(-5/24)</f>
        <v>41899.41873842592</v>
      </c>
      <c r="T3644" s="13">
        <f t="shared" si="21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 t="e">
        <f t="shared" si="214"/>
        <v>#DIV/0!</v>
      </c>
      <c r="P3645" t="e">
        <f t="shared" si="215"/>
        <v>#DIV/0!</v>
      </c>
      <c r="Q3645" s="12" t="s">
        <v>8322</v>
      </c>
      <c r="R3645" t="s">
        <v>8364</v>
      </c>
      <c r="S3645" s="13">
        <f>(J3644/86400)+25569+(-5/24)</f>
        <v>42297.607951388891</v>
      </c>
      <c r="T3645" s="13">
        <f t="shared" si="21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14"/>
        <v>-5.0901339829476244</v>
      </c>
      <c r="P3646">
        <f t="shared" si="215"/>
        <v>68.416666666666671</v>
      </c>
      <c r="Q3646" s="12" t="s">
        <v>8322</v>
      </c>
      <c r="R3646" t="s">
        <v>8364</v>
      </c>
      <c r="S3646" s="13">
        <f>(J3645/86400)+25569+(-5/24)</f>
        <v>42284.935636574075</v>
      </c>
      <c r="T3646" s="13">
        <f t="shared" si="21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14"/>
        <v>-999</v>
      </c>
      <c r="P3647">
        <f t="shared" si="215"/>
        <v>1</v>
      </c>
      <c r="Q3647" s="12" t="s">
        <v>8322</v>
      </c>
      <c r="R3647" t="s">
        <v>8364</v>
      </c>
      <c r="S3647" s="13">
        <f>(J3646/86400)+25569+(-5/24)</f>
        <v>42409.033414351848</v>
      </c>
      <c r="T3647" s="13">
        <f t="shared" si="21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14"/>
        <v>-19.79002079002079</v>
      </c>
      <c r="P3648">
        <f t="shared" si="215"/>
        <v>60.125</v>
      </c>
      <c r="Q3648" s="12" t="s">
        <v>8322</v>
      </c>
      <c r="R3648" t="s">
        <v>8364</v>
      </c>
      <c r="S3648" s="13">
        <f>(J3647/86400)+25569+(-5/24)</f>
        <v>42665.762013888881</v>
      </c>
      <c r="T3648" s="13">
        <f t="shared" si="21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14"/>
        <v>-15.666666666666666</v>
      </c>
      <c r="P3649">
        <f t="shared" si="215"/>
        <v>15</v>
      </c>
      <c r="Q3649" s="12" t="s">
        <v>8322</v>
      </c>
      <c r="R3649" t="s">
        <v>8364</v>
      </c>
      <c r="S3649" s="13">
        <f>(J3648/86400)+25569+(-5/24)</f>
        <v>42140.21298611111</v>
      </c>
      <c r="T3649" s="13">
        <f t="shared" si="21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14"/>
        <v>3.8104251239010783E-3</v>
      </c>
      <c r="P3650">
        <f t="shared" si="215"/>
        <v>550.04109589041093</v>
      </c>
      <c r="Q3650" s="12" t="s">
        <v>8322</v>
      </c>
      <c r="R3650" t="s">
        <v>8323</v>
      </c>
      <c r="S3650" s="13">
        <f>(J3649/86400)+25569+(-5/24)</f>
        <v>42598.540821759256</v>
      </c>
      <c r="T3650" s="13">
        <f t="shared" si="21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17">(E3651-D3651)/E3651</f>
        <v>3.8461538461538464E-2</v>
      </c>
      <c r="P3651">
        <f t="shared" ref="P3651:P3714" si="218">E:E/L:L</f>
        <v>97.5</v>
      </c>
      <c r="Q3651" s="12" t="s">
        <v>8322</v>
      </c>
      <c r="R3651" t="s">
        <v>8323</v>
      </c>
      <c r="S3651" s="13">
        <f>(J3650/86400)+25569+(-5/24)</f>
        <v>41887.083854166667</v>
      </c>
      <c r="T3651" s="13">
        <f t="shared" ref="T3651:T3714" si="219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17"/>
        <v>0</v>
      </c>
      <c r="P3652">
        <f t="shared" si="218"/>
        <v>29.411764705882351</v>
      </c>
      <c r="Q3652" s="12" t="s">
        <v>8322</v>
      </c>
      <c r="R3652" t="s">
        <v>8323</v>
      </c>
      <c r="S3652" s="13">
        <f>(J3651/86400)+25569+(-5/24)</f>
        <v>41780.504560185182</v>
      </c>
      <c r="T3652" s="13">
        <f t="shared" si="219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17"/>
        <v>3.8461538461538464E-2</v>
      </c>
      <c r="P3653">
        <f t="shared" si="218"/>
        <v>57.777777777777779</v>
      </c>
      <c r="Q3653" s="12" t="s">
        <v>8322</v>
      </c>
      <c r="R3653" t="s">
        <v>8323</v>
      </c>
      <c r="S3653" s="13">
        <f>(J3652/86400)+25569+(-5/24)</f>
        <v>42381.270648148151</v>
      </c>
      <c r="T3653" s="13">
        <f t="shared" si="219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17"/>
        <v>0.60106382978723405</v>
      </c>
      <c r="P3654">
        <f t="shared" si="218"/>
        <v>44.235294117647058</v>
      </c>
      <c r="Q3654" s="12" t="s">
        <v>8322</v>
      </c>
      <c r="R3654" t="s">
        <v>8323</v>
      </c>
      <c r="S3654" s="13">
        <f>(J3653/86400)+25569+(-5/24)</f>
        <v>41828.437986111108</v>
      </c>
      <c r="T3654" s="13">
        <f t="shared" si="219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17"/>
        <v>4.9751243781094526E-3</v>
      </c>
      <c r="P3655">
        <f t="shared" si="218"/>
        <v>60.909090909090907</v>
      </c>
      <c r="Q3655" s="12" t="s">
        <v>8322</v>
      </c>
      <c r="R3655" t="s">
        <v>8323</v>
      </c>
      <c r="S3655" s="13">
        <f>(J3654/86400)+25569+(-5/24)</f>
        <v>42596.436365740738</v>
      </c>
      <c r="T3655" s="13">
        <f t="shared" si="219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17"/>
        <v>0.42660550458715596</v>
      </c>
      <c r="P3656">
        <f t="shared" si="218"/>
        <v>68.84210526315789</v>
      </c>
      <c r="Q3656" s="12" t="s">
        <v>8322</v>
      </c>
      <c r="R3656" t="s">
        <v>8323</v>
      </c>
      <c r="S3656" s="13">
        <f>(J3655/86400)+25569+(-5/24)</f>
        <v>42191.155173611107</v>
      </c>
      <c r="T3656" s="13">
        <f t="shared" si="219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17"/>
        <v>0.13985893686564596</v>
      </c>
      <c r="P3657">
        <f t="shared" si="218"/>
        <v>73.582278481012665</v>
      </c>
      <c r="Q3657" s="12" t="s">
        <v>8322</v>
      </c>
      <c r="R3657" t="s">
        <v>8323</v>
      </c>
      <c r="S3657" s="13">
        <f>(J3656/86400)+25569+(-5/24)</f>
        <v>42440.20817129629</v>
      </c>
      <c r="T3657" s="13">
        <f t="shared" si="219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17"/>
        <v>5.4999054999054997E-2</v>
      </c>
      <c r="P3658">
        <f t="shared" si="218"/>
        <v>115.02173913043478</v>
      </c>
      <c r="Q3658" s="12" t="s">
        <v>8322</v>
      </c>
      <c r="R3658" t="s">
        <v>8323</v>
      </c>
      <c r="S3658" s="13">
        <f>(J3657/86400)+25569+(-5/24)</f>
        <v>42173.594884259255</v>
      </c>
      <c r="T3658" s="13">
        <f t="shared" si="219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17"/>
        <v>9.7065462753950338E-2</v>
      </c>
      <c r="P3659">
        <f t="shared" si="218"/>
        <v>110.75</v>
      </c>
      <c r="Q3659" s="12" t="s">
        <v>8322</v>
      </c>
      <c r="R3659" t="s">
        <v>8323</v>
      </c>
      <c r="S3659" s="13">
        <f>(J3658/86400)+25569+(-5/24)</f>
        <v>42737.701805555553</v>
      </c>
      <c r="T3659" s="13">
        <f t="shared" si="219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17"/>
        <v>6.6225165562913907E-3</v>
      </c>
      <c r="P3660">
        <f t="shared" si="218"/>
        <v>75.5</v>
      </c>
      <c r="Q3660" s="12" t="s">
        <v>8322</v>
      </c>
      <c r="R3660" t="s">
        <v>8323</v>
      </c>
      <c r="S3660" s="13">
        <f>(J3659/86400)+25569+(-5/24)</f>
        <v>42499.4215162037</v>
      </c>
      <c r="T3660" s="13">
        <f t="shared" si="219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17"/>
        <v>1.99281280627246E-2</v>
      </c>
      <c r="P3661">
        <f t="shared" si="218"/>
        <v>235.46153846153845</v>
      </c>
      <c r="Q3661" s="12" t="s">
        <v>8322</v>
      </c>
      <c r="R3661" t="s">
        <v>8323</v>
      </c>
      <c r="S3661" s="13">
        <f>(J3660/86400)+25569+(-5/24)</f>
        <v>41775.650231481479</v>
      </c>
      <c r="T3661" s="13">
        <f t="shared" si="219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17"/>
        <v>0</v>
      </c>
      <c r="P3662">
        <f t="shared" si="218"/>
        <v>11.363636363636363</v>
      </c>
      <c r="Q3662" s="12" t="s">
        <v>8322</v>
      </c>
      <c r="R3662" t="s">
        <v>8323</v>
      </c>
      <c r="S3662" s="13">
        <f>(J3661/86400)+25569+(-5/24)</f>
        <v>42055.068865740737</v>
      </c>
      <c r="T3662" s="13">
        <f t="shared" si="219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17"/>
        <v>9.90990990990991E-2</v>
      </c>
      <c r="P3663">
        <f t="shared" si="218"/>
        <v>92.5</v>
      </c>
      <c r="Q3663" s="12" t="s">
        <v>8322</v>
      </c>
      <c r="R3663" t="s">
        <v>8323</v>
      </c>
      <c r="S3663" s="13">
        <f>(J3662/86400)+25569+(-5/24)</f>
        <v>41971.672743055555</v>
      </c>
      <c r="T3663" s="13">
        <f t="shared" si="219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17"/>
        <v>1.4049790485580478E-2</v>
      </c>
      <c r="P3664">
        <f t="shared" si="218"/>
        <v>202.85</v>
      </c>
      <c r="Q3664" s="12" t="s">
        <v>8322</v>
      </c>
      <c r="R3664" t="s">
        <v>8323</v>
      </c>
      <c r="S3664" s="13">
        <f>(J3663/86400)+25569+(-5/24)</f>
        <v>42447.688333333332</v>
      </c>
      <c r="T3664" s="13">
        <f t="shared" si="219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17"/>
        <v>3.8461538461538464E-2</v>
      </c>
      <c r="P3665">
        <f t="shared" si="218"/>
        <v>26</v>
      </c>
      <c r="Q3665" s="12" t="s">
        <v>8322</v>
      </c>
      <c r="R3665" t="s">
        <v>8323</v>
      </c>
      <c r="S3665" s="13">
        <f>(J3664/86400)+25569+(-5/24)</f>
        <v>42064.011736111112</v>
      </c>
      <c r="T3665" s="13">
        <f t="shared" si="219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17"/>
        <v>8.5714285714285715E-2</v>
      </c>
      <c r="P3666">
        <f t="shared" si="218"/>
        <v>46.05263157894737</v>
      </c>
      <c r="Q3666" s="12" t="s">
        <v>8322</v>
      </c>
      <c r="R3666" t="s">
        <v>8323</v>
      </c>
      <c r="S3666" s="13">
        <f>(J3665/86400)+25569+(-5/24)</f>
        <v>42665.243402777771</v>
      </c>
      <c r="T3666" s="13">
        <f t="shared" si="219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17"/>
        <v>0.13165266106442577</v>
      </c>
      <c r="P3667">
        <f t="shared" si="218"/>
        <v>51</v>
      </c>
      <c r="Q3667" s="12" t="s">
        <v>8322</v>
      </c>
      <c r="R3667" t="s">
        <v>8323</v>
      </c>
      <c r="S3667" s="13">
        <f>(J3666/86400)+25569+(-5/24)</f>
        <v>42523.04038194444</v>
      </c>
      <c r="T3667" s="13">
        <f t="shared" si="219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17"/>
        <v>0</v>
      </c>
      <c r="P3668">
        <f t="shared" si="218"/>
        <v>31.578947368421051</v>
      </c>
      <c r="Q3668" s="12" t="s">
        <v>8322</v>
      </c>
      <c r="R3668" t="s">
        <v>8323</v>
      </c>
      <c r="S3668" s="13">
        <f>(J3667/86400)+25569+(-5/24)</f>
        <v>42294.59979166666</v>
      </c>
      <c r="T3668" s="13">
        <f t="shared" si="219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17"/>
        <v>3.0729117866570212E-2</v>
      </c>
      <c r="P3669">
        <f t="shared" si="218"/>
        <v>53.363965517241382</v>
      </c>
      <c r="Q3669" s="12" t="s">
        <v>8322</v>
      </c>
      <c r="R3669" t="s">
        <v>8323</v>
      </c>
      <c r="S3669" s="13">
        <f>(J3668/86400)+25569+(-5/24)</f>
        <v>41822.696550925924</v>
      </c>
      <c r="T3669" s="13">
        <f t="shared" si="219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17"/>
        <v>3.3816425120772944E-2</v>
      </c>
      <c r="P3670">
        <f t="shared" si="218"/>
        <v>36.964285714285715</v>
      </c>
      <c r="Q3670" s="12" t="s">
        <v>8322</v>
      </c>
      <c r="R3670" t="s">
        <v>8323</v>
      </c>
      <c r="S3670" s="13">
        <f>(J3669/86400)+25569+(-5/24)</f>
        <v>42173.761793981474</v>
      </c>
      <c r="T3670" s="13">
        <f t="shared" si="219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17"/>
        <v>0.27641099855282197</v>
      </c>
      <c r="P3671">
        <f t="shared" si="218"/>
        <v>81.294117647058826</v>
      </c>
      <c r="Q3671" s="12" t="s">
        <v>8322</v>
      </c>
      <c r="R3671" t="s">
        <v>8323</v>
      </c>
      <c r="S3671" s="13">
        <f>(J3670/86400)+25569+(-5/24)</f>
        <v>42185.347824074073</v>
      </c>
      <c r="T3671" s="13">
        <f t="shared" si="219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17"/>
        <v>8.7136929460580909E-2</v>
      </c>
      <c r="P3672">
        <f t="shared" si="218"/>
        <v>20.083333333333332</v>
      </c>
      <c r="Q3672" s="12" t="s">
        <v>8322</v>
      </c>
      <c r="R3672" t="s">
        <v>8323</v>
      </c>
      <c r="S3672" s="13">
        <f>(J3671/86400)+25569+(-5/24)</f>
        <v>42136.466863425921</v>
      </c>
      <c r="T3672" s="13">
        <f t="shared" si="219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17"/>
        <v>8.4985835694051E-3</v>
      </c>
      <c r="P3673">
        <f t="shared" si="218"/>
        <v>88.25</v>
      </c>
      <c r="Q3673" s="12" t="s">
        <v>8322</v>
      </c>
      <c r="R3673" t="s">
        <v>8323</v>
      </c>
      <c r="S3673" s="13">
        <f>(J3672/86400)+25569+(-5/24)</f>
        <v>42142.305682870363</v>
      </c>
      <c r="T3673" s="13">
        <f t="shared" si="219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17"/>
        <v>1.5101772816808929E-2</v>
      </c>
      <c r="P3674">
        <f t="shared" si="218"/>
        <v>53.438596491228068</v>
      </c>
      <c r="Q3674" s="12" t="s">
        <v>8322</v>
      </c>
      <c r="R3674" t="s">
        <v>8323</v>
      </c>
      <c r="S3674" s="13">
        <f>(J3673/86400)+25569+(-5/24)</f>
        <v>41820.419756944444</v>
      </c>
      <c r="T3674" s="13">
        <f t="shared" si="219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17"/>
        <v>0.11991199119911991</v>
      </c>
      <c r="P3675">
        <f t="shared" si="218"/>
        <v>39.868421052631582</v>
      </c>
      <c r="Q3675" s="12" t="s">
        <v>8322</v>
      </c>
      <c r="R3675" t="s">
        <v>8323</v>
      </c>
      <c r="S3675" s="13">
        <f>(J3674/86400)+25569+(-5/24)</f>
        <v>41878.738240740735</v>
      </c>
      <c r="T3675" s="13">
        <f t="shared" si="219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17"/>
        <v>0</v>
      </c>
      <c r="P3676">
        <f t="shared" si="218"/>
        <v>145.16129032258064</v>
      </c>
      <c r="Q3676" s="12" t="s">
        <v>8322</v>
      </c>
      <c r="R3676" t="s">
        <v>8323</v>
      </c>
      <c r="S3676" s="13">
        <f>(J3675/86400)+25569+(-5/24)</f>
        <v>41914.086770833332</v>
      </c>
      <c r="T3676" s="13">
        <f t="shared" si="219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17"/>
        <v>0.2857142857142857</v>
      </c>
      <c r="P3677">
        <f t="shared" si="218"/>
        <v>23.333333333333332</v>
      </c>
      <c r="Q3677" s="12" t="s">
        <v>8322</v>
      </c>
      <c r="R3677" t="s">
        <v>8323</v>
      </c>
      <c r="S3677" s="13">
        <f>(J3676/86400)+25569+(-5/24)</f>
        <v>42556.664687499993</v>
      </c>
      <c r="T3677" s="13">
        <f t="shared" si="219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17"/>
        <v>0.22330097087378642</v>
      </c>
      <c r="P3678">
        <f t="shared" si="218"/>
        <v>64.375</v>
      </c>
      <c r="Q3678" s="12" t="s">
        <v>8322</v>
      </c>
      <c r="R3678" t="s">
        <v>8323</v>
      </c>
      <c r="S3678" s="13">
        <f>(J3677/86400)+25569+(-5/24)</f>
        <v>42493.388680555552</v>
      </c>
      <c r="T3678" s="13">
        <f t="shared" si="219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17"/>
        <v>2.8222051261286796E-2</v>
      </c>
      <c r="P3679">
        <f t="shared" si="218"/>
        <v>62.052763819095475</v>
      </c>
      <c r="Q3679" s="12" t="s">
        <v>8322</v>
      </c>
      <c r="R3679" t="s">
        <v>8323</v>
      </c>
      <c r="S3679" s="13">
        <f>(J3678/86400)+25569+(-5/24)</f>
        <v>41876.607453703698</v>
      </c>
      <c r="T3679" s="13">
        <f t="shared" si="219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17"/>
        <v>2.4390243902439025E-2</v>
      </c>
      <c r="P3680">
        <f t="shared" si="218"/>
        <v>66.129032258064512</v>
      </c>
      <c r="Q3680" s="12" t="s">
        <v>8322</v>
      </c>
      <c r="R3680" t="s">
        <v>8323</v>
      </c>
      <c r="S3680" s="13">
        <f>(J3679/86400)+25569+(-5/24)</f>
        <v>41802.365949074076</v>
      </c>
      <c r="T3680" s="13">
        <f t="shared" si="219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17"/>
        <v>9.1734786557674836E-2</v>
      </c>
      <c r="P3681">
        <f t="shared" si="218"/>
        <v>73.400000000000006</v>
      </c>
      <c r="Q3681" s="12" t="s">
        <v>8322</v>
      </c>
      <c r="R3681" t="s">
        <v>8323</v>
      </c>
      <c r="S3681" s="13">
        <f>(J3680/86400)+25569+(-5/24)</f>
        <v>42120.322893518511</v>
      </c>
      <c r="T3681" s="13">
        <f t="shared" si="219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17"/>
        <v>0.11321312444575821</v>
      </c>
      <c r="P3682">
        <f t="shared" si="218"/>
        <v>99.5</v>
      </c>
      <c r="Q3682" s="12" t="s">
        <v>8322</v>
      </c>
      <c r="R3682" t="s">
        <v>8323</v>
      </c>
      <c r="S3682" s="13">
        <f>(J3681/86400)+25569+(-5/24)</f>
        <v>41786.553020833329</v>
      </c>
      <c r="T3682" s="13">
        <f t="shared" si="219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17"/>
        <v>0.1063449508489723</v>
      </c>
      <c r="P3683">
        <f t="shared" si="218"/>
        <v>62.166666666666664</v>
      </c>
      <c r="Q3683" s="12" t="s">
        <v>8322</v>
      </c>
      <c r="R3683" t="s">
        <v>8323</v>
      </c>
      <c r="S3683" s="13">
        <f>(J3682/86400)+25569+(-5/24)</f>
        <v>42627.245763888888</v>
      </c>
      <c r="T3683" s="13">
        <f t="shared" si="219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17"/>
        <v>0.28160919540229884</v>
      </c>
      <c r="P3684">
        <f t="shared" si="218"/>
        <v>62.328358208955223</v>
      </c>
      <c r="Q3684" s="12" t="s">
        <v>8322</v>
      </c>
      <c r="R3684" t="s">
        <v>8323</v>
      </c>
      <c r="S3684" s="13">
        <f>(J3683/86400)+25569+(-5/24)</f>
        <v>42374.443171296291</v>
      </c>
      <c r="T3684" s="13">
        <f t="shared" si="219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17"/>
        <v>9.7938144329896906E-2</v>
      </c>
      <c r="P3685">
        <f t="shared" si="218"/>
        <v>58.787878787878789</v>
      </c>
      <c r="Q3685" s="12" t="s">
        <v>8322</v>
      </c>
      <c r="R3685" t="s">
        <v>8323</v>
      </c>
      <c r="S3685" s="13">
        <f>(J3684/86400)+25569+(-5/24)</f>
        <v>41772.477060185185</v>
      </c>
      <c r="T3685" s="13">
        <f t="shared" si="219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17"/>
        <v>0.2809204218600192</v>
      </c>
      <c r="P3686">
        <f t="shared" si="218"/>
        <v>45.347826086956523</v>
      </c>
      <c r="Q3686" s="12" t="s">
        <v>8322</v>
      </c>
      <c r="R3686" t="s">
        <v>8323</v>
      </c>
      <c r="S3686" s="13">
        <f>(J3685/86400)+25569+(-5/24)</f>
        <v>42632.908518518518</v>
      </c>
      <c r="T3686" s="13">
        <f t="shared" si="219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17"/>
        <v>5.392620624408704E-2</v>
      </c>
      <c r="P3687">
        <f t="shared" si="218"/>
        <v>41.944444444444443</v>
      </c>
      <c r="Q3687" s="12" t="s">
        <v>8322</v>
      </c>
      <c r="R3687" t="s">
        <v>8323</v>
      </c>
      <c r="S3687" s="13">
        <f>(J3686/86400)+25569+(-5/24)</f>
        <v>42218.97206018518</v>
      </c>
      <c r="T3687" s="13">
        <f t="shared" si="219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17"/>
        <v>1.4084507042253521E-2</v>
      </c>
      <c r="P3688">
        <f t="shared" si="218"/>
        <v>59.166666666666664</v>
      </c>
      <c r="Q3688" s="12" t="s">
        <v>8322</v>
      </c>
      <c r="R3688" t="s">
        <v>8323</v>
      </c>
      <c r="S3688" s="13">
        <f>(J3687/86400)+25569+(-5/24)</f>
        <v>41753.384942129625</v>
      </c>
      <c r="T3688" s="13">
        <f t="shared" si="219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17"/>
        <v>2.4440121701830514E-3</v>
      </c>
      <c r="P3689">
        <f t="shared" si="218"/>
        <v>200.49</v>
      </c>
      <c r="Q3689" s="12" t="s">
        <v>8322</v>
      </c>
      <c r="R3689" t="s">
        <v>8323</v>
      </c>
      <c r="S3689" s="13">
        <f>(J3688/86400)+25569+(-5/24)</f>
        <v>42230.454398148147</v>
      </c>
      <c r="T3689" s="13">
        <f t="shared" si="219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17"/>
        <v>8.3969465648854963E-2</v>
      </c>
      <c r="P3690">
        <f t="shared" si="218"/>
        <v>83.974358974358978</v>
      </c>
      <c r="Q3690" s="12" t="s">
        <v>8322</v>
      </c>
      <c r="R3690" t="s">
        <v>8323</v>
      </c>
      <c r="S3690" s="13">
        <f>(J3689/86400)+25569+(-5/24)</f>
        <v>41787.009895833333</v>
      </c>
      <c r="T3690" s="13">
        <f t="shared" si="219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17"/>
        <v>0.15492957746478872</v>
      </c>
      <c r="P3691">
        <f t="shared" si="218"/>
        <v>57.258064516129032</v>
      </c>
      <c r="Q3691" s="12" t="s">
        <v>8322</v>
      </c>
      <c r="R3691" t="s">
        <v>8323</v>
      </c>
      <c r="S3691" s="13">
        <f>(J3690/86400)+25569+(-5/24)</f>
        <v>41829.578749999993</v>
      </c>
      <c r="T3691" s="13">
        <f t="shared" si="219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17"/>
        <v>0.16666666666666666</v>
      </c>
      <c r="P3692">
        <f t="shared" si="218"/>
        <v>58.064516129032256</v>
      </c>
      <c r="Q3692" s="12" t="s">
        <v>8322</v>
      </c>
      <c r="R3692" t="s">
        <v>8323</v>
      </c>
      <c r="S3692" s="13">
        <f>(J3691/86400)+25569+(-5/24)</f>
        <v>42147.61850694444</v>
      </c>
      <c r="T3692" s="13">
        <f t="shared" si="219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17"/>
        <v>0.21850578305720539</v>
      </c>
      <c r="P3693">
        <f t="shared" si="218"/>
        <v>186.80291970802921</v>
      </c>
      <c r="Q3693" s="12" t="s">
        <v>8322</v>
      </c>
      <c r="R3693" t="s">
        <v>8323</v>
      </c>
      <c r="S3693" s="13">
        <f>(J3692/86400)+25569+(-5/24)</f>
        <v>41940.38984953703</v>
      </c>
      <c r="T3693" s="13">
        <f t="shared" si="219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17"/>
        <v>0.20634920634920634</v>
      </c>
      <c r="P3694">
        <f t="shared" si="218"/>
        <v>74.117647058823536</v>
      </c>
      <c r="Q3694" s="12" t="s">
        <v>8322</v>
      </c>
      <c r="R3694" t="s">
        <v>8323</v>
      </c>
      <c r="S3694" s="13">
        <f>(J3693/86400)+25569+(-5/24)</f>
        <v>42020.492233796293</v>
      </c>
      <c r="T3694" s="13">
        <f t="shared" si="219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17"/>
        <v>0.2255813953488372</v>
      </c>
      <c r="P3695">
        <f t="shared" si="218"/>
        <v>30.714285714285715</v>
      </c>
      <c r="Q3695" s="12" t="s">
        <v>8322</v>
      </c>
      <c r="R3695" t="s">
        <v>8323</v>
      </c>
      <c r="S3695" s="13">
        <f>(J3694/86400)+25569+(-5/24)</f>
        <v>41891.756701388884</v>
      </c>
      <c r="T3695" s="13">
        <f t="shared" si="219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17"/>
        <v>6.9148936170212769E-2</v>
      </c>
      <c r="P3696">
        <f t="shared" si="218"/>
        <v>62.666666666666664</v>
      </c>
      <c r="Q3696" s="12" t="s">
        <v>8322</v>
      </c>
      <c r="R3696" t="s">
        <v>8323</v>
      </c>
      <c r="S3696" s="13">
        <f>(J3695/86400)+25569+(-5/24)</f>
        <v>42308.98297453703</v>
      </c>
      <c r="T3696" s="13">
        <f t="shared" si="219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17"/>
        <v>1.2484394506866417E-3</v>
      </c>
      <c r="P3697">
        <f t="shared" si="218"/>
        <v>121.36363636363636</v>
      </c>
      <c r="Q3697" s="12" t="s">
        <v>8322</v>
      </c>
      <c r="R3697" t="s">
        <v>8323</v>
      </c>
      <c r="S3697" s="13">
        <f>(J3696/86400)+25569+(-5/24)</f>
        <v>42489.925543981481</v>
      </c>
      <c r="T3697" s="13">
        <f t="shared" si="219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17"/>
        <v>0.35483870967741937</v>
      </c>
      <c r="P3698">
        <f t="shared" si="218"/>
        <v>39.743589743589745</v>
      </c>
      <c r="Q3698" s="12" t="s">
        <v>8322</v>
      </c>
      <c r="R3698" t="s">
        <v>8323</v>
      </c>
      <c r="S3698" s="13">
        <f>(J3697/86400)+25569+(-5/24)</f>
        <v>41995.662152777775</v>
      </c>
      <c r="T3698" s="13">
        <f t="shared" si="219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17"/>
        <v>7.407407407407407E-2</v>
      </c>
      <c r="P3699">
        <f t="shared" si="218"/>
        <v>72</v>
      </c>
      <c r="Q3699" s="12" t="s">
        <v>8322</v>
      </c>
      <c r="R3699" t="s">
        <v>8323</v>
      </c>
      <c r="S3699" s="13">
        <f>(J3698/86400)+25569+(-5/24)</f>
        <v>41988.408749999995</v>
      </c>
      <c r="T3699" s="13">
        <f t="shared" si="219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17"/>
        <v>9.5186391603329715E-2</v>
      </c>
      <c r="P3700">
        <f t="shared" si="218"/>
        <v>40.632352941176471</v>
      </c>
      <c r="Q3700" s="12" t="s">
        <v>8322</v>
      </c>
      <c r="R3700" t="s">
        <v>8323</v>
      </c>
      <c r="S3700" s="13">
        <f>(J3699/86400)+25569+(-5/24)</f>
        <v>42479.2575</v>
      </c>
      <c r="T3700" s="13">
        <f t="shared" si="219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17"/>
        <v>7.9365079365079361E-3</v>
      </c>
      <c r="P3701">
        <f t="shared" si="218"/>
        <v>63</v>
      </c>
      <c r="Q3701" s="12" t="s">
        <v>8322</v>
      </c>
      <c r="R3701" t="s">
        <v>8323</v>
      </c>
      <c r="S3701" s="13">
        <f>(J3700/86400)+25569+(-5/24)</f>
        <v>42401.598229166666</v>
      </c>
      <c r="T3701" s="13">
        <f t="shared" si="219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17"/>
        <v>0.17491749174917492</v>
      </c>
      <c r="P3702">
        <f t="shared" si="218"/>
        <v>33.666666666666664</v>
      </c>
      <c r="Q3702" s="12" t="s">
        <v>8322</v>
      </c>
      <c r="R3702" t="s">
        <v>8323</v>
      </c>
      <c r="S3702" s="13">
        <f>(J3701/86400)+25569+(-5/24)</f>
        <v>41897.393703703703</v>
      </c>
      <c r="T3702" s="13">
        <f t="shared" si="219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17"/>
        <v>3.3222591362126247E-3</v>
      </c>
      <c r="P3703">
        <f t="shared" si="218"/>
        <v>38.589743589743591</v>
      </c>
      <c r="Q3703" s="12" t="s">
        <v>8322</v>
      </c>
      <c r="R3703" t="s">
        <v>8323</v>
      </c>
      <c r="S3703" s="13">
        <f>(J3702/86400)+25569+(-5/24)</f>
        <v>41882.37731481481</v>
      </c>
      <c r="T3703" s="13">
        <f t="shared" si="219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17"/>
        <v>8.3969465648854963E-2</v>
      </c>
      <c r="P3704">
        <f t="shared" si="218"/>
        <v>155.95238095238096</v>
      </c>
      <c r="Q3704" s="12" t="s">
        <v>8322</v>
      </c>
      <c r="R3704" t="s">
        <v>8323</v>
      </c>
      <c r="S3704" s="13">
        <f>(J3703/86400)+25569+(-5/24)</f>
        <v>42129.333252314813</v>
      </c>
      <c r="T3704" s="13">
        <f t="shared" si="219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17"/>
        <v>0.18981481481481483</v>
      </c>
      <c r="P3705">
        <f t="shared" si="218"/>
        <v>43.2</v>
      </c>
      <c r="Q3705" s="12" t="s">
        <v>8322</v>
      </c>
      <c r="R3705" t="s">
        <v>8323</v>
      </c>
      <c r="S3705" s="13">
        <f>(J3704/86400)+25569+(-5/24)</f>
        <v>42524.329675925925</v>
      </c>
      <c r="T3705" s="13">
        <f t="shared" si="219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17"/>
        <v>0.26652160093885235</v>
      </c>
      <c r="P3706">
        <f t="shared" si="218"/>
        <v>15.148518518518518</v>
      </c>
      <c r="Q3706" s="12" t="s">
        <v>8322</v>
      </c>
      <c r="R3706" t="s">
        <v>8323</v>
      </c>
      <c r="S3706" s="13">
        <f>(J3705/86400)+25569+(-5/24)</f>
        <v>42556.296157407407</v>
      </c>
      <c r="T3706" s="13">
        <f t="shared" si="219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17"/>
        <v>3.3504273504273506E-2</v>
      </c>
      <c r="P3707">
        <f t="shared" si="218"/>
        <v>83.571428571428569</v>
      </c>
      <c r="Q3707" s="12" t="s">
        <v>8322</v>
      </c>
      <c r="R3707" t="s">
        <v>8323</v>
      </c>
      <c r="S3707" s="13">
        <f>(J3706/86400)+25569+(-5/24)</f>
        <v>42461.481412037036</v>
      </c>
      <c r="T3707" s="13">
        <f t="shared" si="219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17"/>
        <v>0.17582417582417584</v>
      </c>
      <c r="P3708">
        <f t="shared" si="218"/>
        <v>140</v>
      </c>
      <c r="Q3708" s="12" t="s">
        <v>8322</v>
      </c>
      <c r="R3708" t="s">
        <v>8323</v>
      </c>
      <c r="S3708" s="13">
        <f>(J3707/86400)+25569+(-5/24)</f>
        <v>41792.334652777776</v>
      </c>
      <c r="T3708" s="13">
        <f t="shared" si="219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17"/>
        <v>0.46236559139784944</v>
      </c>
      <c r="P3709">
        <f t="shared" si="218"/>
        <v>80.869565217391298</v>
      </c>
      <c r="Q3709" s="12" t="s">
        <v>8322</v>
      </c>
      <c r="R3709" t="s">
        <v>8323</v>
      </c>
      <c r="S3709" s="13">
        <f>(J3708/86400)+25569+(-5/24)</f>
        <v>41879.705428240741</v>
      </c>
      <c r="T3709" s="13">
        <f t="shared" si="219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17"/>
        <v>0.66666666666666663</v>
      </c>
      <c r="P3710">
        <f t="shared" si="218"/>
        <v>53.846153846153847</v>
      </c>
      <c r="Q3710" s="12" t="s">
        <v>8322</v>
      </c>
      <c r="R3710" t="s">
        <v>8323</v>
      </c>
      <c r="S3710" s="13">
        <f>(J3709/86400)+25569+(-5/24)</f>
        <v>42551.840023148143</v>
      </c>
      <c r="T3710" s="13">
        <f t="shared" si="219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17"/>
        <v>7.6212471131639717E-2</v>
      </c>
      <c r="P3711">
        <f t="shared" si="218"/>
        <v>30.928571428571427</v>
      </c>
      <c r="Q3711" s="12" t="s">
        <v>8322</v>
      </c>
      <c r="R3711" t="s">
        <v>8323</v>
      </c>
      <c r="S3711" s="13">
        <f>(J3710/86400)+25569+(-5/24)</f>
        <v>41809.933865740742</v>
      </c>
      <c r="T3711" s="13">
        <f t="shared" si="219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17"/>
        <v>0.29155313351498635</v>
      </c>
      <c r="P3712">
        <f t="shared" si="218"/>
        <v>67.962962962962962</v>
      </c>
      <c r="Q3712" s="12" t="s">
        <v>8322</v>
      </c>
      <c r="R3712" t="s">
        <v>8323</v>
      </c>
      <c r="S3712" s="13">
        <f>(J3711/86400)+25569+(-5/24)</f>
        <v>41785.499374999999</v>
      </c>
      <c r="T3712" s="13">
        <f t="shared" si="219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17"/>
        <v>0.12280701754385964</v>
      </c>
      <c r="P3713">
        <f t="shared" si="218"/>
        <v>27.142857142857142</v>
      </c>
      <c r="Q3713" s="12" t="s">
        <v>8322</v>
      </c>
      <c r="R3713" t="s">
        <v>8323</v>
      </c>
      <c r="S3713" s="13">
        <f>(J3712/86400)+25569+(-5/24)</f>
        <v>42072.367916666662</v>
      </c>
      <c r="T3713" s="13">
        <f t="shared" si="219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17"/>
        <v>0.34952298352124894</v>
      </c>
      <c r="P3714">
        <f t="shared" si="218"/>
        <v>110.86538461538461</v>
      </c>
      <c r="Q3714" s="12" t="s">
        <v>8322</v>
      </c>
      <c r="R3714" t="s">
        <v>8323</v>
      </c>
      <c r="S3714" s="13">
        <f>(J3713/86400)+25569+(-5/24)</f>
        <v>41779.5158912037</v>
      </c>
      <c r="T3714" s="13">
        <f t="shared" si="219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20">(E3715-D3715)/E3715</f>
        <v>1.4778325123152709E-2</v>
      </c>
      <c r="P3715">
        <f t="shared" ref="P3715:P3778" si="221">E:E/L:L</f>
        <v>106.84210526315789</v>
      </c>
      <c r="Q3715" s="12" t="s">
        <v>8322</v>
      </c>
      <c r="R3715" t="s">
        <v>8323</v>
      </c>
      <c r="S3715" s="13">
        <f>(J3714/86400)+25569+(-5/24)</f>
        <v>42133.963738425919</v>
      </c>
      <c r="T3715" s="13">
        <f t="shared" ref="T3715:T3778" si="222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20"/>
        <v>2.2960429897410845E-2</v>
      </c>
      <c r="P3716">
        <f t="shared" si="221"/>
        <v>105.51546391752578</v>
      </c>
      <c r="Q3716" s="12" t="s">
        <v>8322</v>
      </c>
      <c r="R3716" t="s">
        <v>8323</v>
      </c>
      <c r="S3716" s="13">
        <f>(J3715/86400)+25569+(-5/24)</f>
        <v>42505.529699074068</v>
      </c>
      <c r="T3716" s="13">
        <f t="shared" si="222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20"/>
        <v>2.5069637883008356E-2</v>
      </c>
      <c r="P3717">
        <f t="shared" si="221"/>
        <v>132.96296296296296</v>
      </c>
      <c r="Q3717" s="12" t="s">
        <v>8322</v>
      </c>
      <c r="R3717" t="s">
        <v>8323</v>
      </c>
      <c r="S3717" s="13">
        <f>(J3716/86400)+25569+(-5/24)</f>
        <v>42118.347997685181</v>
      </c>
      <c r="T3717" s="13">
        <f t="shared" si="222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20"/>
        <v>0.3579454253611557</v>
      </c>
      <c r="P3718">
        <f t="shared" si="221"/>
        <v>51.916666666666664</v>
      </c>
      <c r="Q3718" s="12" t="s">
        <v>8322</v>
      </c>
      <c r="R3718" t="s">
        <v>8323</v>
      </c>
      <c r="S3718" s="13">
        <f>(J3717/86400)+25569+(-5/24)</f>
        <v>42036.787256944437</v>
      </c>
      <c r="T3718" s="13">
        <f t="shared" si="222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20"/>
        <v>7.4441687344913151E-3</v>
      </c>
      <c r="P3719">
        <f t="shared" si="221"/>
        <v>310</v>
      </c>
      <c r="Q3719" s="12" t="s">
        <v>8322</v>
      </c>
      <c r="R3719" t="s">
        <v>8323</v>
      </c>
      <c r="S3719" s="13">
        <f>(J3718/86400)+25569+(-5/24)</f>
        <v>42360.679502314808</v>
      </c>
      <c r="T3719" s="13">
        <f t="shared" si="222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20"/>
        <v>0.58228905597326652</v>
      </c>
      <c r="P3720">
        <f t="shared" si="221"/>
        <v>26.021739130434781</v>
      </c>
      <c r="Q3720" s="12" t="s">
        <v>8322</v>
      </c>
      <c r="R3720" t="s">
        <v>8323</v>
      </c>
      <c r="S3720" s="13">
        <f>(J3719/86400)+25569+(-5/24)</f>
        <v>42102.657974537033</v>
      </c>
      <c r="T3720" s="13">
        <f t="shared" si="222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20"/>
        <v>0.52380952380952384</v>
      </c>
      <c r="P3721">
        <f t="shared" si="221"/>
        <v>105</v>
      </c>
      <c r="Q3721" s="12" t="s">
        <v>8322</v>
      </c>
      <c r="R3721" t="s">
        <v>8323</v>
      </c>
      <c r="S3721" s="13">
        <f>(J3720/86400)+25569+(-5/24)</f>
        <v>42032.507812499993</v>
      </c>
      <c r="T3721" s="13">
        <f t="shared" si="222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20"/>
        <v>4.3200927805160917E-2</v>
      </c>
      <c r="P3722">
        <f t="shared" si="221"/>
        <v>86.224999999999994</v>
      </c>
      <c r="Q3722" s="12" t="s">
        <v>8322</v>
      </c>
      <c r="R3722" t="s">
        <v>8323</v>
      </c>
      <c r="S3722" s="13">
        <f>(J3721/86400)+25569+(-5/24)</f>
        <v>42147.521597222221</v>
      </c>
      <c r="T3722" s="13">
        <f t="shared" si="222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20"/>
        <v>7.9365079365079361E-3</v>
      </c>
      <c r="P3723">
        <f t="shared" si="221"/>
        <v>114.54545454545455</v>
      </c>
      <c r="Q3723" s="12" t="s">
        <v>8322</v>
      </c>
      <c r="R3723" t="s">
        <v>8323</v>
      </c>
      <c r="S3723" s="13">
        <f>(J3722/86400)+25569+(-5/24)</f>
        <v>42165.784791666665</v>
      </c>
      <c r="T3723" s="13">
        <f t="shared" si="222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20"/>
        <v>0.10071942446043165</v>
      </c>
      <c r="P3724">
        <f t="shared" si="221"/>
        <v>47.657142857142858</v>
      </c>
      <c r="Q3724" s="12" t="s">
        <v>8322</v>
      </c>
      <c r="R3724" t="s">
        <v>8323</v>
      </c>
      <c r="S3724" s="13">
        <f>(J3723/86400)+25569+(-5/24)</f>
        <v>41927.727824074071</v>
      </c>
      <c r="T3724" s="13">
        <f t="shared" si="222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20"/>
        <v>2.0034843205574911E-2</v>
      </c>
      <c r="P3725">
        <f t="shared" si="221"/>
        <v>72.888888888888886</v>
      </c>
      <c r="Q3725" s="12" t="s">
        <v>8322</v>
      </c>
      <c r="R3725" t="s">
        <v>8323</v>
      </c>
      <c r="S3725" s="13">
        <f>(J3724/86400)+25569+(-5/24)</f>
        <v>42381.463506944441</v>
      </c>
      <c r="T3725" s="13">
        <f t="shared" si="222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20"/>
        <v>2.4843804923404923E-2</v>
      </c>
      <c r="P3726">
        <f t="shared" si="221"/>
        <v>49.545505617977533</v>
      </c>
      <c r="Q3726" s="12" t="s">
        <v>8322</v>
      </c>
      <c r="R3726" t="s">
        <v>8323</v>
      </c>
      <c r="S3726" s="13">
        <f>(J3725/86400)+25569+(-5/24)</f>
        <v>41943.544699074067</v>
      </c>
      <c r="T3726" s="13">
        <f t="shared" si="222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20"/>
        <v>0.2125984251968504</v>
      </c>
      <c r="P3727">
        <f t="shared" si="221"/>
        <v>25.4</v>
      </c>
      <c r="Q3727" s="12" t="s">
        <v>8322</v>
      </c>
      <c r="R3727" t="s">
        <v>8323</v>
      </c>
      <c r="S3727" s="13">
        <f>(J3726/86400)+25569+(-5/24)</f>
        <v>42465.283101851848</v>
      </c>
      <c r="T3727" s="13">
        <f t="shared" si="222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20"/>
        <v>0.70475859673497743</v>
      </c>
      <c r="P3728">
        <f t="shared" si="221"/>
        <v>62.586956521739133</v>
      </c>
      <c r="Q3728" s="12" t="s">
        <v>8322</v>
      </c>
      <c r="R3728" t="s">
        <v>8323</v>
      </c>
      <c r="S3728" s="13">
        <f>(J3727/86400)+25569+(-5/24)</f>
        <v>42401.736886574072</v>
      </c>
      <c r="T3728" s="13">
        <f t="shared" si="222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20"/>
        <v>7.4441687344913151E-3</v>
      </c>
      <c r="P3729">
        <f t="shared" si="221"/>
        <v>61.060606060606062</v>
      </c>
      <c r="Q3729" s="12" t="s">
        <v>8322</v>
      </c>
      <c r="R3729" t="s">
        <v>8323</v>
      </c>
      <c r="S3729" s="13">
        <f>(J3728/86400)+25569+(-5/24)</f>
        <v>42461.932534722218</v>
      </c>
      <c r="T3729" s="13">
        <f t="shared" si="222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20"/>
        <v>-9.7411385606874337</v>
      </c>
      <c r="P3730">
        <f t="shared" si="221"/>
        <v>60.064516129032256</v>
      </c>
      <c r="Q3730" s="12" t="s">
        <v>8322</v>
      </c>
      <c r="R3730" t="s">
        <v>8323</v>
      </c>
      <c r="S3730" s="13">
        <f>(J3729/86400)+25569+(-5/24)</f>
        <v>42632.139976851853</v>
      </c>
      <c r="T3730" s="13">
        <f t="shared" si="222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20"/>
        <v>-12.812154696132596</v>
      </c>
      <c r="P3731">
        <f t="shared" si="221"/>
        <v>72.400000000000006</v>
      </c>
      <c r="Q3731" s="12" t="s">
        <v>8322</v>
      </c>
      <c r="R3731" t="s">
        <v>8323</v>
      </c>
      <c r="S3731" s="13">
        <f>(J3730/86400)+25569+(-5/24)</f>
        <v>42204.962685185186</v>
      </c>
      <c r="T3731" s="13">
        <f t="shared" si="222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20"/>
        <v>-9</v>
      </c>
      <c r="P3732">
        <f t="shared" si="221"/>
        <v>100</v>
      </c>
      <c r="Q3732" s="12" t="s">
        <v>8322</v>
      </c>
      <c r="R3732" t="s">
        <v>8323</v>
      </c>
      <c r="S3732" s="13">
        <f>(J3731/86400)+25569+(-5/24)</f>
        <v>42040.996666666666</v>
      </c>
      <c r="T3732" s="13">
        <f t="shared" si="222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20"/>
        <v>-7.870967741935484</v>
      </c>
      <c r="P3733">
        <f t="shared" si="221"/>
        <v>51.666666666666664</v>
      </c>
      <c r="Q3733" s="12" t="s">
        <v>8322</v>
      </c>
      <c r="R3733" t="s">
        <v>8323</v>
      </c>
      <c r="S3733" s="13">
        <f>(J3732/86400)+25569+(-5/24)</f>
        <v>42203.46943287037</v>
      </c>
      <c r="T3733" s="13">
        <f t="shared" si="222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20"/>
        <v>-5.4885496183206106</v>
      </c>
      <c r="P3734">
        <f t="shared" si="221"/>
        <v>32.75</v>
      </c>
      <c r="Q3734" s="12" t="s">
        <v>8322</v>
      </c>
      <c r="R3734" t="s">
        <v>8323</v>
      </c>
      <c r="S3734" s="13">
        <f>(J3733/86400)+25569+(-5/24)</f>
        <v>41983.544513888883</v>
      </c>
      <c r="T3734" s="13">
        <f t="shared" si="222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 t="e">
        <f t="shared" si="220"/>
        <v>#DIV/0!</v>
      </c>
      <c r="P3735" t="e">
        <f t="shared" si="221"/>
        <v>#DIV/0!</v>
      </c>
      <c r="Q3735" s="12" t="s">
        <v>8322</v>
      </c>
      <c r="R3735" t="s">
        <v>8323</v>
      </c>
      <c r="S3735" s="13">
        <f>(J3734/86400)+25569+(-5/24)</f>
        <v>41968.469131944446</v>
      </c>
      <c r="T3735" s="13">
        <f t="shared" si="222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20"/>
        <v>-2.5128805620608898</v>
      </c>
      <c r="P3736">
        <f t="shared" si="221"/>
        <v>61</v>
      </c>
      <c r="Q3736" s="12" t="s">
        <v>8322</v>
      </c>
      <c r="R3736" t="s">
        <v>8323</v>
      </c>
      <c r="S3736" s="13">
        <f>(J3735/86400)+25569+(-5/24)</f>
        <v>42102.816064814811</v>
      </c>
      <c r="T3736" s="13">
        <f t="shared" si="222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20"/>
        <v>-6.5</v>
      </c>
      <c r="P3737">
        <f t="shared" si="221"/>
        <v>10</v>
      </c>
      <c r="Q3737" s="12" t="s">
        <v>8322</v>
      </c>
      <c r="R3737" t="s">
        <v>8323</v>
      </c>
      <c r="S3737" s="13">
        <f>(J3736/86400)+25569+(-5/24)</f>
        <v>42089.693240740737</v>
      </c>
      <c r="T3737" s="13">
        <f t="shared" si="222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20"/>
        <v>-149</v>
      </c>
      <c r="P3738">
        <f t="shared" si="221"/>
        <v>10</v>
      </c>
      <c r="Q3738" s="12" t="s">
        <v>8322</v>
      </c>
      <c r="R3738" t="s">
        <v>8323</v>
      </c>
      <c r="S3738" s="13">
        <f>(J3737/86400)+25569+(-5/24)</f>
        <v>42122.484826388885</v>
      </c>
      <c r="T3738" s="13">
        <f t="shared" si="222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20"/>
        <v>-3.6666666666666665</v>
      </c>
      <c r="P3739">
        <f t="shared" si="221"/>
        <v>37.5</v>
      </c>
      <c r="Q3739" s="12" t="s">
        <v>8322</v>
      </c>
      <c r="R3739" t="s">
        <v>8323</v>
      </c>
      <c r="S3739" s="13">
        <f>(J3738/86400)+25569+(-5/24)</f>
        <v>42048.503391203696</v>
      </c>
      <c r="T3739" s="13">
        <f t="shared" si="222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20"/>
        <v>-4.5555555555555554</v>
      </c>
      <c r="P3740">
        <f t="shared" si="221"/>
        <v>45</v>
      </c>
      <c r="Q3740" s="12" t="s">
        <v>8322</v>
      </c>
      <c r="R3740" t="s">
        <v>8323</v>
      </c>
      <c r="S3740" s="13">
        <f>(J3739/86400)+25569+(-5/24)</f>
        <v>42297.482673611106</v>
      </c>
      <c r="T3740" s="13">
        <f t="shared" si="222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20"/>
        <v>-3.968944099378882</v>
      </c>
      <c r="P3741">
        <f t="shared" si="221"/>
        <v>100.625</v>
      </c>
      <c r="Q3741" s="12" t="s">
        <v>8322</v>
      </c>
      <c r="R3741" t="s">
        <v>8323</v>
      </c>
      <c r="S3741" s="13">
        <f>(J3740/86400)+25569+(-5/24)</f>
        <v>41813.730381944442</v>
      </c>
      <c r="T3741" s="13">
        <f t="shared" si="222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20"/>
        <v>-4.5865921787709496</v>
      </c>
      <c r="P3742">
        <f t="shared" si="221"/>
        <v>25.571428571428573</v>
      </c>
      <c r="Q3742" s="12" t="s">
        <v>8322</v>
      </c>
      <c r="R3742" t="s">
        <v>8323</v>
      </c>
      <c r="S3742" s="13">
        <f>(J3741/86400)+25569+(-5/24)</f>
        <v>42548.241527777776</v>
      </c>
      <c r="T3742" s="13">
        <f t="shared" si="222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 t="e">
        <f t="shared" si="220"/>
        <v>#DIV/0!</v>
      </c>
      <c r="P3743" t="e">
        <f t="shared" si="221"/>
        <v>#DIV/0!</v>
      </c>
      <c r="Q3743" s="12" t="s">
        <v>8322</v>
      </c>
      <c r="R3743" t="s">
        <v>8323</v>
      </c>
      <c r="S3743" s="13">
        <f>(J3742/86400)+25569+(-5/24)</f>
        <v>41832.881423611107</v>
      </c>
      <c r="T3743" s="13">
        <f t="shared" si="222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20"/>
        <v>-49</v>
      </c>
      <c r="P3744">
        <f t="shared" si="221"/>
        <v>25</v>
      </c>
      <c r="Q3744" s="12" t="s">
        <v>8322</v>
      </c>
      <c r="R3744" t="s">
        <v>8323</v>
      </c>
      <c r="S3744" s="13">
        <f>(J3743/86400)+25569+(-5/24)</f>
        <v>42325.712384259255</v>
      </c>
      <c r="T3744" s="13">
        <f t="shared" si="222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 t="e">
        <f t="shared" si="220"/>
        <v>#DIV/0!</v>
      </c>
      <c r="P3745" t="e">
        <f t="shared" si="221"/>
        <v>#DIV/0!</v>
      </c>
      <c r="Q3745" s="12" t="s">
        <v>8322</v>
      </c>
      <c r="R3745" t="s">
        <v>8323</v>
      </c>
      <c r="S3745" s="13">
        <f>(J3744/86400)+25569+(-5/24)</f>
        <v>41858.006296296291</v>
      </c>
      <c r="T3745" s="13">
        <f t="shared" si="222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 t="e">
        <f t="shared" si="220"/>
        <v>#DIV/0!</v>
      </c>
      <c r="P3746" t="e">
        <f t="shared" si="221"/>
        <v>#DIV/0!</v>
      </c>
      <c r="Q3746" s="12" t="s">
        <v>8322</v>
      </c>
      <c r="R3746" t="s">
        <v>8323</v>
      </c>
      <c r="S3746" s="13">
        <f>(J3745/86400)+25569+(-5/24)</f>
        <v>41793.501898148148</v>
      </c>
      <c r="T3746" s="13">
        <f t="shared" si="222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20"/>
        <v>-9</v>
      </c>
      <c r="P3747">
        <f t="shared" si="221"/>
        <v>10</v>
      </c>
      <c r="Q3747" s="12" t="s">
        <v>8322</v>
      </c>
      <c r="R3747" t="s">
        <v>8323</v>
      </c>
      <c r="S3747" s="13">
        <f>(J3746/86400)+25569+(-5/24)</f>
        <v>41793.605925925927</v>
      </c>
      <c r="T3747" s="13">
        <f t="shared" si="222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20"/>
        <v>-41.079207920792079</v>
      </c>
      <c r="P3748">
        <f t="shared" si="221"/>
        <v>202</v>
      </c>
      <c r="Q3748" s="12" t="s">
        <v>8322</v>
      </c>
      <c r="R3748" t="s">
        <v>8323</v>
      </c>
      <c r="S3748" s="13">
        <f>(J3747/86400)+25569+(-5/24)</f>
        <v>41831.489606481475</v>
      </c>
      <c r="T3748" s="13">
        <f t="shared" si="222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20"/>
        <v>-99</v>
      </c>
      <c r="P3749">
        <f t="shared" si="221"/>
        <v>25</v>
      </c>
      <c r="Q3749" s="12" t="s">
        <v>8322</v>
      </c>
      <c r="R3749" t="s">
        <v>8323</v>
      </c>
      <c r="S3749" s="13">
        <f>(J3748/86400)+25569+(-5/24)</f>
        <v>42621.18100694444</v>
      </c>
      <c r="T3749" s="13">
        <f t="shared" si="222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20"/>
        <v>3.4003091190108192E-2</v>
      </c>
      <c r="P3750">
        <f t="shared" si="221"/>
        <v>99.538461538461533</v>
      </c>
      <c r="Q3750" s="12" t="s">
        <v>8322</v>
      </c>
      <c r="R3750" t="s">
        <v>8364</v>
      </c>
      <c r="S3750" s="13">
        <f>(J3749/86400)+25569+(-5/24)</f>
        <v>42164.091388888883</v>
      </c>
      <c r="T3750" s="13">
        <f t="shared" si="222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20"/>
        <v>4.7619047619047616E-2</v>
      </c>
      <c r="P3751">
        <f t="shared" si="221"/>
        <v>75</v>
      </c>
      <c r="Q3751" s="12" t="s">
        <v>8322</v>
      </c>
      <c r="R3751" t="s">
        <v>8364</v>
      </c>
      <c r="S3751" s="13">
        <f>(J3750/86400)+25569+(-5/24)</f>
        <v>42395.498101851852</v>
      </c>
      <c r="T3751" s="13">
        <f t="shared" si="222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20"/>
        <v>4.4798407167745144E-3</v>
      </c>
      <c r="P3752">
        <f t="shared" si="221"/>
        <v>215.25</v>
      </c>
      <c r="Q3752" s="12" t="s">
        <v>8322</v>
      </c>
      <c r="R3752" t="s">
        <v>8364</v>
      </c>
      <c r="S3752" s="13">
        <f>(J3751/86400)+25569+(-5/24)</f>
        <v>42457.918842592589</v>
      </c>
      <c r="T3752" s="13">
        <f t="shared" si="222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20"/>
        <v>0.2458521870286576</v>
      </c>
      <c r="P3753">
        <f t="shared" si="221"/>
        <v>120.54545454545455</v>
      </c>
      <c r="Q3753" s="12" t="s">
        <v>8322</v>
      </c>
      <c r="R3753" t="s">
        <v>8364</v>
      </c>
      <c r="S3753" s="13">
        <f>(J3752/86400)+25569+(-5/24)</f>
        <v>42016.773240740738</v>
      </c>
      <c r="T3753" s="13">
        <f t="shared" si="222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20"/>
        <v>0.11504424778761062</v>
      </c>
      <c r="P3754">
        <f t="shared" si="221"/>
        <v>37.666666666666664</v>
      </c>
      <c r="Q3754" s="12" t="s">
        <v>8322</v>
      </c>
      <c r="R3754" t="s">
        <v>8364</v>
      </c>
      <c r="S3754" s="13">
        <f>(J3753/86400)+25569+(-5/24)</f>
        <v>42402.827233796292</v>
      </c>
      <c r="T3754" s="13">
        <f t="shared" si="222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20"/>
        <v>3.2320495451906329E-2</v>
      </c>
      <c r="P3755">
        <f t="shared" si="221"/>
        <v>172.23333333333332</v>
      </c>
      <c r="Q3755" s="12" t="s">
        <v>8322</v>
      </c>
      <c r="R3755" t="s">
        <v>8364</v>
      </c>
      <c r="S3755" s="13">
        <f>(J3754/86400)+25569+(-5/24)</f>
        <v>42619.594155092585</v>
      </c>
      <c r="T3755" s="13">
        <f t="shared" si="222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20"/>
        <v>0.16666666666666666</v>
      </c>
      <c r="P3756">
        <f t="shared" si="221"/>
        <v>111.11111111111111</v>
      </c>
      <c r="Q3756" s="12" t="s">
        <v>8322</v>
      </c>
      <c r="R3756" t="s">
        <v>8364</v>
      </c>
      <c r="S3756" s="13">
        <f>(J3755/86400)+25569+(-5/24)</f>
        <v>42128.615740740737</v>
      </c>
      <c r="T3756" s="13">
        <f t="shared" si="222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20"/>
        <v>0.22861150070126227</v>
      </c>
      <c r="P3757">
        <f t="shared" si="221"/>
        <v>25.464285714285715</v>
      </c>
      <c r="Q3757" s="12" t="s">
        <v>8322</v>
      </c>
      <c r="R3757" t="s">
        <v>8364</v>
      </c>
      <c r="S3757" s="13">
        <f>(J3756/86400)+25569+(-5/24)</f>
        <v>41808.67288194444</v>
      </c>
      <c r="T3757" s="13">
        <f t="shared" si="222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20"/>
        <v>1.098901098901099E-2</v>
      </c>
      <c r="P3758">
        <f t="shared" si="221"/>
        <v>267.64705882352939</v>
      </c>
      <c r="Q3758" s="12" t="s">
        <v>8322</v>
      </c>
      <c r="R3758" t="s">
        <v>8364</v>
      </c>
      <c r="S3758" s="13">
        <f>(J3757/86400)+25569+(-5/24)</f>
        <v>42445.658645833326</v>
      </c>
      <c r="T3758" s="13">
        <f t="shared" si="222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20"/>
        <v>7.8462348604528706E-2</v>
      </c>
      <c r="P3759">
        <f t="shared" si="221"/>
        <v>75.959999999999994</v>
      </c>
      <c r="Q3759" s="12" t="s">
        <v>8322</v>
      </c>
      <c r="R3759" t="s">
        <v>8364</v>
      </c>
      <c r="S3759" s="13">
        <f>(J3758/86400)+25569+(-5/24)</f>
        <v>41771.606458333328</v>
      </c>
      <c r="T3759" s="13">
        <f t="shared" si="222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20"/>
        <v>2.2801302931596091E-2</v>
      </c>
      <c r="P3760">
        <f t="shared" si="221"/>
        <v>59.03846153846154</v>
      </c>
      <c r="Q3760" s="12" t="s">
        <v>8322</v>
      </c>
      <c r="R3760" t="s">
        <v>8364</v>
      </c>
      <c r="S3760" s="13">
        <f>(J3759/86400)+25569+(-5/24)</f>
        <v>41954.642534722218</v>
      </c>
      <c r="T3760" s="13">
        <f t="shared" si="222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20"/>
        <v>9.2923213682346337E-2</v>
      </c>
      <c r="P3761">
        <f t="shared" si="221"/>
        <v>50.111022727272733</v>
      </c>
      <c r="Q3761" s="12" t="s">
        <v>8322</v>
      </c>
      <c r="R3761" t="s">
        <v>8364</v>
      </c>
      <c r="S3761" s="13">
        <f>(J3760/86400)+25569+(-5/24)</f>
        <v>41747.263171296298</v>
      </c>
      <c r="T3761" s="13">
        <f t="shared" si="222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20"/>
        <v>1.0051932675611924E-2</v>
      </c>
      <c r="P3762">
        <f t="shared" si="221"/>
        <v>55.502967032967035</v>
      </c>
      <c r="Q3762" s="12" t="s">
        <v>8322</v>
      </c>
      <c r="R3762" t="s">
        <v>8364</v>
      </c>
      <c r="S3762" s="13">
        <f>(J3761/86400)+25569+(-5/24)</f>
        <v>42181.899918981479</v>
      </c>
      <c r="T3762" s="13">
        <f t="shared" si="222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20"/>
        <v>0</v>
      </c>
      <c r="P3763">
        <f t="shared" si="221"/>
        <v>166.66666666666666</v>
      </c>
      <c r="Q3763" s="12" t="s">
        <v>8322</v>
      </c>
      <c r="R3763" t="s">
        <v>8364</v>
      </c>
      <c r="S3763" s="13">
        <f>(J3762/86400)+25569+(-5/24)</f>
        <v>41739.316967592589</v>
      </c>
      <c r="T3763" s="13">
        <f t="shared" si="222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20"/>
        <v>5.8734939759036146E-2</v>
      </c>
      <c r="P3764">
        <f t="shared" si="221"/>
        <v>47.428571428571431</v>
      </c>
      <c r="Q3764" s="12" t="s">
        <v>8322</v>
      </c>
      <c r="R3764" t="s">
        <v>8364</v>
      </c>
      <c r="S3764" s="13">
        <f>(J3763/86400)+25569+(-5/24)</f>
        <v>42173.258530092593</v>
      </c>
      <c r="T3764" s="13">
        <f t="shared" si="222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20"/>
        <v>0</v>
      </c>
      <c r="P3765">
        <f t="shared" si="221"/>
        <v>64.935064935064929</v>
      </c>
      <c r="Q3765" s="12" t="s">
        <v>8322</v>
      </c>
      <c r="R3765" t="s">
        <v>8364</v>
      </c>
      <c r="S3765" s="13">
        <f>(J3764/86400)+25569+(-5/24)</f>
        <v>42193.605196759258</v>
      </c>
      <c r="T3765" s="13">
        <f t="shared" si="222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20"/>
        <v>0</v>
      </c>
      <c r="P3766">
        <f t="shared" si="221"/>
        <v>55.555555555555557</v>
      </c>
      <c r="Q3766" s="12" t="s">
        <v>8322</v>
      </c>
      <c r="R3766" t="s">
        <v>8364</v>
      </c>
      <c r="S3766" s="13">
        <f>(J3765/86400)+25569+(-5/24)</f>
        <v>42065.541967592588</v>
      </c>
      <c r="T3766" s="13">
        <f t="shared" si="222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20"/>
        <v>0.11860992193402166</v>
      </c>
      <c r="P3767">
        <f t="shared" si="221"/>
        <v>74.224299065420567</v>
      </c>
      <c r="Q3767" s="12" t="s">
        <v>8322</v>
      </c>
      <c r="R3767" t="s">
        <v>8364</v>
      </c>
      <c r="S3767" s="13">
        <f>(J3766/86400)+25569+(-5/24)</f>
        <v>42499.634629629632</v>
      </c>
      <c r="T3767" s="13">
        <f t="shared" si="222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20"/>
        <v>2.5816828234945726E-2</v>
      </c>
      <c r="P3768">
        <f t="shared" si="221"/>
        <v>106.9271875</v>
      </c>
      <c r="Q3768" s="12" t="s">
        <v>8322</v>
      </c>
      <c r="R3768" t="s">
        <v>8364</v>
      </c>
      <c r="S3768" s="13">
        <f>(J3767/86400)+25569+(-5/24)</f>
        <v>41820.568078703705</v>
      </c>
      <c r="T3768" s="13">
        <f t="shared" si="222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20"/>
        <v>0.14346895074946467</v>
      </c>
      <c r="P3769">
        <f t="shared" si="221"/>
        <v>41.696428571428569</v>
      </c>
      <c r="Q3769" s="12" t="s">
        <v>8322</v>
      </c>
      <c r="R3769" t="s">
        <v>8364</v>
      </c>
      <c r="S3769" s="13">
        <f>(J3768/86400)+25569+(-5/24)</f>
        <v>41787.958854166667</v>
      </c>
      <c r="T3769" s="13">
        <f t="shared" si="222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20"/>
        <v>7.1087361911330568E-2</v>
      </c>
      <c r="P3770">
        <f t="shared" si="221"/>
        <v>74.243275862068955</v>
      </c>
      <c r="Q3770" s="12" t="s">
        <v>8322</v>
      </c>
      <c r="R3770" t="s">
        <v>8364</v>
      </c>
      <c r="S3770" s="13">
        <f>(J3769/86400)+25569+(-5/24)</f>
        <v>42049.811307870368</v>
      </c>
      <c r="T3770" s="13">
        <f t="shared" si="222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20"/>
        <v>0</v>
      </c>
      <c r="P3771">
        <f t="shared" si="221"/>
        <v>73.333333333333329</v>
      </c>
      <c r="Q3771" s="12" t="s">
        <v>8322</v>
      </c>
      <c r="R3771" t="s">
        <v>8364</v>
      </c>
      <c r="S3771" s="13">
        <f>(J3770/86400)+25569+(-5/24)</f>
        <v>41772.519560185181</v>
      </c>
      <c r="T3771" s="13">
        <f t="shared" si="222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20"/>
        <v>0</v>
      </c>
      <c r="P3772">
        <f t="shared" si="221"/>
        <v>100</v>
      </c>
      <c r="Q3772" s="12" t="s">
        <v>8322</v>
      </c>
      <c r="R3772" t="s">
        <v>8364</v>
      </c>
      <c r="S3772" s="13">
        <f>(J3771/86400)+25569+(-5/24)</f>
        <v>42445.389803240738</v>
      </c>
      <c r="T3772" s="13">
        <f t="shared" si="222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20"/>
        <v>0.31506849315068491</v>
      </c>
      <c r="P3773">
        <f t="shared" si="221"/>
        <v>38.421052631578945</v>
      </c>
      <c r="Q3773" s="12" t="s">
        <v>8322</v>
      </c>
      <c r="R3773" t="s">
        <v>8364</v>
      </c>
      <c r="S3773" s="13">
        <f>(J3772/86400)+25569+(-5/24)</f>
        <v>42138.722337962965</v>
      </c>
      <c r="T3773" s="13">
        <f t="shared" si="222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20"/>
        <v>9.2558983666061703E-2</v>
      </c>
      <c r="P3774">
        <f t="shared" si="221"/>
        <v>166.96969696969697</v>
      </c>
      <c r="Q3774" s="12" t="s">
        <v>8322</v>
      </c>
      <c r="R3774" t="s">
        <v>8364</v>
      </c>
      <c r="S3774" s="13">
        <f>(J3773/86400)+25569+(-5/24)</f>
        <v>42493.64875</v>
      </c>
      <c r="T3774" s="13">
        <f t="shared" si="222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20"/>
        <v>7.5785582255083181E-2</v>
      </c>
      <c r="P3775">
        <f t="shared" si="221"/>
        <v>94.912280701754383</v>
      </c>
      <c r="Q3775" s="12" t="s">
        <v>8322</v>
      </c>
      <c r="R3775" t="s">
        <v>8364</v>
      </c>
      <c r="S3775" s="13">
        <f>(J3774/86400)+25569+(-5/24)</f>
        <v>42682.408634259256</v>
      </c>
      <c r="T3775" s="13">
        <f t="shared" si="222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20"/>
        <v>0</v>
      </c>
      <c r="P3776">
        <f t="shared" si="221"/>
        <v>100</v>
      </c>
      <c r="Q3776" s="12" t="s">
        <v>8322</v>
      </c>
      <c r="R3776" t="s">
        <v>8364</v>
      </c>
      <c r="S3776" s="13">
        <f>(J3775/86400)+25569+(-5/24)</f>
        <v>42655.796840277777</v>
      </c>
      <c r="T3776" s="13">
        <f t="shared" si="222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20"/>
        <v>2.4937655860349127E-3</v>
      </c>
      <c r="P3777">
        <f t="shared" si="221"/>
        <v>143.21428571428572</v>
      </c>
      <c r="Q3777" s="12" t="s">
        <v>8322</v>
      </c>
      <c r="R3777" t="s">
        <v>8364</v>
      </c>
      <c r="S3777" s="13">
        <f>(J3776/86400)+25569+(-5/24)</f>
        <v>42087.583969907406</v>
      </c>
      <c r="T3777" s="13">
        <f t="shared" si="222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20"/>
        <v>6.2902659013705051E-2</v>
      </c>
      <c r="P3778">
        <f t="shared" si="221"/>
        <v>90.819148936170208</v>
      </c>
      <c r="Q3778" s="12" t="s">
        <v>8322</v>
      </c>
      <c r="R3778" t="s">
        <v>8364</v>
      </c>
      <c r="S3778" s="13">
        <f>(J3777/86400)+25569+(-5/24)</f>
        <v>42075.734293981477</v>
      </c>
      <c r="T3778" s="13">
        <f t="shared" si="222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23">(E3779-D3779)/E3779</f>
        <v>0.3016759776536313</v>
      </c>
      <c r="P3779">
        <f t="shared" ref="P3779:P3842" si="224">E:E/L:L</f>
        <v>48.542372881355931</v>
      </c>
      <c r="Q3779" s="12" t="s">
        <v>8322</v>
      </c>
      <c r="R3779" t="s">
        <v>8364</v>
      </c>
      <c r="S3779" s="13">
        <f>(J3778/86400)+25569+(-5/24)</f>
        <v>41814.159467592588</v>
      </c>
      <c r="T3779" s="13">
        <f t="shared" ref="T3779:T3842" si="225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23"/>
        <v>4.7996826656088856E-2</v>
      </c>
      <c r="P3780">
        <f t="shared" si="224"/>
        <v>70.027777777777771</v>
      </c>
      <c r="Q3780" s="12" t="s">
        <v>8322</v>
      </c>
      <c r="R3780" t="s">
        <v>8364</v>
      </c>
      <c r="S3780" s="13">
        <f>(J3779/86400)+25569+(-5/24)</f>
        <v>41886.903020833335</v>
      </c>
      <c r="T3780" s="13">
        <f t="shared" si="225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23"/>
        <v>3.8276591652240816E-2</v>
      </c>
      <c r="P3781">
        <f t="shared" si="224"/>
        <v>135.62608695652173</v>
      </c>
      <c r="Q3781" s="12" t="s">
        <v>8322</v>
      </c>
      <c r="R3781" t="s">
        <v>8364</v>
      </c>
      <c r="S3781" s="13">
        <f>(J3780/86400)+25569+(-5/24)</f>
        <v>41989.610879629625</v>
      </c>
      <c r="T3781" s="13">
        <f t="shared" si="225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23"/>
        <v>0.16666666666666666</v>
      </c>
      <c r="P3782">
        <f t="shared" si="224"/>
        <v>100</v>
      </c>
      <c r="Q3782" s="12" t="s">
        <v>8322</v>
      </c>
      <c r="R3782" t="s">
        <v>8364</v>
      </c>
      <c r="S3782" s="13">
        <f>(J3781/86400)+25569+(-5/24)</f>
        <v>42425.527083333327</v>
      </c>
      <c r="T3782" s="13">
        <f t="shared" si="225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23"/>
        <v>8.8145896656534953E-2</v>
      </c>
      <c r="P3783">
        <f t="shared" si="224"/>
        <v>94.90384615384616</v>
      </c>
      <c r="Q3783" s="12" t="s">
        <v>8322</v>
      </c>
      <c r="R3783" t="s">
        <v>8364</v>
      </c>
      <c r="S3783" s="13">
        <f>(J3782/86400)+25569+(-5/24)</f>
        <v>42166.011400462965</v>
      </c>
      <c r="T3783" s="13">
        <f t="shared" si="225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23"/>
        <v>1.7199017199017199E-2</v>
      </c>
      <c r="P3784">
        <f t="shared" si="224"/>
        <v>75.370370370370367</v>
      </c>
      <c r="Q3784" s="12" t="s">
        <v>8322</v>
      </c>
      <c r="R3784" t="s">
        <v>8364</v>
      </c>
      <c r="S3784" s="13">
        <f>(J3783/86400)+25569+(-5/24)</f>
        <v>41865.674594907403</v>
      </c>
      <c r="T3784" s="13">
        <f t="shared" si="225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23"/>
        <v>0.22430510665804784</v>
      </c>
      <c r="P3785">
        <f t="shared" si="224"/>
        <v>64.458333333333329</v>
      </c>
      <c r="Q3785" s="12" t="s">
        <v>8322</v>
      </c>
      <c r="R3785" t="s">
        <v>8364</v>
      </c>
      <c r="S3785" s="13">
        <f>(J3784/86400)+25569+(-5/24)</f>
        <v>42546.653900462959</v>
      </c>
      <c r="T3785" s="13">
        <f t="shared" si="225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23"/>
        <v>0.13043478260869565</v>
      </c>
      <c r="P3786">
        <f t="shared" si="224"/>
        <v>115</v>
      </c>
      <c r="Q3786" s="12" t="s">
        <v>8322</v>
      </c>
      <c r="R3786" t="s">
        <v>8364</v>
      </c>
      <c r="S3786" s="13">
        <f>(J3785/86400)+25569+(-5/24)</f>
        <v>42419.931944444441</v>
      </c>
      <c r="T3786" s="13">
        <f t="shared" si="225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23"/>
        <v>0.33665008291873966</v>
      </c>
      <c r="P3787">
        <f t="shared" si="224"/>
        <v>100.5</v>
      </c>
      <c r="Q3787" s="12" t="s">
        <v>8322</v>
      </c>
      <c r="R3787" t="s">
        <v>8364</v>
      </c>
      <c r="S3787" s="13">
        <f>(J3786/86400)+25569+(-5/24)</f>
        <v>42531.772361111107</v>
      </c>
      <c r="T3787" s="13">
        <f t="shared" si="225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23"/>
        <v>9.8828477020126163E-2</v>
      </c>
      <c r="P3788">
        <f t="shared" si="224"/>
        <v>93.774647887323937</v>
      </c>
      <c r="Q3788" s="12" t="s">
        <v>8322</v>
      </c>
      <c r="R3788" t="s">
        <v>8364</v>
      </c>
      <c r="S3788" s="13">
        <f>(J3787/86400)+25569+(-5/24)</f>
        <v>42548.430196759255</v>
      </c>
      <c r="T3788" s="13">
        <f t="shared" si="225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23"/>
        <v>2.8490028490028491E-3</v>
      </c>
      <c r="P3789">
        <f t="shared" si="224"/>
        <v>35.1</v>
      </c>
      <c r="Q3789" s="12" t="s">
        <v>8322</v>
      </c>
      <c r="R3789" t="s">
        <v>8364</v>
      </c>
      <c r="S3789" s="13">
        <f>(J3788/86400)+25569+(-5/24)</f>
        <v>42486.829571759255</v>
      </c>
      <c r="T3789" s="13">
        <f t="shared" si="225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23"/>
        <v>-149</v>
      </c>
      <c r="P3790">
        <f t="shared" si="224"/>
        <v>500</v>
      </c>
      <c r="Q3790" s="12" t="s">
        <v>8322</v>
      </c>
      <c r="R3790" t="s">
        <v>8364</v>
      </c>
      <c r="S3790" s="13">
        <f>(J3789/86400)+25569+(-5/24)</f>
        <v>42167.326458333329</v>
      </c>
      <c r="T3790" s="13">
        <f t="shared" si="225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23"/>
        <v>-29.603448275862068</v>
      </c>
      <c r="P3791">
        <f t="shared" si="224"/>
        <v>29</v>
      </c>
      <c r="Q3791" s="12" t="s">
        <v>8322</v>
      </c>
      <c r="R3791" t="s">
        <v>8364</v>
      </c>
      <c r="S3791" s="13">
        <f>(J3790/86400)+25569+(-5/24)</f>
        <v>42333.487488425926</v>
      </c>
      <c r="T3791" s="13">
        <f t="shared" si="225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 t="e">
        <f t="shared" si="223"/>
        <v>#DIV/0!</v>
      </c>
      <c r="P3792" t="e">
        <f t="shared" si="224"/>
        <v>#DIV/0!</v>
      </c>
      <c r="Q3792" s="12" t="s">
        <v>8322</v>
      </c>
      <c r="R3792" t="s">
        <v>8364</v>
      </c>
      <c r="S3792" s="13">
        <f>(J3791/86400)+25569+(-5/24)</f>
        <v>42138.590486111112</v>
      </c>
      <c r="T3792" s="13">
        <f t="shared" si="225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 t="e">
        <f t="shared" si="223"/>
        <v>#DIV/0!</v>
      </c>
      <c r="P3793" t="e">
        <f t="shared" si="224"/>
        <v>#DIV/0!</v>
      </c>
      <c r="Q3793" s="12" t="s">
        <v>8322</v>
      </c>
      <c r="R3793" t="s">
        <v>8364</v>
      </c>
      <c r="S3793" s="13">
        <f>(J3792/86400)+25569+(-5/24)</f>
        <v>42666.458599537036</v>
      </c>
      <c r="T3793" s="13">
        <f t="shared" si="225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23"/>
        <v>-356.14285714285717</v>
      </c>
      <c r="P3794">
        <f t="shared" si="224"/>
        <v>17.5</v>
      </c>
      <c r="Q3794" s="12" t="s">
        <v>8322</v>
      </c>
      <c r="R3794" t="s">
        <v>8364</v>
      </c>
      <c r="S3794" s="13">
        <f>(J3793/86400)+25569+(-5/24)</f>
        <v>41766.4837037037</v>
      </c>
      <c r="T3794" s="13">
        <f t="shared" si="225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23"/>
        <v>-0.67624521072796939</v>
      </c>
      <c r="P3795">
        <f t="shared" si="224"/>
        <v>174</v>
      </c>
      <c r="Q3795" s="12" t="s">
        <v>8322</v>
      </c>
      <c r="R3795" t="s">
        <v>8364</v>
      </c>
      <c r="S3795" s="13">
        <f>(J3794/86400)+25569+(-5/24)</f>
        <v>42170.238680555551</v>
      </c>
      <c r="T3795" s="13">
        <f t="shared" si="225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23"/>
        <v>-99</v>
      </c>
      <c r="P3796">
        <f t="shared" si="224"/>
        <v>50</v>
      </c>
      <c r="Q3796" s="12" t="s">
        <v>8322</v>
      </c>
      <c r="R3796" t="s">
        <v>8364</v>
      </c>
      <c r="S3796" s="13">
        <f>(J3795/86400)+25569+(-5/24)</f>
        <v>41968.73065972222</v>
      </c>
      <c r="T3796" s="13">
        <f t="shared" si="225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23"/>
        <v>-59</v>
      </c>
      <c r="P3797">
        <f t="shared" si="224"/>
        <v>5</v>
      </c>
      <c r="Q3797" s="12" t="s">
        <v>8322</v>
      </c>
      <c r="R3797" t="s">
        <v>8364</v>
      </c>
      <c r="S3797" s="13">
        <f>(J3796/86400)+25569+(-5/24)</f>
        <v>42132.372152777774</v>
      </c>
      <c r="T3797" s="13">
        <f t="shared" si="225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23"/>
        <v>-22499</v>
      </c>
      <c r="P3798">
        <f t="shared" si="224"/>
        <v>1</v>
      </c>
      <c r="Q3798" s="12" t="s">
        <v>8322</v>
      </c>
      <c r="R3798" t="s">
        <v>8364</v>
      </c>
      <c r="S3798" s="13">
        <f>(J3797/86400)+25569+(-5/24)</f>
        <v>42201.227893518517</v>
      </c>
      <c r="T3798" s="13">
        <f t="shared" si="225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23"/>
        <v>-0.11524163568773234</v>
      </c>
      <c r="P3799">
        <f t="shared" si="224"/>
        <v>145.40540540540542</v>
      </c>
      <c r="Q3799" s="12" t="s">
        <v>8322</v>
      </c>
      <c r="R3799" t="s">
        <v>8364</v>
      </c>
      <c r="S3799" s="13">
        <f>(J3798/86400)+25569+(-5/24)</f>
        <v>42688.821250000001</v>
      </c>
      <c r="T3799" s="13">
        <f t="shared" si="225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23"/>
        <v>-67.292682926829272</v>
      </c>
      <c r="P3800">
        <f t="shared" si="224"/>
        <v>205</v>
      </c>
      <c r="Q3800" s="12" t="s">
        <v>8322</v>
      </c>
      <c r="R3800" t="s">
        <v>8364</v>
      </c>
      <c r="S3800" s="13">
        <f>(J3799/86400)+25569+(-5/24)</f>
        <v>42084.673206018517</v>
      </c>
      <c r="T3800" s="13">
        <f t="shared" si="225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23"/>
        <v>-23.875621890547265</v>
      </c>
      <c r="P3801">
        <f t="shared" si="224"/>
        <v>100.5</v>
      </c>
      <c r="Q3801" s="12" t="s">
        <v>8322</v>
      </c>
      <c r="R3801" t="s">
        <v>8364</v>
      </c>
      <c r="S3801" s="13">
        <f>(J3800/86400)+25569+(-5/24)</f>
        <v>41831.514444444438</v>
      </c>
      <c r="T3801" s="13">
        <f t="shared" si="225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23"/>
        <v>-23.971623155505107</v>
      </c>
      <c r="P3802">
        <f t="shared" si="224"/>
        <v>55.0625</v>
      </c>
      <c r="Q3802" s="12" t="s">
        <v>8322</v>
      </c>
      <c r="R3802" t="s">
        <v>8364</v>
      </c>
      <c r="S3802" s="13">
        <f>(J3801/86400)+25569+(-5/24)</f>
        <v>42410.722719907404</v>
      </c>
      <c r="T3802" s="13">
        <f t="shared" si="225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23"/>
        <v>-10.737089201877934</v>
      </c>
      <c r="P3803">
        <f t="shared" si="224"/>
        <v>47.333333333333336</v>
      </c>
      <c r="Q3803" s="12" t="s">
        <v>8322</v>
      </c>
      <c r="R3803" t="s">
        <v>8364</v>
      </c>
      <c r="S3803" s="13">
        <f>(J3802/86400)+25569+(-5/24)</f>
        <v>41982.528738425921</v>
      </c>
      <c r="T3803" s="13">
        <f t="shared" si="225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 t="e">
        <f t="shared" si="223"/>
        <v>#DIV/0!</v>
      </c>
      <c r="P3804" t="e">
        <f t="shared" si="224"/>
        <v>#DIV/0!</v>
      </c>
      <c r="Q3804" s="12" t="s">
        <v>8322</v>
      </c>
      <c r="R3804" t="s">
        <v>8364</v>
      </c>
      <c r="S3804" s="13">
        <f>(J3803/86400)+25569+(-5/24)</f>
        <v>41975.467777777776</v>
      </c>
      <c r="T3804" s="13">
        <f t="shared" si="225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23"/>
        <v>-4.0890585241730282</v>
      </c>
      <c r="P3805">
        <f t="shared" si="224"/>
        <v>58.95</v>
      </c>
      <c r="Q3805" s="12" t="s">
        <v>8322</v>
      </c>
      <c r="R3805" t="s">
        <v>8364</v>
      </c>
      <c r="S3805" s="13">
        <f>(J3804/86400)+25569+(-5/24)</f>
        <v>42268.917893518512</v>
      </c>
      <c r="T3805" s="13">
        <f t="shared" si="225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 t="e">
        <f t="shared" si="223"/>
        <v>#DIV/0!</v>
      </c>
      <c r="P3806" t="e">
        <f t="shared" si="224"/>
        <v>#DIV/0!</v>
      </c>
      <c r="Q3806" s="12" t="s">
        <v>8322</v>
      </c>
      <c r="R3806" t="s">
        <v>8364</v>
      </c>
      <c r="S3806" s="13">
        <f>(J3805/86400)+25569+(-5/24)</f>
        <v>42403.763518518514</v>
      </c>
      <c r="T3806" s="13">
        <f t="shared" si="225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23"/>
        <v>-49999</v>
      </c>
      <c r="P3807">
        <f t="shared" si="224"/>
        <v>1.5</v>
      </c>
      <c r="Q3807" s="12" t="s">
        <v>8322</v>
      </c>
      <c r="R3807" t="s">
        <v>8364</v>
      </c>
      <c r="S3807" s="13">
        <f>(J3806/86400)+25569+(-5/24)</f>
        <v>42526.801203703704</v>
      </c>
      <c r="T3807" s="13">
        <f t="shared" si="225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23"/>
        <v>-1499</v>
      </c>
      <c r="P3808">
        <f t="shared" si="224"/>
        <v>5</v>
      </c>
      <c r="Q3808" s="12" t="s">
        <v>8322</v>
      </c>
      <c r="R3808" t="s">
        <v>8364</v>
      </c>
      <c r="S3808" s="13">
        <f>(J3807/86400)+25569+(-5/24)</f>
        <v>41849.678703703699</v>
      </c>
      <c r="T3808" s="13">
        <f t="shared" si="225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23"/>
        <v>-2.2967032967032965</v>
      </c>
      <c r="P3809">
        <f t="shared" si="224"/>
        <v>50.555555555555557</v>
      </c>
      <c r="Q3809" s="12" t="s">
        <v>8322</v>
      </c>
      <c r="R3809" t="s">
        <v>8364</v>
      </c>
      <c r="S3809" s="13">
        <f>(J3808/86400)+25569+(-5/24)</f>
        <v>41799.050706018512</v>
      </c>
      <c r="T3809" s="13">
        <f t="shared" si="225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23"/>
        <v>0</v>
      </c>
      <c r="P3810">
        <f t="shared" si="224"/>
        <v>41.666666666666664</v>
      </c>
      <c r="Q3810" s="12" t="s">
        <v>8322</v>
      </c>
      <c r="R3810" t="s">
        <v>8323</v>
      </c>
      <c r="S3810" s="13">
        <f>(J3809/86400)+25569+(-5/24)</f>
        <v>42090.700682870367</v>
      </c>
      <c r="T3810" s="13">
        <f t="shared" si="225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23"/>
        <v>1.2345679012345678E-2</v>
      </c>
      <c r="P3811">
        <f t="shared" si="224"/>
        <v>53.289473684210527</v>
      </c>
      <c r="Q3811" s="12" t="s">
        <v>8322</v>
      </c>
      <c r="R3811" t="s">
        <v>8323</v>
      </c>
      <c r="S3811" s="13">
        <f>(J3810/86400)+25569+(-5/24)</f>
        <v>42059.24559027778</v>
      </c>
      <c r="T3811" s="13">
        <f t="shared" si="225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23"/>
        <v>0.17853231106243153</v>
      </c>
      <c r="P3812">
        <f t="shared" si="224"/>
        <v>70.230769230769226</v>
      </c>
      <c r="Q3812" s="12" t="s">
        <v>8322</v>
      </c>
      <c r="R3812" t="s">
        <v>8323</v>
      </c>
      <c r="S3812" s="13">
        <f>(J3811/86400)+25569+(-5/24)</f>
        <v>41800.318368055552</v>
      </c>
      <c r="T3812" s="13">
        <f t="shared" si="225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23"/>
        <v>0.69696969696969702</v>
      </c>
      <c r="P3813">
        <f t="shared" si="224"/>
        <v>43.421052631578945</v>
      </c>
      <c r="Q3813" s="12" t="s">
        <v>8322</v>
      </c>
      <c r="R3813" t="s">
        <v>8323</v>
      </c>
      <c r="S3813" s="13">
        <f>(J3812/86400)+25569+(-5/24)</f>
        <v>42054.640717592592</v>
      </c>
      <c r="T3813" s="13">
        <f t="shared" si="225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23"/>
        <v>8.7174806024646279E-2</v>
      </c>
      <c r="P3814">
        <f t="shared" si="224"/>
        <v>199.18181818181819</v>
      </c>
      <c r="Q3814" s="12" t="s">
        <v>8322</v>
      </c>
      <c r="R3814" t="s">
        <v>8323</v>
      </c>
      <c r="S3814" s="13">
        <f>(J3813/86400)+25569+(-5/24)</f>
        <v>42487.418668981474</v>
      </c>
      <c r="T3814" s="13">
        <f t="shared" si="225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23"/>
        <v>9.4292897608006573E-3</v>
      </c>
      <c r="P3815">
        <f t="shared" si="224"/>
        <v>78.518148148148143</v>
      </c>
      <c r="Q3815" s="12" t="s">
        <v>8322</v>
      </c>
      <c r="R3815" t="s">
        <v>8323</v>
      </c>
      <c r="S3815" s="13">
        <f>(J3814/86400)+25569+(-5/24)</f>
        <v>42109.542916666665</v>
      </c>
      <c r="T3815" s="13">
        <f t="shared" si="225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23"/>
        <v>0.28639391056137015</v>
      </c>
      <c r="P3816">
        <f t="shared" si="224"/>
        <v>61.823529411764703</v>
      </c>
      <c r="Q3816" s="12" t="s">
        <v>8322</v>
      </c>
      <c r="R3816" t="s">
        <v>8323</v>
      </c>
      <c r="S3816" s="13">
        <f>(J3815/86400)+25569+(-5/24)</f>
        <v>42497.067372685182</v>
      </c>
      <c r="T3816" s="13">
        <f t="shared" si="225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23"/>
        <v>9.9999000009908953E-6</v>
      </c>
      <c r="P3817">
        <f t="shared" si="224"/>
        <v>50.000500000000002</v>
      </c>
      <c r="Q3817" s="12" t="s">
        <v>8322</v>
      </c>
      <c r="R3817" t="s">
        <v>8323</v>
      </c>
      <c r="S3817" s="13">
        <f>(J3816/86400)+25569+(-5/24)</f>
        <v>42058.695740740739</v>
      </c>
      <c r="T3817" s="13">
        <f t="shared" si="225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23"/>
        <v>0.16134118317985874</v>
      </c>
      <c r="P3818">
        <f t="shared" si="224"/>
        <v>48.339729729729726</v>
      </c>
      <c r="Q3818" s="12" t="s">
        <v>8322</v>
      </c>
      <c r="R3818" t="s">
        <v>8323</v>
      </c>
      <c r="S3818" s="13">
        <f>(J3817/86400)+25569+(-5/24)</f>
        <v>42207.051585648143</v>
      </c>
      <c r="T3818" s="13">
        <f t="shared" si="225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23"/>
        <v>6.75990675990676E-2</v>
      </c>
      <c r="P3819">
        <f t="shared" si="224"/>
        <v>107.25</v>
      </c>
      <c r="Q3819" s="12" t="s">
        <v>8322</v>
      </c>
      <c r="R3819" t="s">
        <v>8323</v>
      </c>
      <c r="S3819" s="13">
        <f>(J3818/86400)+25569+(-5/24)</f>
        <v>41807.481747685182</v>
      </c>
      <c r="T3819" s="13">
        <f t="shared" si="225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23"/>
        <v>0.56140350877192979</v>
      </c>
      <c r="P3820">
        <f t="shared" si="224"/>
        <v>57</v>
      </c>
      <c r="Q3820" s="12" t="s">
        <v>8322</v>
      </c>
      <c r="R3820" t="s">
        <v>8323</v>
      </c>
      <c r="S3820" s="13">
        <f>(J3819/86400)+25569+(-5/24)</f>
        <v>42284.488611111105</v>
      </c>
      <c r="T3820" s="13">
        <f t="shared" si="225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23"/>
        <v>6.0150375939849621E-2</v>
      </c>
      <c r="P3821">
        <f t="shared" si="224"/>
        <v>40.92307692307692</v>
      </c>
      <c r="Q3821" s="12" t="s">
        <v>8322</v>
      </c>
      <c r="R3821" t="s">
        <v>8323</v>
      </c>
      <c r="S3821" s="13">
        <f>(J3820/86400)+25569+(-5/24)</f>
        <v>42045.634050925924</v>
      </c>
      <c r="T3821" s="13">
        <f t="shared" si="225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23"/>
        <v>0.30232558139534882</v>
      </c>
      <c r="P3822">
        <f t="shared" si="224"/>
        <v>21.5</v>
      </c>
      <c r="Q3822" s="12" t="s">
        <v>8322</v>
      </c>
      <c r="R3822" t="s">
        <v>8323</v>
      </c>
      <c r="S3822" s="13">
        <f>(J3821/86400)+25569+(-5/24)</f>
        <v>42184.001203703701</v>
      </c>
      <c r="T3822" s="13">
        <f t="shared" si="225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23"/>
        <v>4.3454495763869908E-2</v>
      </c>
      <c r="P3823">
        <f t="shared" si="224"/>
        <v>79.543478260869563</v>
      </c>
      <c r="Q3823" s="12" t="s">
        <v>8322</v>
      </c>
      <c r="R3823" t="s">
        <v>8323</v>
      </c>
      <c r="S3823" s="13">
        <f>(J3822/86400)+25569+(-5/24)</f>
        <v>42160.443483796298</v>
      </c>
      <c r="T3823" s="13">
        <f t="shared" si="225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23"/>
        <v>9.1074350118160341E-2</v>
      </c>
      <c r="P3824">
        <f t="shared" si="224"/>
        <v>72.381578947368425</v>
      </c>
      <c r="Q3824" s="12" t="s">
        <v>8322</v>
      </c>
      <c r="R3824" t="s">
        <v>8323</v>
      </c>
      <c r="S3824" s="13">
        <f>(J3823/86400)+25569+(-5/24)</f>
        <v>42340.972303240742</v>
      </c>
      <c r="T3824" s="13">
        <f t="shared" si="225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23"/>
        <v>5.6603773584905662E-2</v>
      </c>
      <c r="P3825">
        <f t="shared" si="224"/>
        <v>64.634146341463421</v>
      </c>
      <c r="Q3825" s="12" t="s">
        <v>8322</v>
      </c>
      <c r="R3825" t="s">
        <v>8323</v>
      </c>
      <c r="S3825" s="13">
        <f>(J3824/86400)+25569+(-5/24)</f>
        <v>42329.629826388882</v>
      </c>
      <c r="T3825" s="13">
        <f t="shared" si="225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23"/>
        <v>7.407407407407407E-2</v>
      </c>
      <c r="P3826">
        <f t="shared" si="224"/>
        <v>38.571428571428569</v>
      </c>
      <c r="Q3826" s="12" t="s">
        <v>8322</v>
      </c>
      <c r="R3826" t="s">
        <v>8323</v>
      </c>
      <c r="S3826" s="13">
        <f>(J3825/86400)+25569+(-5/24)</f>
        <v>42170.701898148145</v>
      </c>
      <c r="T3826" s="13">
        <f t="shared" si="225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23"/>
        <v>5.1413394042876114E-2</v>
      </c>
      <c r="P3827">
        <f t="shared" si="224"/>
        <v>107.57142857142857</v>
      </c>
      <c r="Q3827" s="12" t="s">
        <v>8322</v>
      </c>
      <c r="R3827" t="s">
        <v>8323</v>
      </c>
      <c r="S3827" s="13">
        <f>(J3826/86400)+25569+(-5/24)</f>
        <v>42571.417858796289</v>
      </c>
      <c r="T3827" s="13">
        <f t="shared" si="225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23"/>
        <v>0.16083916083916083</v>
      </c>
      <c r="P3828">
        <f t="shared" si="224"/>
        <v>27.5</v>
      </c>
      <c r="Q3828" s="12" t="s">
        <v>8322</v>
      </c>
      <c r="R3828" t="s">
        <v>8323</v>
      </c>
      <c r="S3828" s="13">
        <f>(J3827/86400)+25569+(-5/24)</f>
        <v>42150.861273148148</v>
      </c>
      <c r="T3828" s="13">
        <f t="shared" si="225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23"/>
        <v>0.34497816593886466</v>
      </c>
      <c r="P3829">
        <f t="shared" si="224"/>
        <v>70.461538461538467</v>
      </c>
      <c r="Q3829" s="12" t="s">
        <v>8322</v>
      </c>
      <c r="R3829" t="s">
        <v>8323</v>
      </c>
      <c r="S3829" s="13">
        <f>(J3828/86400)+25569+(-5/24)</f>
        <v>42101.215208333328</v>
      </c>
      <c r="T3829" s="13">
        <f t="shared" si="225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23"/>
        <v>0</v>
      </c>
      <c r="P3830">
        <f t="shared" si="224"/>
        <v>178.57142857142858</v>
      </c>
      <c r="Q3830" s="12" t="s">
        <v>8322</v>
      </c>
      <c r="R3830" t="s">
        <v>8323</v>
      </c>
      <c r="S3830" s="13">
        <f>(J3829/86400)+25569+(-5/24)</f>
        <v>42034.719918981478</v>
      </c>
      <c r="T3830" s="13">
        <f t="shared" si="225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23"/>
        <v>1.996007984031936E-3</v>
      </c>
      <c r="P3831">
        <f t="shared" si="224"/>
        <v>62.625</v>
      </c>
      <c r="Q3831" s="12" t="s">
        <v>8322</v>
      </c>
      <c r="R3831" t="s">
        <v>8323</v>
      </c>
      <c r="S3831" s="13">
        <f>(J3830/86400)+25569+(-5/24)</f>
        <v>41944.319293981483</v>
      </c>
      <c r="T3831" s="13">
        <f t="shared" si="225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23"/>
        <v>0.55555555555555558</v>
      </c>
      <c r="P3832">
        <f t="shared" si="224"/>
        <v>75</v>
      </c>
      <c r="Q3832" s="12" t="s">
        <v>8322</v>
      </c>
      <c r="R3832" t="s">
        <v>8323</v>
      </c>
      <c r="S3832" s="13">
        <f>(J3831/86400)+25569+(-5/24)</f>
        <v>42593.657071759262</v>
      </c>
      <c r="T3832" s="13">
        <f t="shared" si="225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23"/>
        <v>5.6799532172567981E-2</v>
      </c>
      <c r="P3833">
        <f t="shared" si="224"/>
        <v>58.901111111111113</v>
      </c>
      <c r="Q3833" s="12" t="s">
        <v>8322</v>
      </c>
      <c r="R3833" t="s">
        <v>8323</v>
      </c>
      <c r="S3833" s="13">
        <f>(J3832/86400)+25569+(-5/24)</f>
        <v>42503.532534722217</v>
      </c>
      <c r="T3833" s="13">
        <f t="shared" si="225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23"/>
        <v>4.4585987261146494E-2</v>
      </c>
      <c r="P3834">
        <f t="shared" si="224"/>
        <v>139.55555555555554</v>
      </c>
      <c r="Q3834" s="12" t="s">
        <v>8322</v>
      </c>
      <c r="R3834" t="s">
        <v>8323</v>
      </c>
      <c r="S3834" s="13">
        <f>(J3833/86400)+25569+(-5/24)</f>
        <v>41927.640567129631</v>
      </c>
      <c r="T3834" s="13">
        <f t="shared" si="225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23"/>
        <v>0.14285714285714285</v>
      </c>
      <c r="P3835">
        <f t="shared" si="224"/>
        <v>70</v>
      </c>
      <c r="Q3835" s="12" t="s">
        <v>8322</v>
      </c>
      <c r="R3835" t="s">
        <v>8323</v>
      </c>
      <c r="S3835" s="13">
        <f>(J3834/86400)+25569+(-5/24)</f>
        <v>42374.906655092585</v>
      </c>
      <c r="T3835" s="13">
        <f t="shared" si="225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23"/>
        <v>8.2849281565270563E-2</v>
      </c>
      <c r="P3836">
        <f t="shared" si="224"/>
        <v>57.385964912280699</v>
      </c>
      <c r="Q3836" s="12" t="s">
        <v>8322</v>
      </c>
      <c r="R3836" t="s">
        <v>8323</v>
      </c>
      <c r="S3836" s="13">
        <f>(J3835/86400)+25569+(-5/24)</f>
        <v>41963.664027777777</v>
      </c>
      <c r="T3836" s="13">
        <f t="shared" si="225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23"/>
        <v>0.375</v>
      </c>
      <c r="P3837">
        <f t="shared" si="224"/>
        <v>40</v>
      </c>
      <c r="Q3837" s="12" t="s">
        <v>8322</v>
      </c>
      <c r="R3837" t="s">
        <v>8323</v>
      </c>
      <c r="S3837" s="13">
        <f>(J3836/86400)+25569+(-5/24)</f>
        <v>42143.236886574072</v>
      </c>
      <c r="T3837" s="13">
        <f t="shared" si="225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23"/>
        <v>0.1111111111111111</v>
      </c>
      <c r="P3838">
        <f t="shared" si="224"/>
        <v>64.285714285714292</v>
      </c>
      <c r="Q3838" s="12" t="s">
        <v>8322</v>
      </c>
      <c r="R3838" t="s">
        <v>8323</v>
      </c>
      <c r="S3838" s="13">
        <f>(J3837/86400)+25569+(-5/24)</f>
        <v>42460.733888888884</v>
      </c>
      <c r="T3838" s="13">
        <f t="shared" si="225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23"/>
        <v>2.0568070519098921E-2</v>
      </c>
      <c r="P3839">
        <f t="shared" si="224"/>
        <v>120.11764705882354</v>
      </c>
      <c r="Q3839" s="12" t="s">
        <v>8322</v>
      </c>
      <c r="R3839" t="s">
        <v>8323</v>
      </c>
      <c r="S3839" s="13">
        <f>(J3838/86400)+25569+(-5/24)</f>
        <v>42553.718194444438</v>
      </c>
      <c r="T3839" s="13">
        <f t="shared" si="225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23"/>
        <v>8.1726573038165516E-3</v>
      </c>
      <c r="P3840">
        <f t="shared" si="224"/>
        <v>1008.24</v>
      </c>
      <c r="Q3840" s="12" t="s">
        <v>8322</v>
      </c>
      <c r="R3840" t="s">
        <v>8323</v>
      </c>
      <c r="S3840" s="13">
        <f>(J3839/86400)+25569+(-5/24)</f>
        <v>42152.557384259257</v>
      </c>
      <c r="T3840" s="13">
        <f t="shared" si="225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23"/>
        <v>1.2345679012345678E-2</v>
      </c>
      <c r="P3841">
        <f t="shared" si="224"/>
        <v>63.28125</v>
      </c>
      <c r="Q3841" s="12" t="s">
        <v>8322</v>
      </c>
      <c r="R3841" t="s">
        <v>8323</v>
      </c>
      <c r="S3841" s="13">
        <f>(J3840/86400)+25569+(-5/24)</f>
        <v>42116.502418981479</v>
      </c>
      <c r="T3841" s="13">
        <f t="shared" si="225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23"/>
        <v>0.98461538461538467</v>
      </c>
      <c r="P3842">
        <f t="shared" si="224"/>
        <v>21.666666666666668</v>
      </c>
      <c r="Q3842" s="12" t="s">
        <v>8322</v>
      </c>
      <c r="R3842" t="s">
        <v>8323</v>
      </c>
      <c r="S3842" s="13">
        <f>(J3841/86400)+25569+(-5/24)</f>
        <v>42154.934305555558</v>
      </c>
      <c r="T3842" s="13">
        <f t="shared" si="225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26">(E3843-D3843)/E3843</f>
        <v>-10.467889908256881</v>
      </c>
      <c r="P3843">
        <f t="shared" ref="P3843:P3906" si="227">E:E/L:L</f>
        <v>25.647058823529413</v>
      </c>
      <c r="Q3843" s="12" t="s">
        <v>8322</v>
      </c>
      <c r="R3843" t="s">
        <v>8323</v>
      </c>
      <c r="S3843" s="13">
        <f>(J3842/86400)+25569+(-5/24)</f>
        <v>42432.493391203701</v>
      </c>
      <c r="T3843" s="13">
        <f t="shared" ref="T3843:T3906" si="228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26"/>
        <v>-3.5578851412944394</v>
      </c>
      <c r="P3844">
        <f t="shared" si="227"/>
        <v>47.695652173913047</v>
      </c>
      <c r="Q3844" s="12" t="s">
        <v>8322</v>
      </c>
      <c r="R3844" t="s">
        <v>8323</v>
      </c>
      <c r="S3844" s="13">
        <f>(J3843/86400)+25569+(-5/24)</f>
        <v>41780.57739583333</v>
      </c>
      <c r="T3844" s="13">
        <f t="shared" si="228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26"/>
        <v>-3.6948356807511735</v>
      </c>
      <c r="P3845">
        <f t="shared" si="227"/>
        <v>56.05263157894737</v>
      </c>
      <c r="Q3845" s="12" t="s">
        <v>8322</v>
      </c>
      <c r="R3845" t="s">
        <v>8323</v>
      </c>
      <c r="S3845" s="13">
        <f>(J3844/86400)+25569+(-5/24)</f>
        <v>41740.285324074073</v>
      </c>
      <c r="T3845" s="13">
        <f t="shared" si="228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26"/>
        <v>-1.4102311854402361</v>
      </c>
      <c r="P3846">
        <f t="shared" si="227"/>
        <v>81.319999999999993</v>
      </c>
      <c r="Q3846" s="12" t="s">
        <v>8322</v>
      </c>
      <c r="R3846" t="s">
        <v>8323</v>
      </c>
      <c r="S3846" s="13">
        <f>(J3845/86400)+25569+(-5/24)</f>
        <v>41765.864166666666</v>
      </c>
      <c r="T3846" s="13">
        <f t="shared" si="228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26"/>
        <v>-46.505938242280287</v>
      </c>
      <c r="P3847">
        <f t="shared" si="227"/>
        <v>70.166666666666671</v>
      </c>
      <c r="Q3847" s="12" t="s">
        <v>8322</v>
      </c>
      <c r="R3847" t="s">
        <v>8323</v>
      </c>
      <c r="S3847" s="13">
        <f>(J3846/86400)+25569+(-5/24)</f>
        <v>41766.408958333333</v>
      </c>
      <c r="T3847" s="13">
        <f t="shared" si="228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26"/>
        <v>-36.037037037037038</v>
      </c>
      <c r="P3848">
        <f t="shared" si="227"/>
        <v>23.625</v>
      </c>
      <c r="Q3848" s="12" t="s">
        <v>8322</v>
      </c>
      <c r="R3848" t="s">
        <v>8323</v>
      </c>
      <c r="S3848" s="13">
        <f>(J3847/86400)+25569+(-5/24)</f>
        <v>42248.418680555558</v>
      </c>
      <c r="T3848" s="13">
        <f t="shared" si="228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26"/>
        <v>-5.1873895109015908</v>
      </c>
      <c r="P3849">
        <f t="shared" si="227"/>
        <v>188.55555555555554</v>
      </c>
      <c r="Q3849" s="12" t="s">
        <v>8322</v>
      </c>
      <c r="R3849" t="s">
        <v>8323</v>
      </c>
      <c r="S3849" s="13">
        <f>(J3848/86400)+25569+(-5/24)</f>
        <v>41885.01321759259</v>
      </c>
      <c r="T3849" s="13">
        <f t="shared" si="228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26"/>
        <v>-5.1061531235321747</v>
      </c>
      <c r="P3850">
        <f t="shared" si="227"/>
        <v>49.511627906976742</v>
      </c>
      <c r="Q3850" s="12" t="s">
        <v>8322</v>
      </c>
      <c r="R3850" t="s">
        <v>8323</v>
      </c>
      <c r="S3850" s="13">
        <f>(J3849/86400)+25569+(-5/24)</f>
        <v>42159.016099537032</v>
      </c>
      <c r="T3850" s="13">
        <f t="shared" si="228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26"/>
        <v>-13.19782300047326</v>
      </c>
      <c r="P3851">
        <f t="shared" si="227"/>
        <v>75.464285714285708</v>
      </c>
      <c r="Q3851" s="12" t="s">
        <v>8322</v>
      </c>
      <c r="R3851" t="s">
        <v>8323</v>
      </c>
      <c r="S3851" s="13">
        <f>(J3850/86400)+25569+(-5/24)</f>
        <v>42265.608668981477</v>
      </c>
      <c r="T3851" s="13">
        <f t="shared" si="228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26"/>
        <v>-25.315789473684209</v>
      </c>
      <c r="P3852">
        <f t="shared" si="227"/>
        <v>9.5</v>
      </c>
      <c r="Q3852" s="12" t="s">
        <v>8322</v>
      </c>
      <c r="R3852" t="s">
        <v>8323</v>
      </c>
      <c r="S3852" s="13">
        <f>(J3851/86400)+25569+(-5/24)</f>
        <v>42136.558842592589</v>
      </c>
      <c r="T3852" s="13">
        <f t="shared" si="228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26"/>
        <v>-1.9342723004694835</v>
      </c>
      <c r="P3853">
        <f t="shared" si="227"/>
        <v>35.5</v>
      </c>
      <c r="Q3853" s="12" t="s">
        <v>8322</v>
      </c>
      <c r="R3853" t="s">
        <v>8323</v>
      </c>
      <c r="S3853" s="13">
        <f>(J3852/86400)+25569+(-5/24)</f>
        <v>41974.916006944441</v>
      </c>
      <c r="T3853" s="13">
        <f t="shared" si="228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26"/>
        <v>-499</v>
      </c>
      <c r="P3854">
        <f t="shared" si="227"/>
        <v>10</v>
      </c>
      <c r="Q3854" s="12" t="s">
        <v>8322</v>
      </c>
      <c r="R3854" t="s">
        <v>8323</v>
      </c>
      <c r="S3854" s="13">
        <f>(J3853/86400)+25569+(-5/24)</f>
        <v>42172.23123842592</v>
      </c>
      <c r="T3854" s="13">
        <f t="shared" si="228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26"/>
        <v>-3845.1538461538462</v>
      </c>
      <c r="P3855">
        <f t="shared" si="227"/>
        <v>13</v>
      </c>
      <c r="Q3855" s="12" t="s">
        <v>8322</v>
      </c>
      <c r="R3855" t="s">
        <v>8323</v>
      </c>
      <c r="S3855" s="13">
        <f>(J3854/86400)+25569+(-5/24)</f>
        <v>42064.982361111113</v>
      </c>
      <c r="T3855" s="13">
        <f t="shared" si="228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26"/>
        <v>-5.1521252796420578</v>
      </c>
      <c r="P3856">
        <f t="shared" si="227"/>
        <v>89.4</v>
      </c>
      <c r="Q3856" s="12" t="s">
        <v>8322</v>
      </c>
      <c r="R3856" t="s">
        <v>8323</v>
      </c>
      <c r="S3856" s="13">
        <f>(J3855/86400)+25569+(-5/24)</f>
        <v>41848.631689814814</v>
      </c>
      <c r="T3856" s="13">
        <f t="shared" si="228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26"/>
        <v>-39</v>
      </c>
      <c r="P3857">
        <f t="shared" si="227"/>
        <v>25</v>
      </c>
      <c r="Q3857" s="12" t="s">
        <v>8322</v>
      </c>
      <c r="R3857" t="s">
        <v>8323</v>
      </c>
      <c r="S3857" s="13">
        <f>(J3856/86400)+25569+(-5/24)</f>
        <v>42103.67659722222</v>
      </c>
      <c r="T3857" s="13">
        <f t="shared" si="228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26"/>
        <v>-4999</v>
      </c>
      <c r="P3858">
        <f t="shared" si="227"/>
        <v>1</v>
      </c>
      <c r="Q3858" s="12" t="s">
        <v>8322</v>
      </c>
      <c r="R3858" t="s">
        <v>8323</v>
      </c>
      <c r="S3858" s="13">
        <f>(J3857/86400)+25569+(-5/24)</f>
        <v>42059.762395833335</v>
      </c>
      <c r="T3858" s="13">
        <f t="shared" si="228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26"/>
        <v>-18.23076923076923</v>
      </c>
      <c r="P3859">
        <f t="shared" si="227"/>
        <v>65</v>
      </c>
      <c r="Q3859" s="12" t="s">
        <v>8322</v>
      </c>
      <c r="R3859" t="s">
        <v>8323</v>
      </c>
      <c r="S3859" s="13">
        <f>(J3858/86400)+25569+(-5/24)</f>
        <v>42041.534756944442</v>
      </c>
      <c r="T3859" s="13">
        <f t="shared" si="228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26"/>
        <v>-49</v>
      </c>
      <c r="P3860">
        <f t="shared" si="227"/>
        <v>10</v>
      </c>
      <c r="Q3860" s="12" t="s">
        <v>8322</v>
      </c>
      <c r="R3860" t="s">
        <v>8323</v>
      </c>
      <c r="S3860" s="13">
        <f>(J3859/86400)+25569+(-5/24)</f>
        <v>41829.528819444444</v>
      </c>
      <c r="T3860" s="13">
        <f t="shared" si="228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26"/>
        <v>-2499</v>
      </c>
      <c r="P3861">
        <f t="shared" si="227"/>
        <v>1</v>
      </c>
      <c r="Q3861" s="12" t="s">
        <v>8322</v>
      </c>
      <c r="R3861" t="s">
        <v>8323</v>
      </c>
      <c r="S3861" s="13">
        <f>(J3860/86400)+25569+(-5/24)</f>
        <v>42128.222731481474</v>
      </c>
      <c r="T3861" s="13">
        <f t="shared" si="228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26"/>
        <v>-4.6603773584905657</v>
      </c>
      <c r="P3862">
        <f t="shared" si="227"/>
        <v>81.538461538461533</v>
      </c>
      <c r="Q3862" s="12" t="s">
        <v>8322</v>
      </c>
      <c r="R3862" t="s">
        <v>8323</v>
      </c>
      <c r="S3862" s="13">
        <f>(J3861/86400)+25569+(-5/24)</f>
        <v>41789.685266203705</v>
      </c>
      <c r="T3862" s="13">
        <f t="shared" si="228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26"/>
        <v>-19</v>
      </c>
      <c r="P3863">
        <f t="shared" si="227"/>
        <v>100</v>
      </c>
      <c r="Q3863" s="12" t="s">
        <v>8322</v>
      </c>
      <c r="R3863" t="s">
        <v>8323</v>
      </c>
      <c r="S3863" s="13">
        <f>(J3862/86400)+25569+(-5/24)</f>
        <v>41833.452662037038</v>
      </c>
      <c r="T3863" s="13">
        <f t="shared" si="228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26"/>
        <v>-7499</v>
      </c>
      <c r="P3864">
        <f t="shared" si="227"/>
        <v>1</v>
      </c>
      <c r="Q3864" s="12" t="s">
        <v>8322</v>
      </c>
      <c r="R3864" t="s">
        <v>8323</v>
      </c>
      <c r="S3864" s="13">
        <f>(J3863/86400)+25569+(-5/24)</f>
        <v>41914.381678240738</v>
      </c>
      <c r="T3864" s="13">
        <f t="shared" si="228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 t="e">
        <f t="shared" si="226"/>
        <v>#DIV/0!</v>
      </c>
      <c r="P3865" t="e">
        <f t="shared" si="227"/>
        <v>#DIV/0!</v>
      </c>
      <c r="Q3865" s="12" t="s">
        <v>8322</v>
      </c>
      <c r="R3865" t="s">
        <v>8323</v>
      </c>
      <c r="S3865" s="13">
        <f>(J3864/86400)+25569+(-5/24)</f>
        <v>42611.052731481475</v>
      </c>
      <c r="T3865" s="13">
        <f t="shared" si="228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26"/>
        <v>-82.333333333333329</v>
      </c>
      <c r="P3866">
        <f t="shared" si="227"/>
        <v>20</v>
      </c>
      <c r="Q3866" s="12" t="s">
        <v>8322</v>
      </c>
      <c r="R3866" t="s">
        <v>8323</v>
      </c>
      <c r="S3866" s="13">
        <f>(J3865/86400)+25569+(-5/24)</f>
        <v>42253.424826388888</v>
      </c>
      <c r="T3866" s="13">
        <f t="shared" si="228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26"/>
        <v>-2.7123076923076921</v>
      </c>
      <c r="P3867">
        <f t="shared" si="227"/>
        <v>46.428571428571431</v>
      </c>
      <c r="Q3867" s="12" t="s">
        <v>8322</v>
      </c>
      <c r="R3867" t="s">
        <v>8323</v>
      </c>
      <c r="S3867" s="13">
        <f>(J3866/86400)+25569+(-5/24)</f>
        <v>42295.683495370373</v>
      </c>
      <c r="T3867" s="13">
        <f t="shared" si="228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26"/>
        <v>-180.81818181818181</v>
      </c>
      <c r="P3868">
        <f t="shared" si="227"/>
        <v>5.5</v>
      </c>
      <c r="Q3868" s="12" t="s">
        <v>8322</v>
      </c>
      <c r="R3868" t="s">
        <v>8323</v>
      </c>
      <c r="S3868" s="13">
        <f>(J3867/86400)+25569+(-5/24)</f>
        <v>41841.44326388889</v>
      </c>
      <c r="T3868" s="13">
        <f t="shared" si="228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26"/>
        <v>-6.9681274900398407</v>
      </c>
      <c r="P3869">
        <f t="shared" si="227"/>
        <v>50.2</v>
      </c>
      <c r="Q3869" s="12" t="s">
        <v>8322</v>
      </c>
      <c r="R3869" t="s">
        <v>8323</v>
      </c>
      <c r="S3869" s="13">
        <f>(J3868/86400)+25569+(-5/24)</f>
        <v>42402.738668981481</v>
      </c>
      <c r="T3869" s="13">
        <f t="shared" si="228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26"/>
        <v>-499</v>
      </c>
      <c r="P3870">
        <f t="shared" si="227"/>
        <v>10</v>
      </c>
      <c r="Q3870" s="12" t="s">
        <v>8322</v>
      </c>
      <c r="R3870" t="s">
        <v>8364</v>
      </c>
      <c r="S3870" s="13">
        <f>(J3869/86400)+25569+(-5/24)</f>
        <v>42509.605775462966</v>
      </c>
      <c r="T3870" s="13">
        <f t="shared" si="228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26"/>
        <v>-28.006637168141594</v>
      </c>
      <c r="P3871">
        <f t="shared" si="227"/>
        <v>30.133333333333333</v>
      </c>
      <c r="Q3871" s="12" t="s">
        <v>8322</v>
      </c>
      <c r="R3871" t="s">
        <v>8364</v>
      </c>
      <c r="S3871" s="13">
        <f>(J3870/86400)+25569+(-5/24)</f>
        <v>41865.45144675926</v>
      </c>
      <c r="T3871" s="13">
        <f t="shared" si="228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26"/>
        <v>-5.666666666666667</v>
      </c>
      <c r="P3872">
        <f t="shared" si="227"/>
        <v>150</v>
      </c>
      <c r="Q3872" s="12" t="s">
        <v>8322</v>
      </c>
      <c r="R3872" t="s">
        <v>8364</v>
      </c>
      <c r="S3872" s="13">
        <f>(J3871/86400)+25569+(-5/24)</f>
        <v>42047.516111111108</v>
      </c>
      <c r="T3872" s="13">
        <f t="shared" si="228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26"/>
        <v>-36.5</v>
      </c>
      <c r="P3873">
        <f t="shared" si="227"/>
        <v>13.333333333333334</v>
      </c>
      <c r="Q3873" s="12" t="s">
        <v>8322</v>
      </c>
      <c r="R3873" t="s">
        <v>8364</v>
      </c>
      <c r="S3873" s="13">
        <f>(J3872/86400)+25569+(-5/24)</f>
        <v>41792.963865740741</v>
      </c>
      <c r="T3873" s="13">
        <f t="shared" si="228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 t="e">
        <f t="shared" si="226"/>
        <v>#DIV/0!</v>
      </c>
      <c r="P3874" t="e">
        <f t="shared" si="227"/>
        <v>#DIV/0!</v>
      </c>
      <c r="Q3874" s="12" t="s">
        <v>8322</v>
      </c>
      <c r="R3874" t="s">
        <v>8364</v>
      </c>
      <c r="S3874" s="13">
        <f>(J3873/86400)+25569+(-5/24)</f>
        <v>42763.572337962956</v>
      </c>
      <c r="T3874" s="13">
        <f t="shared" si="228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 t="e">
        <f t="shared" si="226"/>
        <v>#DIV/0!</v>
      </c>
      <c r="P3875" t="e">
        <f t="shared" si="227"/>
        <v>#DIV/0!</v>
      </c>
      <c r="Q3875" s="12" t="s">
        <v>8322</v>
      </c>
      <c r="R3875" t="s">
        <v>8364</v>
      </c>
      <c r="S3875" s="13">
        <f>(J3874/86400)+25569+(-5/24)</f>
        <v>42179.9374537037</v>
      </c>
      <c r="T3875" s="13">
        <f t="shared" si="228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 t="e">
        <f t="shared" si="226"/>
        <v>#DIV/0!</v>
      </c>
      <c r="P3876" t="e">
        <f t="shared" si="227"/>
        <v>#DIV/0!</v>
      </c>
      <c r="Q3876" s="12" t="s">
        <v>8322</v>
      </c>
      <c r="R3876" t="s">
        <v>8364</v>
      </c>
      <c r="S3876" s="13">
        <f>(J3875/86400)+25569+(-5/24)</f>
        <v>42255.487673611111</v>
      </c>
      <c r="T3876" s="13">
        <f t="shared" si="228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 t="e">
        <f t="shared" si="226"/>
        <v>#DIV/0!</v>
      </c>
      <c r="P3877" t="e">
        <f t="shared" si="227"/>
        <v>#DIV/0!</v>
      </c>
      <c r="Q3877" s="12" t="s">
        <v>8322</v>
      </c>
      <c r="R3877" t="s">
        <v>8364</v>
      </c>
      <c r="S3877" s="13">
        <f>(J3876/86400)+25569+(-5/24)</f>
        <v>42006.808124999996</v>
      </c>
      <c r="T3877" s="13">
        <f t="shared" si="228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26"/>
        <v>-0.89412336085478383</v>
      </c>
      <c r="P3878">
        <f t="shared" si="227"/>
        <v>44.760869565217391</v>
      </c>
      <c r="Q3878" s="12" t="s">
        <v>8322</v>
      </c>
      <c r="R3878" t="s">
        <v>8364</v>
      </c>
      <c r="S3878" s="13">
        <f>(J3877/86400)+25569+(-5/24)</f>
        <v>42615.138483796291</v>
      </c>
      <c r="T3878" s="13">
        <f t="shared" si="228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26"/>
        <v>-19.145044319097501</v>
      </c>
      <c r="P3879">
        <f t="shared" si="227"/>
        <v>88.642857142857139</v>
      </c>
      <c r="Q3879" s="12" t="s">
        <v>8322</v>
      </c>
      <c r="R3879" t="s">
        <v>8364</v>
      </c>
      <c r="S3879" s="13">
        <f>(J3878/86400)+25569+(-5/24)</f>
        <v>42372.415833333333</v>
      </c>
      <c r="T3879" s="13">
        <f t="shared" si="228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26"/>
        <v>-1799</v>
      </c>
      <c r="P3880">
        <f t="shared" si="227"/>
        <v>10</v>
      </c>
      <c r="Q3880" s="12" t="s">
        <v>8322</v>
      </c>
      <c r="R3880" t="s">
        <v>8364</v>
      </c>
      <c r="S3880" s="13">
        <f>(J3879/86400)+25569+(-5/24)</f>
        <v>42682.469351851854</v>
      </c>
      <c r="T3880" s="13">
        <f t="shared" si="228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 t="e">
        <f t="shared" si="226"/>
        <v>#DIV/0!</v>
      </c>
      <c r="P3881" t="e">
        <f t="shared" si="227"/>
        <v>#DIV/0!</v>
      </c>
      <c r="Q3881" s="12" t="s">
        <v>8322</v>
      </c>
      <c r="R3881" t="s">
        <v>8364</v>
      </c>
      <c r="S3881" s="13">
        <f>(J3880/86400)+25569+(-5/24)</f>
        <v>42154.610486111109</v>
      </c>
      <c r="T3881" s="13">
        <f t="shared" si="228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26"/>
        <v>-6.6530612244897958</v>
      </c>
      <c r="P3882">
        <f t="shared" si="227"/>
        <v>57.647058823529413</v>
      </c>
      <c r="Q3882" s="12" t="s">
        <v>8322</v>
      </c>
      <c r="R3882" t="s">
        <v>8364</v>
      </c>
      <c r="S3882" s="13">
        <f>(J3881/86400)+25569+(-5/24)</f>
        <v>41999.652731481481</v>
      </c>
      <c r="T3882" s="13">
        <f t="shared" si="228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26"/>
        <v>-19</v>
      </c>
      <c r="P3883">
        <f t="shared" si="227"/>
        <v>25</v>
      </c>
      <c r="Q3883" s="12" t="s">
        <v>8322</v>
      </c>
      <c r="R3883" t="s">
        <v>8364</v>
      </c>
      <c r="S3883" s="13">
        <f>(J3882/86400)+25569+(-5/24)</f>
        <v>41815.606712962959</v>
      </c>
      <c r="T3883" s="13">
        <f t="shared" si="228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 t="e">
        <f t="shared" si="226"/>
        <v>#DIV/0!</v>
      </c>
      <c r="P3884" t="e">
        <f t="shared" si="227"/>
        <v>#DIV/0!</v>
      </c>
      <c r="Q3884" s="12" t="s">
        <v>8322</v>
      </c>
      <c r="R3884" t="s">
        <v>8364</v>
      </c>
      <c r="S3884" s="13">
        <f>(J3883/86400)+25569+(-5/24)</f>
        <v>42755.810173611106</v>
      </c>
      <c r="T3884" s="13">
        <f t="shared" si="228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 t="e">
        <f t="shared" si="226"/>
        <v>#DIV/0!</v>
      </c>
      <c r="P3885" t="e">
        <f t="shared" si="227"/>
        <v>#DIV/0!</v>
      </c>
      <c r="Q3885" s="12" t="s">
        <v>8322</v>
      </c>
      <c r="R3885" t="s">
        <v>8364</v>
      </c>
      <c r="S3885" s="13">
        <f>(J3884/86400)+25569+(-5/24)</f>
        <v>42373.77511574074</v>
      </c>
      <c r="T3885" s="13">
        <f t="shared" si="228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 t="e">
        <f t="shared" si="226"/>
        <v>#DIV/0!</v>
      </c>
      <c r="P3886" t="e">
        <f t="shared" si="227"/>
        <v>#DIV/0!</v>
      </c>
      <c r="Q3886" s="12" t="s">
        <v>8322</v>
      </c>
      <c r="R3886" t="s">
        <v>8364</v>
      </c>
      <c r="S3886" s="13">
        <f>(J3885/86400)+25569+(-5/24)</f>
        <v>41854.394317129627</v>
      </c>
      <c r="T3886" s="13">
        <f t="shared" si="228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 t="e">
        <f t="shared" si="226"/>
        <v>#DIV/0!</v>
      </c>
      <c r="P3887" t="e">
        <f t="shared" si="227"/>
        <v>#DIV/0!</v>
      </c>
      <c r="Q3887" s="12" t="s">
        <v>8322</v>
      </c>
      <c r="R3887" t="s">
        <v>8364</v>
      </c>
      <c r="S3887" s="13">
        <f>(J3886/86400)+25569+(-5/24)</f>
        <v>42065.583240740736</v>
      </c>
      <c r="T3887" s="13">
        <f t="shared" si="228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 t="e">
        <f t="shared" si="226"/>
        <v>#DIV/0!</v>
      </c>
      <c r="P3888" t="e">
        <f t="shared" si="227"/>
        <v>#DIV/0!</v>
      </c>
      <c r="Q3888" s="12" t="s">
        <v>8322</v>
      </c>
      <c r="R3888" t="s">
        <v>8364</v>
      </c>
      <c r="S3888" s="13">
        <f>(J3887/86400)+25569+(-5/24)</f>
        <v>42469.742951388886</v>
      </c>
      <c r="T3888" s="13">
        <f t="shared" si="228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26"/>
        <v>-56.142857142857146</v>
      </c>
      <c r="P3889">
        <f t="shared" si="227"/>
        <v>17.5</v>
      </c>
      <c r="Q3889" s="12" t="s">
        <v>8322</v>
      </c>
      <c r="R3889" t="s">
        <v>8364</v>
      </c>
      <c r="S3889" s="13">
        <f>(J3888/86400)+25569+(-5/24)</f>
        <v>41954.019699074073</v>
      </c>
      <c r="T3889" s="13">
        <f t="shared" si="228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26"/>
        <v>-2.6900369003690039</v>
      </c>
      <c r="P3890">
        <f t="shared" si="227"/>
        <v>38.714285714285715</v>
      </c>
      <c r="Q3890" s="12" t="s">
        <v>8322</v>
      </c>
      <c r="R3890" t="s">
        <v>8323</v>
      </c>
      <c r="S3890" s="13">
        <f>(J3889/86400)+25569+(-5/24)</f>
        <v>42079.649641203701</v>
      </c>
      <c r="T3890" s="13">
        <f t="shared" si="228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26"/>
        <v>-66.79661016949153</v>
      </c>
      <c r="P3891">
        <f t="shared" si="227"/>
        <v>13.111111111111111</v>
      </c>
      <c r="Q3891" s="12" t="s">
        <v>8322</v>
      </c>
      <c r="R3891" t="s">
        <v>8323</v>
      </c>
      <c r="S3891" s="13">
        <f>(J3890/86400)+25569+(-5/24)</f>
        <v>42762.337476851848</v>
      </c>
      <c r="T3891" s="13">
        <f t="shared" si="228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26"/>
        <v>-4.9429477020602217</v>
      </c>
      <c r="P3892">
        <f t="shared" si="227"/>
        <v>315.5</v>
      </c>
      <c r="Q3892" s="12" t="s">
        <v>8322</v>
      </c>
      <c r="R3892" t="s">
        <v>8323</v>
      </c>
      <c r="S3892" s="13">
        <f>(J3891/86400)+25569+(-5/24)</f>
        <v>41976.796643518515</v>
      </c>
      <c r="T3892" s="13">
        <f t="shared" si="228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26"/>
        <v>-2.0769230769230771</v>
      </c>
      <c r="P3893">
        <f t="shared" si="227"/>
        <v>37.142857142857146</v>
      </c>
      <c r="Q3893" s="12" t="s">
        <v>8322</v>
      </c>
      <c r="R3893" t="s">
        <v>8323</v>
      </c>
      <c r="S3893" s="13">
        <f>(J3892/86400)+25569+(-5/24)</f>
        <v>42171.55027777778</v>
      </c>
      <c r="T3893" s="13">
        <f t="shared" si="228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 t="e">
        <f t="shared" si="226"/>
        <v>#DIV/0!</v>
      </c>
      <c r="P3894" t="e">
        <f t="shared" si="227"/>
        <v>#DIV/0!</v>
      </c>
      <c r="Q3894" s="12" t="s">
        <v>8322</v>
      </c>
      <c r="R3894" t="s">
        <v>8323</v>
      </c>
      <c r="S3894" s="13">
        <f>(J3893/86400)+25569+(-5/24)</f>
        <v>42055.924120370364</v>
      </c>
      <c r="T3894" s="13">
        <f t="shared" si="228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26"/>
        <v>-3.6403712296983759</v>
      </c>
      <c r="P3895">
        <f t="shared" si="227"/>
        <v>128.27380952380952</v>
      </c>
      <c r="Q3895" s="12" t="s">
        <v>8322</v>
      </c>
      <c r="R3895" t="s">
        <v>8323</v>
      </c>
      <c r="S3895" s="13">
        <f>(J3894/86400)+25569+(-5/24)</f>
        <v>41867.443946759253</v>
      </c>
      <c r="T3895" s="13">
        <f t="shared" si="228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26"/>
        <v>-27.846153846153847</v>
      </c>
      <c r="P3896">
        <f t="shared" si="227"/>
        <v>47.272727272727273</v>
      </c>
      <c r="Q3896" s="12" t="s">
        <v>8322</v>
      </c>
      <c r="R3896" t="s">
        <v>8323</v>
      </c>
      <c r="S3896" s="13">
        <f>(J3895/86400)+25569+(-5/24)</f>
        <v>41779.449537037035</v>
      </c>
      <c r="T3896" s="13">
        <f t="shared" si="228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26"/>
        <v>-19</v>
      </c>
      <c r="P3897">
        <f t="shared" si="227"/>
        <v>50</v>
      </c>
      <c r="Q3897" s="12" t="s">
        <v>8322</v>
      </c>
      <c r="R3897" t="s">
        <v>8323</v>
      </c>
      <c r="S3897" s="13">
        <f>(J3896/86400)+25569+(-5/24)</f>
        <v>42679.750138888885</v>
      </c>
      <c r="T3897" s="13">
        <f t="shared" si="228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26"/>
        <v>-8.4117647058823533</v>
      </c>
      <c r="P3898">
        <f t="shared" si="227"/>
        <v>42.5</v>
      </c>
      <c r="Q3898" s="12" t="s">
        <v>8322</v>
      </c>
      <c r="R3898" t="s">
        <v>8323</v>
      </c>
      <c r="S3898" s="13">
        <f>(J3897/86400)+25569+(-5/24)</f>
        <v>42032.041875000003</v>
      </c>
      <c r="T3898" s="13">
        <f t="shared" si="228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26"/>
        <v>-4.6818181818181817</v>
      </c>
      <c r="P3899">
        <f t="shared" si="227"/>
        <v>44</v>
      </c>
      <c r="Q3899" s="12" t="s">
        <v>8322</v>
      </c>
      <c r="R3899" t="s">
        <v>8323</v>
      </c>
      <c r="S3899" s="13">
        <f>(J3898/86400)+25569+(-5/24)</f>
        <v>41792.983541666668</v>
      </c>
      <c r="T3899" s="13">
        <f t="shared" si="228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26"/>
        <v>-2.0712530712530715</v>
      </c>
      <c r="P3900">
        <f t="shared" si="227"/>
        <v>50.875</v>
      </c>
      <c r="Q3900" s="12" t="s">
        <v>8322</v>
      </c>
      <c r="R3900" t="s">
        <v>8323</v>
      </c>
      <c r="S3900" s="13">
        <f>(J3899/86400)+25569+(-5/24)</f>
        <v>41982.665312499994</v>
      </c>
      <c r="T3900" s="13">
        <f t="shared" si="228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26"/>
        <v>-79</v>
      </c>
      <c r="P3901">
        <f t="shared" si="227"/>
        <v>62.5</v>
      </c>
      <c r="Q3901" s="12" t="s">
        <v>8322</v>
      </c>
      <c r="R3901" t="s">
        <v>8323</v>
      </c>
      <c r="S3901" s="13">
        <f>(J3900/86400)+25569+(-5/24)</f>
        <v>42193.273958333331</v>
      </c>
      <c r="T3901" s="13">
        <f t="shared" si="228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26"/>
        <v>-17.518518518518519</v>
      </c>
      <c r="P3902">
        <f t="shared" si="227"/>
        <v>27</v>
      </c>
      <c r="Q3902" s="12" t="s">
        <v>8322</v>
      </c>
      <c r="R3902" t="s">
        <v>8323</v>
      </c>
      <c r="S3902" s="13">
        <f>(J3901/86400)+25569+(-5/24)</f>
        <v>41843.566678240742</v>
      </c>
      <c r="T3902" s="13">
        <f t="shared" si="228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26"/>
        <v>-119</v>
      </c>
      <c r="P3903">
        <f t="shared" si="227"/>
        <v>25</v>
      </c>
      <c r="Q3903" s="12" t="s">
        <v>8322</v>
      </c>
      <c r="R3903" t="s">
        <v>8323</v>
      </c>
      <c r="S3903" s="13">
        <f>(J3902/86400)+25569+(-5/24)</f>
        <v>42135.884155092594</v>
      </c>
      <c r="T3903" s="13">
        <f t="shared" si="228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26"/>
        <v>-1.0477815699658704</v>
      </c>
      <c r="P3904">
        <f t="shared" si="227"/>
        <v>47.258064516129032</v>
      </c>
      <c r="Q3904" s="12" t="s">
        <v>8322</v>
      </c>
      <c r="R3904" t="s">
        <v>8323</v>
      </c>
      <c r="S3904" s="13">
        <f>(J3903/86400)+25569+(-5/24)</f>
        <v>42317.618043981478</v>
      </c>
      <c r="T3904" s="13">
        <f t="shared" si="228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 t="e">
        <f t="shared" si="226"/>
        <v>#DIV/0!</v>
      </c>
      <c r="P3905" t="e">
        <f t="shared" si="227"/>
        <v>#DIV/0!</v>
      </c>
      <c r="Q3905" s="12" t="s">
        <v>8322</v>
      </c>
      <c r="R3905" t="s">
        <v>8323</v>
      </c>
      <c r="S3905" s="13">
        <f>(J3904/86400)+25569+(-5/24)</f>
        <v>42663.259745370371</v>
      </c>
      <c r="T3905" s="13">
        <f t="shared" si="228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26"/>
        <v>-3332.3333333333335</v>
      </c>
      <c r="P3906">
        <f t="shared" si="227"/>
        <v>1.5</v>
      </c>
      <c r="Q3906" s="12" t="s">
        <v>8322</v>
      </c>
      <c r="R3906" t="s">
        <v>8323</v>
      </c>
      <c r="S3906" s="13">
        <f>(J3905/86400)+25569+(-5/24)</f>
        <v>42185.802835648145</v>
      </c>
      <c r="T3906" s="13">
        <f t="shared" si="228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29">(E3907-D3907)/E3907</f>
        <v>-7.6705202312138727</v>
      </c>
      <c r="P3907">
        <f t="shared" ref="P3907:P3970" si="230">E:E/L:L</f>
        <v>24.714285714285715</v>
      </c>
      <c r="Q3907" s="12" t="s">
        <v>8322</v>
      </c>
      <c r="R3907" t="s">
        <v>8323</v>
      </c>
      <c r="S3907" s="13">
        <f>(J3906/86400)+25569+(-5/24)</f>
        <v>42095.020833333336</v>
      </c>
      <c r="T3907" s="13">
        <f t="shared" ref="T3907:T3970" si="23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29"/>
        <v>-0.48514851485148514</v>
      </c>
      <c r="P3908">
        <f t="shared" si="230"/>
        <v>63.125</v>
      </c>
      <c r="Q3908" s="12" t="s">
        <v>8322</v>
      </c>
      <c r="R3908" t="s">
        <v>8323</v>
      </c>
      <c r="S3908" s="13">
        <f>(J3907/86400)+25569+(-5/24)</f>
        <v>42124.415543981479</v>
      </c>
      <c r="T3908" s="13">
        <f t="shared" si="23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29"/>
        <v>-5.5359477124183005</v>
      </c>
      <c r="P3909">
        <f t="shared" si="230"/>
        <v>38.25</v>
      </c>
      <c r="Q3909" s="12" t="s">
        <v>8322</v>
      </c>
      <c r="R3909" t="s">
        <v>8323</v>
      </c>
      <c r="S3909" s="13">
        <f>(J3908/86400)+25569+(-5/24)</f>
        <v>42143.709409722222</v>
      </c>
      <c r="T3909" s="13">
        <f t="shared" si="23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29"/>
        <v>-10.538461538461538</v>
      </c>
      <c r="P3910">
        <f t="shared" si="230"/>
        <v>16.25</v>
      </c>
      <c r="Q3910" s="12" t="s">
        <v>8322</v>
      </c>
      <c r="R3910" t="s">
        <v>8323</v>
      </c>
      <c r="S3910" s="13">
        <f>(J3909/86400)+25569+(-5/24)</f>
        <v>41906.611180555556</v>
      </c>
      <c r="T3910" s="13">
        <f t="shared" si="23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29"/>
        <v>-443.44444444444446</v>
      </c>
      <c r="P3911">
        <f t="shared" si="230"/>
        <v>33.75</v>
      </c>
      <c r="Q3911" s="12" t="s">
        <v>8322</v>
      </c>
      <c r="R3911" t="s">
        <v>8323</v>
      </c>
      <c r="S3911" s="13">
        <f>(J3910/86400)+25569+(-5/24)</f>
        <v>41833.927037037036</v>
      </c>
      <c r="T3911" s="13">
        <f t="shared" si="23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29"/>
        <v>-31.432432432432432</v>
      </c>
      <c r="P3912">
        <f t="shared" si="230"/>
        <v>61.666666666666664</v>
      </c>
      <c r="Q3912" s="12" t="s">
        <v>8322</v>
      </c>
      <c r="R3912" t="s">
        <v>8323</v>
      </c>
      <c r="S3912" s="13">
        <f>(J3911/86400)+25569+(-5/24)</f>
        <v>41863.150949074072</v>
      </c>
      <c r="T3912" s="13">
        <f t="shared" si="23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29"/>
        <v>-1.6729034413631807</v>
      </c>
      <c r="P3913">
        <f t="shared" si="230"/>
        <v>83.138888888888886</v>
      </c>
      <c r="Q3913" s="12" t="s">
        <v>8322</v>
      </c>
      <c r="R3913" t="s">
        <v>8323</v>
      </c>
      <c r="S3913" s="13">
        <f>(J3912/86400)+25569+(-5/24)</f>
        <v>42224.548576388886</v>
      </c>
      <c r="T3913" s="13">
        <f t="shared" si="23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29"/>
        <v>-14999</v>
      </c>
      <c r="P3914">
        <f t="shared" si="230"/>
        <v>1</v>
      </c>
      <c r="Q3914" s="12" t="s">
        <v>8322</v>
      </c>
      <c r="R3914" t="s">
        <v>8323</v>
      </c>
      <c r="S3914" s="13">
        <f>(J3913/86400)+25569+(-5/24)</f>
        <v>41939.603900462964</v>
      </c>
      <c r="T3914" s="13">
        <f t="shared" si="23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29"/>
        <v>-9</v>
      </c>
      <c r="P3915">
        <f t="shared" si="230"/>
        <v>142.85714285714286</v>
      </c>
      <c r="Q3915" s="12" t="s">
        <v>8322</v>
      </c>
      <c r="R3915" t="s">
        <v>8323</v>
      </c>
      <c r="S3915" s="13">
        <f>(J3914/86400)+25569+(-5/24)</f>
        <v>42059.061689814807</v>
      </c>
      <c r="T3915" s="13">
        <f t="shared" si="23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29"/>
        <v>-1.7502750275027503</v>
      </c>
      <c r="P3916">
        <f t="shared" si="230"/>
        <v>33.666666666666664</v>
      </c>
      <c r="Q3916" s="12" t="s">
        <v>8322</v>
      </c>
      <c r="R3916" t="s">
        <v>8323</v>
      </c>
      <c r="S3916" s="13">
        <f>(J3915/86400)+25569+(-5/24)</f>
        <v>42308.002881944441</v>
      </c>
      <c r="T3916" s="13">
        <f t="shared" si="23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29"/>
        <v>-299</v>
      </c>
      <c r="P3917">
        <f t="shared" si="230"/>
        <v>5</v>
      </c>
      <c r="Q3917" s="12" t="s">
        <v>8322</v>
      </c>
      <c r="R3917" t="s">
        <v>8323</v>
      </c>
      <c r="S3917" s="13">
        <f>(J3916/86400)+25569+(-5/24)</f>
        <v>42114.610601851855</v>
      </c>
      <c r="T3917" s="13">
        <f t="shared" si="23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 t="e">
        <f t="shared" si="229"/>
        <v>#DIV/0!</v>
      </c>
      <c r="P3918" t="e">
        <f t="shared" si="230"/>
        <v>#DIV/0!</v>
      </c>
      <c r="Q3918" s="12" t="s">
        <v>8322</v>
      </c>
      <c r="R3918" t="s">
        <v>8323</v>
      </c>
      <c r="S3918" s="13">
        <f>(J3917/86400)+25569+(-5/24)</f>
        <v>42492.776724537034</v>
      </c>
      <c r="T3918" s="13">
        <f t="shared" si="23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29"/>
        <v>-349</v>
      </c>
      <c r="P3919">
        <f t="shared" si="230"/>
        <v>10</v>
      </c>
      <c r="Q3919" s="12" t="s">
        <v>8322</v>
      </c>
      <c r="R3919" t="s">
        <v>8323</v>
      </c>
      <c r="S3919" s="13">
        <f>(J3918/86400)+25569+(-5/24)</f>
        <v>42494.263333333329</v>
      </c>
      <c r="T3919" s="13">
        <f t="shared" si="23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29"/>
        <v>-499</v>
      </c>
      <c r="P3920">
        <f t="shared" si="230"/>
        <v>40</v>
      </c>
      <c r="Q3920" s="12" t="s">
        <v>8322</v>
      </c>
      <c r="R3920" t="s">
        <v>8323</v>
      </c>
      <c r="S3920" s="13">
        <f>(J3919/86400)+25569+(-5/24)</f>
        <v>41863.318993055553</v>
      </c>
      <c r="T3920" s="13">
        <f t="shared" si="23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29"/>
        <v>-54.555555555555557</v>
      </c>
      <c r="P3921">
        <f t="shared" si="230"/>
        <v>30</v>
      </c>
      <c r="Q3921" s="12" t="s">
        <v>8322</v>
      </c>
      <c r="R3921" t="s">
        <v>8323</v>
      </c>
      <c r="S3921" s="13">
        <f>(J3920/86400)+25569+(-5/24)</f>
        <v>41843.456284722219</v>
      </c>
      <c r="T3921" s="13">
        <f t="shared" si="23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29"/>
        <v>-17.518518518518519</v>
      </c>
      <c r="P3922">
        <f t="shared" si="230"/>
        <v>45</v>
      </c>
      <c r="Q3922" s="12" t="s">
        <v>8322</v>
      </c>
      <c r="R3922" t="s">
        <v>8323</v>
      </c>
      <c r="S3922" s="13">
        <f>(J3921/86400)+25569+(-5/24)</f>
        <v>42358.476539351854</v>
      </c>
      <c r="T3922" s="13">
        <f t="shared" si="23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 t="e">
        <f t="shared" si="229"/>
        <v>#DIV/0!</v>
      </c>
      <c r="P3923" t="e">
        <f t="shared" si="230"/>
        <v>#DIV/0!</v>
      </c>
      <c r="Q3923" s="12" t="s">
        <v>8322</v>
      </c>
      <c r="R3923" t="s">
        <v>8323</v>
      </c>
      <c r="S3923" s="13">
        <f>(J3922/86400)+25569+(-5/24)</f>
        <v>42657.178935185184</v>
      </c>
      <c r="T3923" s="13">
        <f t="shared" si="23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29"/>
        <v>-11.295081967213115</v>
      </c>
      <c r="P3924">
        <f t="shared" si="230"/>
        <v>10.166666666666666</v>
      </c>
      <c r="Q3924" s="12" t="s">
        <v>8322</v>
      </c>
      <c r="R3924" t="s">
        <v>8323</v>
      </c>
      <c r="S3924" s="13">
        <f>(J3923/86400)+25569+(-5/24)</f>
        <v>41926.333969907406</v>
      </c>
      <c r="T3924" s="13">
        <f t="shared" si="23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29"/>
        <v>-7.3092485549132951</v>
      </c>
      <c r="P3925">
        <f t="shared" si="230"/>
        <v>81.411764705882348</v>
      </c>
      <c r="Q3925" s="12" t="s">
        <v>8322</v>
      </c>
      <c r="R3925" t="s">
        <v>8323</v>
      </c>
      <c r="S3925" s="13">
        <f>(J3924/86400)+25569+(-5/24)</f>
        <v>42020.560300925928</v>
      </c>
      <c r="T3925" s="13">
        <f t="shared" si="23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29"/>
        <v>-5.5502183406113534</v>
      </c>
      <c r="P3926">
        <f t="shared" si="230"/>
        <v>57.25</v>
      </c>
      <c r="Q3926" s="12" t="s">
        <v>8322</v>
      </c>
      <c r="R3926" t="s">
        <v>8323</v>
      </c>
      <c r="S3926" s="13">
        <f>(J3925/86400)+25569+(-5/24)</f>
        <v>42075.771655092591</v>
      </c>
      <c r="T3926" s="13">
        <f t="shared" si="23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29"/>
        <v>-9</v>
      </c>
      <c r="P3927">
        <f t="shared" si="230"/>
        <v>5</v>
      </c>
      <c r="Q3927" s="12" t="s">
        <v>8322</v>
      </c>
      <c r="R3927" t="s">
        <v>8323</v>
      </c>
      <c r="S3927" s="13">
        <f>(J3926/86400)+25569+(-5/24)</f>
        <v>41786.751412037032</v>
      </c>
      <c r="T3927" s="13">
        <f t="shared" si="23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29"/>
        <v>-332.33333333333331</v>
      </c>
      <c r="P3928">
        <f t="shared" si="230"/>
        <v>15</v>
      </c>
      <c r="Q3928" s="12" t="s">
        <v>8322</v>
      </c>
      <c r="R3928" t="s">
        <v>8323</v>
      </c>
      <c r="S3928" s="13">
        <f>(J3927/86400)+25569+(-5/24)</f>
        <v>41820.662488425922</v>
      </c>
      <c r="T3928" s="13">
        <f t="shared" si="23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29"/>
        <v>-99</v>
      </c>
      <c r="P3929">
        <f t="shared" si="230"/>
        <v>12.5</v>
      </c>
      <c r="Q3929" s="12" t="s">
        <v>8322</v>
      </c>
      <c r="R3929" t="s">
        <v>8323</v>
      </c>
      <c r="S3929" s="13">
        <f>(J3928/86400)+25569+(-5/24)</f>
        <v>41969.876712962963</v>
      </c>
      <c r="T3929" s="13">
        <f t="shared" si="23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29"/>
        <v>-6.6804915514592933</v>
      </c>
      <c r="P3930">
        <f t="shared" si="230"/>
        <v>93</v>
      </c>
      <c r="Q3930" s="12" t="s">
        <v>8322</v>
      </c>
      <c r="R3930" t="s">
        <v>8323</v>
      </c>
      <c r="S3930" s="13">
        <f>(J3929/86400)+25569+(-5/24)</f>
        <v>41830.059074074074</v>
      </c>
      <c r="T3930" s="13">
        <f t="shared" si="23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29"/>
        <v>-43.150110375275936</v>
      </c>
      <c r="P3931">
        <f t="shared" si="230"/>
        <v>32.357142857142854</v>
      </c>
      <c r="Q3931" s="12" t="s">
        <v>8322</v>
      </c>
      <c r="R3931" t="s">
        <v>8323</v>
      </c>
      <c r="S3931" s="13">
        <f>(J3930/86400)+25569+(-5/24)</f>
        <v>42265.474849537037</v>
      </c>
      <c r="T3931" s="13">
        <f t="shared" si="23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 t="e">
        <f t="shared" si="229"/>
        <v>#DIV/0!</v>
      </c>
      <c r="P3932" t="e">
        <f t="shared" si="230"/>
        <v>#DIV/0!</v>
      </c>
      <c r="Q3932" s="12" t="s">
        <v>8322</v>
      </c>
      <c r="R3932" t="s">
        <v>8323</v>
      </c>
      <c r="S3932" s="13">
        <f>(J3931/86400)+25569+(-5/24)</f>
        <v>42601.618807870364</v>
      </c>
      <c r="T3932" s="13">
        <f t="shared" si="23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 t="e">
        <f t="shared" si="229"/>
        <v>#DIV/0!</v>
      </c>
      <c r="P3933" t="e">
        <f t="shared" si="230"/>
        <v>#DIV/0!</v>
      </c>
      <c r="Q3933" s="12" t="s">
        <v>8322</v>
      </c>
      <c r="R3933" t="s">
        <v>8323</v>
      </c>
      <c r="S3933" s="13">
        <f>(J3932/86400)+25569+(-5/24)</f>
        <v>42433.13041666666</v>
      </c>
      <c r="T3933" s="13">
        <f t="shared" si="23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29"/>
        <v>-11999</v>
      </c>
      <c r="P3934">
        <f t="shared" si="230"/>
        <v>1</v>
      </c>
      <c r="Q3934" s="12" t="s">
        <v>8322</v>
      </c>
      <c r="R3934" t="s">
        <v>8323</v>
      </c>
      <c r="S3934" s="13">
        <f>(J3933/86400)+25569+(-5/24)</f>
        <v>42227.943368055552</v>
      </c>
      <c r="T3934" s="13">
        <f t="shared" si="23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29"/>
        <v>-5.3520871143375679</v>
      </c>
      <c r="P3935">
        <f t="shared" si="230"/>
        <v>91.833333333333329</v>
      </c>
      <c r="Q3935" s="12" t="s">
        <v>8322</v>
      </c>
      <c r="R3935" t="s">
        <v>8323</v>
      </c>
      <c r="S3935" s="13">
        <f>(J3934/86400)+25569+(-5/24)</f>
        <v>42414.960231481477</v>
      </c>
      <c r="T3935" s="13">
        <f t="shared" si="23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29"/>
        <v>-8.0909090909090917</v>
      </c>
      <c r="P3936">
        <f t="shared" si="230"/>
        <v>45.833333333333336</v>
      </c>
      <c r="Q3936" s="12" t="s">
        <v>8322</v>
      </c>
      <c r="R3936" t="s">
        <v>8323</v>
      </c>
      <c r="S3936" s="13">
        <f>(J3935/86400)+25569+(-5/24)</f>
        <v>42538.759976851848</v>
      </c>
      <c r="T3936" s="13">
        <f t="shared" si="23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29"/>
        <v>-1.2813688212927756</v>
      </c>
      <c r="P3937">
        <f t="shared" si="230"/>
        <v>57.173913043478258</v>
      </c>
      <c r="Q3937" s="12" t="s">
        <v>8322</v>
      </c>
      <c r="R3937" t="s">
        <v>8323</v>
      </c>
      <c r="S3937" s="13">
        <f>(J3936/86400)+25569+(-5/24)</f>
        <v>42233.463414351849</v>
      </c>
      <c r="T3937" s="13">
        <f t="shared" si="23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 t="e">
        <f t="shared" si="229"/>
        <v>#DIV/0!</v>
      </c>
      <c r="P3938" t="e">
        <f t="shared" si="230"/>
        <v>#DIV/0!</v>
      </c>
      <c r="Q3938" s="12" t="s">
        <v>8322</v>
      </c>
      <c r="R3938" t="s">
        <v>8323</v>
      </c>
      <c r="S3938" s="13">
        <f>(J3937/86400)+25569+(-5/24)</f>
        <v>42221.448449074072</v>
      </c>
      <c r="T3938" s="13">
        <f t="shared" si="23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29"/>
        <v>-0.16096579476861167</v>
      </c>
      <c r="P3939">
        <f t="shared" si="230"/>
        <v>248.5</v>
      </c>
      <c r="Q3939" s="12" t="s">
        <v>8322</v>
      </c>
      <c r="R3939" t="s">
        <v>8323</v>
      </c>
      <c r="S3939" s="13">
        <f>(J3938/86400)+25569+(-5/24)</f>
        <v>42675.054629629631</v>
      </c>
      <c r="T3939" s="13">
        <f t="shared" si="23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29"/>
        <v>-7.1989924433249373</v>
      </c>
      <c r="P3940">
        <f t="shared" si="230"/>
        <v>79.400000000000006</v>
      </c>
      <c r="Q3940" s="12" t="s">
        <v>8322</v>
      </c>
      <c r="R3940" t="s">
        <v>8323</v>
      </c>
      <c r="S3940" s="13">
        <f>(J3939/86400)+25569+(-5/24)</f>
        <v>42534.423148148147</v>
      </c>
      <c r="T3940" s="13">
        <f t="shared" si="23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29"/>
        <v>-999</v>
      </c>
      <c r="P3941">
        <f t="shared" si="230"/>
        <v>5</v>
      </c>
      <c r="Q3941" s="12" t="s">
        <v>8322</v>
      </c>
      <c r="R3941" t="s">
        <v>8323</v>
      </c>
      <c r="S3941" s="13">
        <f>(J3940/86400)+25569+(-5/24)</f>
        <v>42151.697384259256</v>
      </c>
      <c r="T3941" s="13">
        <f t="shared" si="23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29"/>
        <v>-453.54545454545456</v>
      </c>
      <c r="P3942">
        <f t="shared" si="230"/>
        <v>5.5</v>
      </c>
      <c r="Q3942" s="12" t="s">
        <v>8322</v>
      </c>
      <c r="R3942" t="s">
        <v>8323</v>
      </c>
      <c r="S3942" s="13">
        <f>(J3941/86400)+25569+(-5/24)</f>
        <v>41915.191886574074</v>
      </c>
      <c r="T3942" s="13">
        <f t="shared" si="23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29"/>
        <v>-109</v>
      </c>
      <c r="P3943">
        <f t="shared" si="230"/>
        <v>25</v>
      </c>
      <c r="Q3943" s="12" t="s">
        <v>8322</v>
      </c>
      <c r="R3943" t="s">
        <v>8323</v>
      </c>
      <c r="S3943" s="13">
        <f>(J3942/86400)+25569+(-5/24)</f>
        <v>41961.284155092588</v>
      </c>
      <c r="T3943" s="13">
        <f t="shared" si="23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 t="e">
        <f t="shared" si="229"/>
        <v>#DIV/0!</v>
      </c>
      <c r="P3944" t="e">
        <f t="shared" si="230"/>
        <v>#DIV/0!</v>
      </c>
      <c r="Q3944" s="12" t="s">
        <v>8322</v>
      </c>
      <c r="R3944" t="s">
        <v>8323</v>
      </c>
      <c r="S3944" s="13">
        <f>(J3943/86400)+25569+(-5/24)</f>
        <v>41940.378900462958</v>
      </c>
      <c r="T3944" s="13">
        <f t="shared" si="23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29"/>
        <v>-1.8058361391694726</v>
      </c>
      <c r="P3945">
        <f t="shared" si="230"/>
        <v>137.07692307692307</v>
      </c>
      <c r="Q3945" s="12" t="s">
        <v>8322</v>
      </c>
      <c r="R3945" t="s">
        <v>8323</v>
      </c>
      <c r="S3945" s="13">
        <f>(J3944/86400)+25569+(-5/24)</f>
        <v>42111.695763888885</v>
      </c>
      <c r="T3945" s="13">
        <f t="shared" si="23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 t="e">
        <f t="shared" si="229"/>
        <v>#DIV/0!</v>
      </c>
      <c r="P3946" t="e">
        <f t="shared" si="230"/>
        <v>#DIV/0!</v>
      </c>
      <c r="Q3946" s="12" t="s">
        <v>8322</v>
      </c>
      <c r="R3946" t="s">
        <v>8323</v>
      </c>
      <c r="S3946" s="13">
        <f>(J3945/86400)+25569+(-5/24)</f>
        <v>42279.570231481477</v>
      </c>
      <c r="T3946" s="13">
        <f t="shared" si="23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29"/>
        <v>-399</v>
      </c>
      <c r="P3947">
        <f t="shared" si="230"/>
        <v>5</v>
      </c>
      <c r="Q3947" s="12" t="s">
        <v>8322</v>
      </c>
      <c r="R3947" t="s">
        <v>8323</v>
      </c>
      <c r="S3947" s="13">
        <f>(J3946/86400)+25569+(-5/24)</f>
        <v>42213.454571759255</v>
      </c>
      <c r="T3947" s="13">
        <f t="shared" si="23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29"/>
        <v>-29.76923076923077</v>
      </c>
      <c r="P3948">
        <f t="shared" si="230"/>
        <v>39</v>
      </c>
      <c r="Q3948" s="12" t="s">
        <v>8322</v>
      </c>
      <c r="R3948" t="s">
        <v>8323</v>
      </c>
      <c r="S3948" s="13">
        <f>(J3947/86400)+25569+(-5/24)</f>
        <v>42109.593379629623</v>
      </c>
      <c r="T3948" s="13">
        <f t="shared" si="23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29"/>
        <v>-28.702970297029704</v>
      </c>
      <c r="P3949">
        <f t="shared" si="230"/>
        <v>50.5</v>
      </c>
      <c r="Q3949" s="12" t="s">
        <v>8322</v>
      </c>
      <c r="R3949" t="s">
        <v>8323</v>
      </c>
      <c r="S3949" s="13">
        <f>(J3948/86400)+25569+(-5/24)</f>
        <v>42031.625254629624</v>
      </c>
      <c r="T3949" s="13">
        <f t="shared" si="23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 t="e">
        <f t="shared" si="229"/>
        <v>#DIV/0!</v>
      </c>
      <c r="P3950" t="e">
        <f t="shared" si="230"/>
        <v>#DIV/0!</v>
      </c>
      <c r="Q3950" s="12" t="s">
        <v>8322</v>
      </c>
      <c r="R3950" t="s">
        <v>8323</v>
      </c>
      <c r="S3950" s="13">
        <f>(J3949/86400)+25569+(-5/24)</f>
        <v>42614.934537037036</v>
      </c>
      <c r="T3950" s="13">
        <f t="shared" si="23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29"/>
        <v>-5.3411540900443883</v>
      </c>
      <c r="P3951">
        <f t="shared" si="230"/>
        <v>49.28125</v>
      </c>
      <c r="Q3951" s="12" t="s">
        <v>8322</v>
      </c>
      <c r="R3951" t="s">
        <v>8323</v>
      </c>
      <c r="S3951" s="13">
        <f>(J3950/86400)+25569+(-5/24)</f>
        <v>41829.117164351854</v>
      </c>
      <c r="T3951" s="13">
        <f t="shared" si="23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29"/>
        <v>-159</v>
      </c>
      <c r="P3952">
        <f t="shared" si="230"/>
        <v>25</v>
      </c>
      <c r="Q3952" s="12" t="s">
        <v>8322</v>
      </c>
      <c r="R3952" t="s">
        <v>8323</v>
      </c>
      <c r="S3952" s="13">
        <f>(J3951/86400)+25569+(-5/24)</f>
        <v>42015.912280092591</v>
      </c>
      <c r="T3952" s="13">
        <f t="shared" si="23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29"/>
        <v>-199999</v>
      </c>
      <c r="P3953">
        <f t="shared" si="230"/>
        <v>1</v>
      </c>
      <c r="Q3953" s="12" t="s">
        <v>8322</v>
      </c>
      <c r="R3953" t="s">
        <v>8323</v>
      </c>
      <c r="S3953" s="13">
        <f>(J3952/86400)+25569+(-5/24)</f>
        <v>42439.493981481479</v>
      </c>
      <c r="T3953" s="13">
        <f t="shared" si="23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29"/>
        <v>-1039</v>
      </c>
      <c r="P3954">
        <f t="shared" si="230"/>
        <v>25</v>
      </c>
      <c r="Q3954" s="12" t="s">
        <v>8322</v>
      </c>
      <c r="R3954" t="s">
        <v>8323</v>
      </c>
      <c r="S3954" s="13">
        <f>(J3953/86400)+25569+(-5/24)</f>
        <v>42433.617384259262</v>
      </c>
      <c r="T3954" s="13">
        <f t="shared" si="23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 t="e">
        <f t="shared" si="229"/>
        <v>#DIV/0!</v>
      </c>
      <c r="P3955" t="e">
        <f t="shared" si="230"/>
        <v>#DIV/0!</v>
      </c>
      <c r="Q3955" s="12" t="s">
        <v>8322</v>
      </c>
      <c r="R3955" t="s">
        <v>8323</v>
      </c>
      <c r="S3955" s="13">
        <f>(J3954/86400)+25569+(-5/24)</f>
        <v>42243.582060185181</v>
      </c>
      <c r="T3955" s="13">
        <f t="shared" si="23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 t="e">
        <f t="shared" si="229"/>
        <v>#DIV/0!</v>
      </c>
      <c r="P3956" t="e">
        <f t="shared" si="230"/>
        <v>#DIV/0!</v>
      </c>
      <c r="Q3956" s="12" t="s">
        <v>8322</v>
      </c>
      <c r="R3956" t="s">
        <v>8323</v>
      </c>
      <c r="S3956" s="13">
        <f>(J3955/86400)+25569+(-5/24)</f>
        <v>42549.840115740742</v>
      </c>
      <c r="T3956" s="13">
        <f t="shared" si="23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29"/>
        <v>-3.1176470588235294</v>
      </c>
      <c r="P3957">
        <f t="shared" si="230"/>
        <v>53.125</v>
      </c>
      <c r="Q3957" s="12" t="s">
        <v>8322</v>
      </c>
      <c r="R3957" t="s">
        <v>8323</v>
      </c>
      <c r="S3957" s="13">
        <f>(J3956/86400)+25569+(-5/24)</f>
        <v>41774.442870370367</v>
      </c>
      <c r="T3957" s="13">
        <f t="shared" si="23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 t="e">
        <f t="shared" si="229"/>
        <v>#DIV/0!</v>
      </c>
      <c r="P3958" t="e">
        <f t="shared" si="230"/>
        <v>#DIV/0!</v>
      </c>
      <c r="Q3958" s="12" t="s">
        <v>8322</v>
      </c>
      <c r="R3958" t="s">
        <v>8323</v>
      </c>
      <c r="S3958" s="13">
        <f>(J3957/86400)+25569+(-5/24)</f>
        <v>42306.640520833331</v>
      </c>
      <c r="T3958" s="13">
        <f t="shared" si="23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29"/>
        <v>-3999</v>
      </c>
      <c r="P3959">
        <f t="shared" si="230"/>
        <v>7</v>
      </c>
      <c r="Q3959" s="12" t="s">
        <v>8322</v>
      </c>
      <c r="R3959" t="s">
        <v>8323</v>
      </c>
      <c r="S3959" s="13">
        <f>(J3958/86400)+25569+(-5/24)</f>
        <v>42457.723692129628</v>
      </c>
      <c r="T3959" s="13">
        <f t="shared" si="23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29"/>
        <v>-2.1201248049921997</v>
      </c>
      <c r="P3960">
        <f t="shared" si="230"/>
        <v>40.0625</v>
      </c>
      <c r="Q3960" s="12" t="s">
        <v>8322</v>
      </c>
      <c r="R3960" t="s">
        <v>8323</v>
      </c>
      <c r="S3960" s="13">
        <f>(J3959/86400)+25569+(-5/24)</f>
        <v>42513.76798611111</v>
      </c>
      <c r="T3960" s="13">
        <f t="shared" si="23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29"/>
        <v>-3.1095890410958904</v>
      </c>
      <c r="P3961">
        <f t="shared" si="230"/>
        <v>24.333333333333332</v>
      </c>
      <c r="Q3961" s="12" t="s">
        <v>8322</v>
      </c>
      <c r="R3961" t="s">
        <v>8323</v>
      </c>
      <c r="S3961" s="13">
        <f>(J3960/86400)+25569+(-5/24)</f>
        <v>41816.742037037031</v>
      </c>
      <c r="T3961" s="13">
        <f t="shared" si="23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29"/>
        <v>-65.666666666666671</v>
      </c>
      <c r="P3962">
        <f t="shared" si="230"/>
        <v>11.25</v>
      </c>
      <c r="Q3962" s="12" t="s">
        <v>8322</v>
      </c>
      <c r="R3962" t="s">
        <v>8323</v>
      </c>
      <c r="S3962" s="13">
        <f>(J3961/86400)+25569+(-5/24)</f>
        <v>41880.580509259256</v>
      </c>
      <c r="T3962" s="13">
        <f t="shared" si="23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29"/>
        <v>-237.0952380952381</v>
      </c>
      <c r="P3963">
        <f t="shared" si="230"/>
        <v>10.5</v>
      </c>
      <c r="Q3963" s="12" t="s">
        <v>8322</v>
      </c>
      <c r="R3963" t="s">
        <v>8323</v>
      </c>
      <c r="S3963" s="13">
        <f>(J3962/86400)+25569+(-5/24)</f>
        <v>42342.63722222222</v>
      </c>
      <c r="T3963" s="13">
        <f t="shared" si="23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29"/>
        <v>-30.111111111111111</v>
      </c>
      <c r="P3964">
        <f t="shared" si="230"/>
        <v>15</v>
      </c>
      <c r="Q3964" s="12" t="s">
        <v>8322</v>
      </c>
      <c r="R3964" t="s">
        <v>8323</v>
      </c>
      <c r="S3964" s="13">
        <f>(J3963/86400)+25569+(-5/24)</f>
        <v>41745.682986111111</v>
      </c>
      <c r="T3964" s="13">
        <f t="shared" si="23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 t="e">
        <f t="shared" si="229"/>
        <v>#DIV/0!</v>
      </c>
      <c r="P3965" t="e">
        <f t="shared" si="230"/>
        <v>#DIV/0!</v>
      </c>
      <c r="Q3965" s="12" t="s">
        <v>8322</v>
      </c>
      <c r="R3965" t="s">
        <v>8323</v>
      </c>
      <c r="S3965" s="13">
        <f>(J3964/86400)+25569+(-5/24)</f>
        <v>42311.413124999999</v>
      </c>
      <c r="T3965" s="13">
        <f t="shared" si="23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29"/>
        <v>-14.873015873015873</v>
      </c>
      <c r="P3966">
        <f t="shared" si="230"/>
        <v>42</v>
      </c>
      <c r="Q3966" s="12" t="s">
        <v>8322</v>
      </c>
      <c r="R3966" t="s">
        <v>8323</v>
      </c>
      <c r="S3966" s="13">
        <f>(J3965/86400)+25569+(-5/24)</f>
        <v>42295.945798611108</v>
      </c>
      <c r="T3966" s="13">
        <f t="shared" si="23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29"/>
        <v>-6.0175438596491224</v>
      </c>
      <c r="P3967">
        <f t="shared" si="230"/>
        <v>71.25</v>
      </c>
      <c r="Q3967" s="12" t="s">
        <v>8322</v>
      </c>
      <c r="R3967" t="s">
        <v>8323</v>
      </c>
      <c r="S3967" s="13">
        <f>(J3966/86400)+25569+(-5/24)</f>
        <v>42053.513726851852</v>
      </c>
      <c r="T3967" s="13">
        <f t="shared" si="23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29"/>
        <v>-165.66666666666666</v>
      </c>
      <c r="P3968">
        <f t="shared" si="230"/>
        <v>22.5</v>
      </c>
      <c r="Q3968" s="12" t="s">
        <v>8322</v>
      </c>
      <c r="R3968" t="s">
        <v>8323</v>
      </c>
      <c r="S3968" s="13">
        <f>(J3967/86400)+25569+(-5/24)</f>
        <v>42414.027546296296</v>
      </c>
      <c r="T3968" s="13">
        <f t="shared" si="23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29"/>
        <v>-3.1463414634146343</v>
      </c>
      <c r="P3969">
        <f t="shared" si="230"/>
        <v>41</v>
      </c>
      <c r="Q3969" s="12" t="s">
        <v>8322</v>
      </c>
      <c r="R3969" t="s">
        <v>8323</v>
      </c>
      <c r="S3969" s="13">
        <f>(J3968/86400)+25569+(-5/24)</f>
        <v>41801.503217592588</v>
      </c>
      <c r="T3969" s="13">
        <f t="shared" si="23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29"/>
        <v>-8.4876660341555983</v>
      </c>
      <c r="P3970">
        <f t="shared" si="230"/>
        <v>47.909090909090907</v>
      </c>
      <c r="Q3970" s="12" t="s">
        <v>8322</v>
      </c>
      <c r="R3970" t="s">
        <v>8323</v>
      </c>
      <c r="S3970" s="13">
        <f>(J3969/86400)+25569+(-5/24)</f>
        <v>42770.082256944443</v>
      </c>
      <c r="T3970" s="13">
        <f t="shared" si="23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32">(E3971-D3971)/E3971</f>
        <v>-12.388625592417062</v>
      </c>
      <c r="P3971">
        <f t="shared" ref="P3971:P4034" si="233">E:E/L:L</f>
        <v>35.166666666666664</v>
      </c>
      <c r="Q3971" s="12" t="s">
        <v>8322</v>
      </c>
      <c r="R3971" t="s">
        <v>8323</v>
      </c>
      <c r="S3971" s="13">
        <f>(J3970/86400)+25569+(-5/24)</f>
        <v>42452.60732638889</v>
      </c>
      <c r="T3971" s="13">
        <f t="shared" ref="T3971:T4034" si="234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32"/>
        <v>-1362.6363636363637</v>
      </c>
      <c r="P3972">
        <f t="shared" si="233"/>
        <v>5.5</v>
      </c>
      <c r="Q3972" s="12" t="s">
        <v>8322</v>
      </c>
      <c r="R3972" t="s">
        <v>8323</v>
      </c>
      <c r="S3972" s="13">
        <f>(J3971/86400)+25569+(-5/24)</f>
        <v>42601.646365740737</v>
      </c>
      <c r="T3972" s="13">
        <f t="shared" si="234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32"/>
        <v>-101.94117647058823</v>
      </c>
      <c r="P3973">
        <f t="shared" si="233"/>
        <v>22.666666666666668</v>
      </c>
      <c r="Q3973" s="12" t="s">
        <v>8322</v>
      </c>
      <c r="R3973" t="s">
        <v>8323</v>
      </c>
      <c r="S3973" s="13">
        <f>(J3972/86400)+25569+(-5/24)</f>
        <v>42447.655219907407</v>
      </c>
      <c r="T3973" s="13">
        <f t="shared" si="234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32"/>
        <v>-3.7393364928909953</v>
      </c>
      <c r="P3974">
        <f t="shared" si="233"/>
        <v>26.375</v>
      </c>
      <c r="Q3974" s="12" t="s">
        <v>8322</v>
      </c>
      <c r="R3974" t="s">
        <v>8323</v>
      </c>
      <c r="S3974" s="13">
        <f>(J3973/86400)+25569+(-5/24)</f>
        <v>41811.327847222223</v>
      </c>
      <c r="T3974" s="13">
        <f t="shared" si="234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32"/>
        <v>-0.28040973111395645</v>
      </c>
      <c r="P3975">
        <f t="shared" si="233"/>
        <v>105.54054054054055</v>
      </c>
      <c r="Q3975" s="12" t="s">
        <v>8322</v>
      </c>
      <c r="R3975" t="s">
        <v>8323</v>
      </c>
      <c r="S3975" s="13">
        <f>(J3974/86400)+25569+(-5/24)</f>
        <v>41980.859189814808</v>
      </c>
      <c r="T3975" s="13">
        <f t="shared" si="234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32"/>
        <v>-2.125</v>
      </c>
      <c r="P3976">
        <f t="shared" si="233"/>
        <v>29.09090909090909</v>
      </c>
      <c r="Q3976" s="12" t="s">
        <v>8322</v>
      </c>
      <c r="R3976" t="s">
        <v>8323</v>
      </c>
      <c r="S3976" s="13">
        <f>(J3975/86400)+25569+(-5/24)</f>
        <v>42469.475810185184</v>
      </c>
      <c r="T3976" s="13">
        <f t="shared" si="234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 t="e">
        <f t="shared" si="232"/>
        <v>#DIV/0!</v>
      </c>
      <c r="P3977" t="e">
        <f t="shared" si="233"/>
        <v>#DIV/0!</v>
      </c>
      <c r="Q3977" s="12" t="s">
        <v>8322</v>
      </c>
      <c r="R3977" t="s">
        <v>8323</v>
      </c>
      <c r="S3977" s="13">
        <f>(J3976/86400)+25569+(-5/24)</f>
        <v>42493.338518518511</v>
      </c>
      <c r="T3977" s="13">
        <f t="shared" si="234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32"/>
        <v>-1.096774193548387</v>
      </c>
      <c r="P3978">
        <f t="shared" si="233"/>
        <v>62</v>
      </c>
      <c r="Q3978" s="12" t="s">
        <v>8322</v>
      </c>
      <c r="R3978" t="s">
        <v>8323</v>
      </c>
      <c r="S3978" s="13">
        <f>(J3977/86400)+25569+(-5/24)</f>
        <v>42534.658541666664</v>
      </c>
      <c r="T3978" s="13">
        <f t="shared" si="234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32"/>
        <v>-67.965517241379317</v>
      </c>
      <c r="P3979">
        <f t="shared" si="233"/>
        <v>217.5</v>
      </c>
      <c r="Q3979" s="12" t="s">
        <v>8322</v>
      </c>
      <c r="R3979" t="s">
        <v>8323</v>
      </c>
      <c r="S3979" s="13">
        <f>(J3978/86400)+25569+(-5/24)</f>
        <v>41830.650011574071</v>
      </c>
      <c r="T3979" s="13">
        <f t="shared" si="234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32"/>
        <v>-8.3457943925233646</v>
      </c>
      <c r="P3980">
        <f t="shared" si="233"/>
        <v>26.75</v>
      </c>
      <c r="Q3980" s="12" t="s">
        <v>8322</v>
      </c>
      <c r="R3980" t="s">
        <v>8323</v>
      </c>
      <c r="S3980" s="13">
        <f>(J3979/86400)+25569+(-5/24)</f>
        <v>42543.580231481479</v>
      </c>
      <c r="T3980" s="13">
        <f t="shared" si="234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32"/>
        <v>-53.545454545454547</v>
      </c>
      <c r="P3981">
        <f t="shared" si="233"/>
        <v>18.333333333333332</v>
      </c>
      <c r="Q3981" s="12" t="s">
        <v>8322</v>
      </c>
      <c r="R3981" t="s">
        <v>8323</v>
      </c>
      <c r="S3981" s="13">
        <f>(J3980/86400)+25569+(-5/24)</f>
        <v>41975.434641203705</v>
      </c>
      <c r="T3981" s="13">
        <f t="shared" si="234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32"/>
        <v>-4.5555555555555554</v>
      </c>
      <c r="P3982">
        <f t="shared" si="233"/>
        <v>64.285714285714292</v>
      </c>
      <c r="Q3982" s="12" t="s">
        <v>8322</v>
      </c>
      <c r="R3982" t="s">
        <v>8323</v>
      </c>
      <c r="S3982" s="13">
        <f>(J3981/86400)+25569+(-5/24)</f>
        <v>42069.695104166669</v>
      </c>
      <c r="T3982" s="13">
        <f t="shared" si="234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32"/>
        <v>-23.489795918367346</v>
      </c>
      <c r="P3983">
        <f t="shared" si="233"/>
        <v>175</v>
      </c>
      <c r="Q3983" s="12" t="s">
        <v>8322</v>
      </c>
      <c r="R3983" t="s">
        <v>8323</v>
      </c>
      <c r="S3983" s="13">
        <f>(J3982/86400)+25569+(-5/24)</f>
        <v>41795.390590277777</v>
      </c>
      <c r="T3983" s="13">
        <f t="shared" si="234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32"/>
        <v>-4</v>
      </c>
      <c r="P3984">
        <f t="shared" si="233"/>
        <v>34</v>
      </c>
      <c r="Q3984" s="12" t="s">
        <v>8322</v>
      </c>
      <c r="R3984" t="s">
        <v>8323</v>
      </c>
      <c r="S3984" s="13">
        <f>(J3983/86400)+25569+(-5/24)</f>
        <v>42507.971631944441</v>
      </c>
      <c r="T3984" s="13">
        <f t="shared" si="234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32"/>
        <v>-1.8733556873871551</v>
      </c>
      <c r="P3985">
        <f t="shared" si="233"/>
        <v>84.282608695652172</v>
      </c>
      <c r="Q3985" s="12" t="s">
        <v>8322</v>
      </c>
      <c r="R3985" t="s">
        <v>8323</v>
      </c>
      <c r="S3985" s="13">
        <f>(J3984/86400)+25569+(-5/24)</f>
        <v>42132.601620370369</v>
      </c>
      <c r="T3985" s="13">
        <f t="shared" si="234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32"/>
        <v>-14.789473684210526</v>
      </c>
      <c r="P3986">
        <f t="shared" si="233"/>
        <v>9.5</v>
      </c>
      <c r="Q3986" s="12" t="s">
        <v>8322</v>
      </c>
      <c r="R3986" t="s">
        <v>8323</v>
      </c>
      <c r="S3986" s="13">
        <f>(J3985/86400)+25569+(-5/24)</f>
        <v>41747.661527777775</v>
      </c>
      <c r="T3986" s="13">
        <f t="shared" si="234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32"/>
        <v>-2.1201248049921997</v>
      </c>
      <c r="P3987">
        <f t="shared" si="233"/>
        <v>33.736842105263158</v>
      </c>
      <c r="Q3987" s="12" t="s">
        <v>8322</v>
      </c>
      <c r="R3987" t="s">
        <v>8323</v>
      </c>
      <c r="S3987" s="13">
        <f>(J3986/86400)+25569+(-5/24)</f>
        <v>41920.75513888889</v>
      </c>
      <c r="T3987" s="13">
        <f t="shared" si="234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32"/>
        <v>-9.2459016393442628</v>
      </c>
      <c r="P3988">
        <f t="shared" si="233"/>
        <v>37.53846153846154</v>
      </c>
      <c r="Q3988" s="12" t="s">
        <v>8322</v>
      </c>
      <c r="R3988" t="s">
        <v>8323</v>
      </c>
      <c r="S3988" s="13">
        <f>(J3987/86400)+25569+(-5/24)</f>
        <v>42399.499074074069</v>
      </c>
      <c r="T3988" s="13">
        <f t="shared" si="234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32"/>
        <v>-1.6490066225165563</v>
      </c>
      <c r="P3989">
        <f t="shared" si="233"/>
        <v>11.615384615384615</v>
      </c>
      <c r="Q3989" s="12" t="s">
        <v>8322</v>
      </c>
      <c r="R3989" t="s">
        <v>8323</v>
      </c>
      <c r="S3989" s="13">
        <f>(J3988/86400)+25569+(-5/24)</f>
        <v>42467.340208333328</v>
      </c>
      <c r="T3989" s="13">
        <f t="shared" si="234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32"/>
        <v>-45.875</v>
      </c>
      <c r="P3990">
        <f t="shared" si="233"/>
        <v>8</v>
      </c>
      <c r="Q3990" s="12" t="s">
        <v>8322</v>
      </c>
      <c r="R3990" t="s">
        <v>8323</v>
      </c>
      <c r="S3990" s="13">
        <f>(J3989/86400)+25569+(-5/24)</f>
        <v>41765.716319444444</v>
      </c>
      <c r="T3990" s="13">
        <f t="shared" si="234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 t="e">
        <f t="shared" si="232"/>
        <v>#DIV/0!</v>
      </c>
      <c r="P3991" t="e">
        <f t="shared" si="233"/>
        <v>#DIV/0!</v>
      </c>
      <c r="Q3991" s="12" t="s">
        <v>8322</v>
      </c>
      <c r="R3991" t="s">
        <v>8323</v>
      </c>
      <c r="S3991" s="13">
        <f>(J3990/86400)+25569+(-5/24)</f>
        <v>42229.872835648144</v>
      </c>
      <c r="T3991" s="13">
        <f t="shared" si="234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32"/>
        <v>-22.913043478260871</v>
      </c>
      <c r="P3992">
        <f t="shared" si="233"/>
        <v>23</v>
      </c>
      <c r="Q3992" s="12" t="s">
        <v>8322</v>
      </c>
      <c r="R3992" t="s">
        <v>8323</v>
      </c>
      <c r="S3992" s="13">
        <f>(J3991/86400)+25569+(-5/24)</f>
        <v>42286.541446759256</v>
      </c>
      <c r="T3992" s="13">
        <f t="shared" si="234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32"/>
        <v>-4</v>
      </c>
      <c r="P3993">
        <f t="shared" si="233"/>
        <v>100</v>
      </c>
      <c r="Q3993" s="12" t="s">
        <v>8322</v>
      </c>
      <c r="R3993" t="s">
        <v>8323</v>
      </c>
      <c r="S3993" s="13">
        <f>(J3992/86400)+25569+(-5/24)</f>
        <v>42401.464039351849</v>
      </c>
      <c r="T3993" s="13">
        <f t="shared" si="234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32"/>
        <v>-17.484288354898336</v>
      </c>
      <c r="P3994">
        <f t="shared" si="233"/>
        <v>60.111111111111114</v>
      </c>
      <c r="Q3994" s="12" t="s">
        <v>8322</v>
      </c>
      <c r="R3994" t="s">
        <v>8323</v>
      </c>
      <c r="S3994" s="13">
        <f>(J3993/86400)+25569+(-5/24)</f>
        <v>42125.436134259253</v>
      </c>
      <c r="T3994" s="13">
        <f t="shared" si="234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32"/>
        <v>-16665.666666666668</v>
      </c>
      <c r="P3995">
        <f t="shared" si="233"/>
        <v>3</v>
      </c>
      <c r="Q3995" s="12" t="s">
        <v>8322</v>
      </c>
      <c r="R3995" t="s">
        <v>8323</v>
      </c>
      <c r="S3995" s="13">
        <f>(J3994/86400)+25569+(-5/24)</f>
        <v>42289.732164351844</v>
      </c>
      <c r="T3995" s="13">
        <f t="shared" si="234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32"/>
        <v>-399</v>
      </c>
      <c r="P3996">
        <f t="shared" si="233"/>
        <v>5</v>
      </c>
      <c r="Q3996" s="12" t="s">
        <v>8322</v>
      </c>
      <c r="R3996" t="s">
        <v>8323</v>
      </c>
      <c r="S3996" s="13">
        <f>(J3995/86400)+25569+(-5/24)</f>
        <v>42107.656388888885</v>
      </c>
      <c r="T3996" s="13">
        <f t="shared" si="234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32"/>
        <v>-1.8571428571428572</v>
      </c>
      <c r="P3997">
        <f t="shared" si="233"/>
        <v>17.5</v>
      </c>
      <c r="Q3997" s="12" t="s">
        <v>8322</v>
      </c>
      <c r="R3997" t="s">
        <v>8323</v>
      </c>
      <c r="S3997" s="13">
        <f>(J3996/86400)+25569+(-5/24)</f>
        <v>41809.181597222218</v>
      </c>
      <c r="T3997" s="13">
        <f t="shared" si="234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32"/>
        <v>-5.0362173038229372</v>
      </c>
      <c r="P3998">
        <f t="shared" si="233"/>
        <v>29.235294117647058</v>
      </c>
      <c r="Q3998" s="12" t="s">
        <v>8322</v>
      </c>
      <c r="R3998" t="s">
        <v>8323</v>
      </c>
      <c r="S3998" s="13">
        <f>(J3997/86400)+25569+(-5/24)</f>
        <v>42019.475428240738</v>
      </c>
      <c r="T3998" s="13">
        <f t="shared" si="234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 t="e">
        <f t="shared" si="232"/>
        <v>#DIV/0!</v>
      </c>
      <c r="P3999" t="e">
        <f t="shared" si="233"/>
        <v>#DIV/0!</v>
      </c>
      <c r="Q3999" s="12" t="s">
        <v>8322</v>
      </c>
      <c r="R3999" t="s">
        <v>8323</v>
      </c>
      <c r="S3999" s="13">
        <f>(J3998/86400)+25569+(-5/24)</f>
        <v>41950.058611111112</v>
      </c>
      <c r="T3999" s="13">
        <f t="shared" si="234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32"/>
        <v>-0.74825174825174823</v>
      </c>
      <c r="P4000">
        <f t="shared" si="233"/>
        <v>59.583333333333336</v>
      </c>
      <c r="Q4000" s="12" t="s">
        <v>8322</v>
      </c>
      <c r="R4000" t="s">
        <v>8323</v>
      </c>
      <c r="S4000" s="13">
        <f>(J3999/86400)+25569+(-5/24)</f>
        <v>42069.183113425919</v>
      </c>
      <c r="T4000" s="13">
        <f t="shared" si="234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32"/>
        <v>-5.0553633217993079</v>
      </c>
      <c r="P4001">
        <f t="shared" si="233"/>
        <v>82.571428571428569</v>
      </c>
      <c r="Q4001" s="12" t="s">
        <v>8322</v>
      </c>
      <c r="R4001" t="s">
        <v>8323</v>
      </c>
      <c r="S4001" s="13">
        <f>(J4000/86400)+25569+(-5/24)</f>
        <v>42061.754930555551</v>
      </c>
      <c r="T4001" s="13">
        <f t="shared" si="234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32"/>
        <v>-799</v>
      </c>
      <c r="P4002">
        <f t="shared" si="233"/>
        <v>10</v>
      </c>
      <c r="Q4002" s="12" t="s">
        <v>8322</v>
      </c>
      <c r="R4002" t="s">
        <v>8323</v>
      </c>
      <c r="S4002" s="13">
        <f>(J4001/86400)+25569+(-5/24)</f>
        <v>41842.620347222219</v>
      </c>
      <c r="T4002" s="13">
        <f t="shared" si="234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32"/>
        <v>-1.6490066225165563</v>
      </c>
      <c r="P4003">
        <f t="shared" si="233"/>
        <v>32.357142857142854</v>
      </c>
      <c r="Q4003" s="12" t="s">
        <v>8322</v>
      </c>
      <c r="R4003" t="s">
        <v>8323</v>
      </c>
      <c r="S4003" s="13">
        <f>(J4002/86400)+25569+(-5/24)</f>
        <v>42437.437013888884</v>
      </c>
      <c r="T4003" s="13">
        <f t="shared" si="234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32"/>
        <v>-53.347826086956523</v>
      </c>
      <c r="P4004">
        <f t="shared" si="233"/>
        <v>5.75</v>
      </c>
      <c r="Q4004" s="12" t="s">
        <v>8322</v>
      </c>
      <c r="R4004" t="s">
        <v>8323</v>
      </c>
      <c r="S4004" s="13">
        <f>(J4003/86400)+25569+(-5/24)</f>
        <v>42775.755879629629</v>
      </c>
      <c r="T4004" s="13">
        <f t="shared" si="234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32"/>
        <v>-8.9502487562189046</v>
      </c>
      <c r="P4005">
        <f t="shared" si="233"/>
        <v>100.5</v>
      </c>
      <c r="Q4005" s="12" t="s">
        <v>8322</v>
      </c>
      <c r="R4005" t="s">
        <v>8323</v>
      </c>
      <c r="S4005" s="13">
        <f>(J4004/86400)+25569+(-5/24)</f>
        <v>41878.835196759253</v>
      </c>
      <c r="T4005" s="13">
        <f t="shared" si="234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32"/>
        <v>-499</v>
      </c>
      <c r="P4006">
        <f t="shared" si="233"/>
        <v>1</v>
      </c>
      <c r="Q4006" s="12" t="s">
        <v>8322</v>
      </c>
      <c r="R4006" t="s">
        <v>8323</v>
      </c>
      <c r="S4006" s="13">
        <f>(J4005/86400)+25569+(-5/24)</f>
        <v>42020.379016203697</v>
      </c>
      <c r="T4006" s="13">
        <f t="shared" si="234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32"/>
        <v>-74</v>
      </c>
      <c r="P4007">
        <f t="shared" si="233"/>
        <v>20</v>
      </c>
      <c r="Q4007" s="12" t="s">
        <v>8322</v>
      </c>
      <c r="R4007" t="s">
        <v>8323</v>
      </c>
      <c r="S4007" s="13">
        <f>(J4006/86400)+25569+(-5/24)</f>
        <v>41889.954363425924</v>
      </c>
      <c r="T4007" s="13">
        <f t="shared" si="234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32"/>
        <v>-14999</v>
      </c>
      <c r="P4008">
        <f t="shared" si="233"/>
        <v>2</v>
      </c>
      <c r="Q4008" s="12" t="s">
        <v>8322</v>
      </c>
      <c r="R4008" t="s">
        <v>8323</v>
      </c>
      <c r="S4008" s="13">
        <f>(J4007/86400)+25569+(-5/24)</f>
        <v>41872.599363425921</v>
      </c>
      <c r="T4008" s="13">
        <f t="shared" si="234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32"/>
        <v>-399</v>
      </c>
      <c r="P4009">
        <f t="shared" si="233"/>
        <v>5</v>
      </c>
      <c r="Q4009" s="12" t="s">
        <v>8322</v>
      </c>
      <c r="R4009" t="s">
        <v>8323</v>
      </c>
      <c r="S4009" s="13">
        <f>(J4008/86400)+25569+(-5/24)</f>
        <v>42391.564664351848</v>
      </c>
      <c r="T4009" s="13">
        <f t="shared" si="234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32"/>
        <v>-15.666666666666666</v>
      </c>
      <c r="P4010">
        <f t="shared" si="233"/>
        <v>15</v>
      </c>
      <c r="Q4010" s="12" t="s">
        <v>8322</v>
      </c>
      <c r="R4010" t="s">
        <v>8323</v>
      </c>
      <c r="S4010" s="13">
        <f>(J4009/86400)+25569+(-5/24)</f>
        <v>41848.564594907402</v>
      </c>
      <c r="T4010" s="13">
        <f t="shared" si="234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32"/>
        <v>-24.733333333333334</v>
      </c>
      <c r="P4011">
        <f t="shared" si="233"/>
        <v>25</v>
      </c>
      <c r="Q4011" s="12" t="s">
        <v>8322</v>
      </c>
      <c r="R4011" t="s">
        <v>8323</v>
      </c>
      <c r="S4011" s="13">
        <f>(J4010/86400)+25569+(-5/24)</f>
        <v>42177.755868055552</v>
      </c>
      <c r="T4011" s="13">
        <f t="shared" si="234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32"/>
        <v>-3.1331802525832377</v>
      </c>
      <c r="P4012">
        <f t="shared" si="233"/>
        <v>45.842105263157897</v>
      </c>
      <c r="Q4012" s="12" t="s">
        <v>8322</v>
      </c>
      <c r="R4012" t="s">
        <v>8323</v>
      </c>
      <c r="S4012" s="13">
        <f>(J4011/86400)+25569+(-5/24)</f>
        <v>41851.492592592593</v>
      </c>
      <c r="T4012" s="13">
        <f t="shared" si="234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32"/>
        <v>-12.157894736842104</v>
      </c>
      <c r="P4013">
        <f t="shared" si="233"/>
        <v>4.75</v>
      </c>
      <c r="Q4013" s="12" t="s">
        <v>8322</v>
      </c>
      <c r="R4013" t="s">
        <v>8323</v>
      </c>
      <c r="S4013" s="13">
        <f>(J4012/86400)+25569+(-5/24)</f>
        <v>41921.562106481477</v>
      </c>
      <c r="T4013" s="13">
        <f t="shared" si="234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 t="e">
        <f t="shared" si="232"/>
        <v>#DIV/0!</v>
      </c>
      <c r="P4014" t="e">
        <f t="shared" si="233"/>
        <v>#DIV/0!</v>
      </c>
      <c r="Q4014" s="12" t="s">
        <v>8322</v>
      </c>
      <c r="R4014" t="s">
        <v>8323</v>
      </c>
      <c r="S4014" s="13">
        <f>(J4013/86400)+25569+(-5/24)</f>
        <v>42002.336550925924</v>
      </c>
      <c r="T4014" s="13">
        <f t="shared" si="234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32"/>
        <v>-75.92307692307692</v>
      </c>
      <c r="P4015">
        <f t="shared" si="233"/>
        <v>13</v>
      </c>
      <c r="Q4015" s="12" t="s">
        <v>8322</v>
      </c>
      <c r="R4015" t="s">
        <v>8323</v>
      </c>
      <c r="S4015" s="13">
        <f>(J4014/86400)+25569+(-5/24)</f>
        <v>42096.336215277777</v>
      </c>
      <c r="T4015" s="13">
        <f t="shared" si="234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 t="e">
        <f t="shared" si="232"/>
        <v>#DIV/0!</v>
      </c>
      <c r="P4016" t="e">
        <f t="shared" si="233"/>
        <v>#DIV/0!</v>
      </c>
      <c r="Q4016" s="12" t="s">
        <v>8322</v>
      </c>
      <c r="R4016" t="s">
        <v>8323</v>
      </c>
      <c r="S4016" s="13">
        <f>(J4015/86400)+25569+(-5/24)</f>
        <v>42021.092858796292</v>
      </c>
      <c r="T4016" s="13">
        <f t="shared" si="234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32"/>
        <v>-6999</v>
      </c>
      <c r="P4017">
        <f t="shared" si="233"/>
        <v>1</v>
      </c>
      <c r="Q4017" s="12" t="s">
        <v>8322</v>
      </c>
      <c r="R4017" t="s">
        <v>8323</v>
      </c>
      <c r="S4017" s="13">
        <f>(J4016/86400)+25569+(-5/24)</f>
        <v>42419.037835648145</v>
      </c>
      <c r="T4017" s="13">
        <f t="shared" si="234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32"/>
        <v>-6.1428571428571432</v>
      </c>
      <c r="P4018">
        <f t="shared" si="233"/>
        <v>10</v>
      </c>
      <c r="Q4018" s="12" t="s">
        <v>8322</v>
      </c>
      <c r="R4018" t="s">
        <v>8323</v>
      </c>
      <c r="S4018" s="13">
        <f>(J4017/86400)+25569+(-5/24)</f>
        <v>42174.572488425925</v>
      </c>
      <c r="T4018" s="13">
        <f t="shared" si="234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32"/>
        <v>-94.238095238095241</v>
      </c>
      <c r="P4019">
        <f t="shared" si="233"/>
        <v>52.5</v>
      </c>
      <c r="Q4019" s="12" t="s">
        <v>8322</v>
      </c>
      <c r="R4019" t="s">
        <v>8323</v>
      </c>
      <c r="S4019" s="13">
        <f>(J4018/86400)+25569+(-5/24)</f>
        <v>41869.664351851847</v>
      </c>
      <c r="T4019" s="13">
        <f t="shared" si="234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32"/>
        <v>-10.538461538461538</v>
      </c>
      <c r="P4020">
        <f t="shared" si="233"/>
        <v>32.5</v>
      </c>
      <c r="Q4020" s="12" t="s">
        <v>8322</v>
      </c>
      <c r="R4020" t="s">
        <v>8323</v>
      </c>
      <c r="S4020" s="13">
        <f>(J4019/86400)+25569+(-5/24)</f>
        <v>41856.463819444441</v>
      </c>
      <c r="T4020" s="13">
        <f t="shared" si="234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32"/>
        <v>-119.68965517241379</v>
      </c>
      <c r="P4021">
        <f t="shared" si="233"/>
        <v>7.25</v>
      </c>
      <c r="Q4021" s="12" t="s">
        <v>8322</v>
      </c>
      <c r="R4021" t="s">
        <v>8323</v>
      </c>
      <c r="S4021" s="13">
        <f>(J4020/86400)+25569+(-5/24)</f>
        <v>42620.702638888884</v>
      </c>
      <c r="T4021" s="13">
        <f t="shared" si="234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32"/>
        <v>-5</v>
      </c>
      <c r="P4022">
        <f t="shared" si="233"/>
        <v>33.333333333333336</v>
      </c>
      <c r="Q4022" s="12" t="s">
        <v>8322</v>
      </c>
      <c r="R4022" t="s">
        <v>8323</v>
      </c>
      <c r="S4022" s="13">
        <f>(J4021/86400)+25569+(-5/24)</f>
        <v>42417.467546296299</v>
      </c>
      <c r="T4022" s="13">
        <f t="shared" si="234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32"/>
        <v>-119</v>
      </c>
      <c r="P4023">
        <f t="shared" si="233"/>
        <v>62.5</v>
      </c>
      <c r="Q4023" s="12" t="s">
        <v>8322</v>
      </c>
      <c r="R4023" t="s">
        <v>8323</v>
      </c>
      <c r="S4023" s="13">
        <f>(J4022/86400)+25569+(-5/24)</f>
        <v>42056.982627314814</v>
      </c>
      <c r="T4023" s="13">
        <f t="shared" si="234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32"/>
        <v>-0.43758485743950165</v>
      </c>
      <c r="P4024">
        <f t="shared" si="233"/>
        <v>63.558375634517766</v>
      </c>
      <c r="Q4024" s="12" t="s">
        <v>8322</v>
      </c>
      <c r="R4024" t="s">
        <v>8323</v>
      </c>
      <c r="S4024" s="13">
        <f>(J4023/86400)+25569+(-5/24)</f>
        <v>41878.703217592592</v>
      </c>
      <c r="T4024" s="13">
        <f t="shared" si="234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 t="e">
        <f t="shared" si="232"/>
        <v>#DIV/0!</v>
      </c>
      <c r="P4025" t="e">
        <f t="shared" si="233"/>
        <v>#DIV/0!</v>
      </c>
      <c r="Q4025" s="12" t="s">
        <v>8322</v>
      </c>
      <c r="R4025" t="s">
        <v>8323</v>
      </c>
      <c r="S4025" s="13">
        <f>(J4024/86400)+25569+(-5/24)</f>
        <v>41990.375775462962</v>
      </c>
      <c r="T4025" s="13">
        <f t="shared" si="234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32"/>
        <v>-79</v>
      </c>
      <c r="P4026">
        <f t="shared" si="233"/>
        <v>10</v>
      </c>
      <c r="Q4026" s="12" t="s">
        <v>8322</v>
      </c>
      <c r="R4026" t="s">
        <v>8323</v>
      </c>
      <c r="S4026" s="13">
        <f>(J4025/86400)+25569+(-5/24)</f>
        <v>42408.791238425925</v>
      </c>
      <c r="T4026" s="13">
        <f t="shared" si="234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32"/>
        <v>-19</v>
      </c>
      <c r="P4027">
        <f t="shared" si="233"/>
        <v>62.5</v>
      </c>
      <c r="Q4027" s="12" t="s">
        <v>8322</v>
      </c>
      <c r="R4027" t="s">
        <v>8323</v>
      </c>
      <c r="S4027" s="13">
        <f>(J4026/86400)+25569+(-5/24)</f>
        <v>42217.461770833332</v>
      </c>
      <c r="T4027" s="13">
        <f t="shared" si="234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 t="e">
        <f t="shared" si="232"/>
        <v>#DIV/0!</v>
      </c>
      <c r="P4028" t="e">
        <f t="shared" si="233"/>
        <v>#DIV/0!</v>
      </c>
      <c r="Q4028" s="12" t="s">
        <v>8322</v>
      </c>
      <c r="R4028" t="s">
        <v>8323</v>
      </c>
      <c r="S4028" s="13">
        <f>(J4027/86400)+25569+(-5/24)</f>
        <v>42151.029351851852</v>
      </c>
      <c r="T4028" s="13">
        <f t="shared" si="234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32"/>
        <v>-12.953488372093023</v>
      </c>
      <c r="P4029">
        <f t="shared" si="233"/>
        <v>30.714285714285715</v>
      </c>
      <c r="Q4029" s="12" t="s">
        <v>8322</v>
      </c>
      <c r="R4029" t="s">
        <v>8323</v>
      </c>
      <c r="S4029" s="13">
        <f>(J4028/86400)+25569+(-5/24)</f>
        <v>42282.447210648148</v>
      </c>
      <c r="T4029" s="13">
        <f t="shared" si="234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32"/>
        <v>-2.5650623885918002</v>
      </c>
      <c r="P4030">
        <f t="shared" si="233"/>
        <v>51</v>
      </c>
      <c r="Q4030" s="12" t="s">
        <v>8322</v>
      </c>
      <c r="R4030" t="s">
        <v>8323</v>
      </c>
      <c r="S4030" s="13">
        <f>(J4029/86400)+25569+(-5/24)</f>
        <v>42768.762511574074</v>
      </c>
      <c r="T4030" s="13">
        <f t="shared" si="234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 t="e">
        <f t="shared" si="232"/>
        <v>#DIV/0!</v>
      </c>
      <c r="P4031" t="e">
        <f t="shared" si="233"/>
        <v>#DIV/0!</v>
      </c>
      <c r="Q4031" s="12" t="s">
        <v>8322</v>
      </c>
      <c r="R4031" t="s">
        <v>8323</v>
      </c>
      <c r="S4031" s="13">
        <f>(J4030/86400)+25569+(-5/24)</f>
        <v>41765.730324074073</v>
      </c>
      <c r="T4031" s="13">
        <f t="shared" si="234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32"/>
        <v>-5.25</v>
      </c>
      <c r="P4032">
        <f t="shared" si="233"/>
        <v>66.666666666666671</v>
      </c>
      <c r="Q4032" s="12" t="s">
        <v>8322</v>
      </c>
      <c r="R4032" t="s">
        <v>8323</v>
      </c>
      <c r="S4032" s="13">
        <f>(J4031/86400)+25569+(-5/24)</f>
        <v>42321.816782407404</v>
      </c>
      <c r="T4032" s="13">
        <f t="shared" si="234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 t="e">
        <f t="shared" si="232"/>
        <v>#DIV/0!</v>
      </c>
      <c r="P4033" t="e">
        <f t="shared" si="233"/>
        <v>#DIV/0!</v>
      </c>
      <c r="Q4033" s="12" t="s">
        <v>8322</v>
      </c>
      <c r="R4033" t="s">
        <v>8323</v>
      </c>
      <c r="S4033" s="13">
        <f>(J4032/86400)+25569+(-5/24)</f>
        <v>42374.446747685179</v>
      </c>
      <c r="T4033" s="13">
        <f t="shared" si="234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32"/>
        <v>-13.64406779661017</v>
      </c>
      <c r="P4034">
        <f t="shared" si="233"/>
        <v>59</v>
      </c>
      <c r="Q4034" s="12" t="s">
        <v>8322</v>
      </c>
      <c r="R4034" t="s">
        <v>8323</v>
      </c>
      <c r="S4034" s="13">
        <f>(J4033/86400)+25569+(-5/24)</f>
        <v>41941.376898148148</v>
      </c>
      <c r="T4034" s="13">
        <f t="shared" si="234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35">(E4035-D4035)/E4035</f>
        <v>-2.8912469737007065</v>
      </c>
      <c r="P4035">
        <f t="shared" ref="P4035:P4098" si="236">E:E/L:L</f>
        <v>65.340319148936175</v>
      </c>
      <c r="Q4035" s="12" t="s">
        <v>8322</v>
      </c>
      <c r="R4035" t="s">
        <v>8323</v>
      </c>
      <c r="S4035" s="13">
        <f>(J4034/86400)+25569+(-5/24)</f>
        <v>42293.60087962963</v>
      </c>
      <c r="T4035" s="13">
        <f t="shared" ref="T4035:T4098" si="237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35"/>
        <v>-66.5</v>
      </c>
      <c r="P4036">
        <f t="shared" si="236"/>
        <v>100</v>
      </c>
      <c r="Q4036" s="12" t="s">
        <v>8322</v>
      </c>
      <c r="R4036" t="s">
        <v>8323</v>
      </c>
      <c r="S4036" s="13">
        <f>(J4035/86400)+25569+(-5/24)</f>
        <v>42614.06046296296</v>
      </c>
      <c r="T4036" s="13">
        <f t="shared" si="237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35"/>
        <v>-1.7137042062415198</v>
      </c>
      <c r="P4037">
        <f t="shared" si="236"/>
        <v>147.4</v>
      </c>
      <c r="Q4037" s="12" t="s">
        <v>8322</v>
      </c>
      <c r="R4037" t="s">
        <v>8323</v>
      </c>
      <c r="S4037" s="13">
        <f>(J4036/86400)+25569+(-5/24)</f>
        <v>42067.739004629628</v>
      </c>
      <c r="T4037" s="13">
        <f t="shared" si="237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35"/>
        <v>-1.1253985122210415</v>
      </c>
      <c r="P4038">
        <f t="shared" si="236"/>
        <v>166.05882352941177</v>
      </c>
      <c r="Q4038" s="12" t="s">
        <v>8322</v>
      </c>
      <c r="R4038" t="s">
        <v>8323</v>
      </c>
      <c r="S4038" s="13">
        <f>(J4037/86400)+25569+(-5/24)</f>
        <v>41903.674618055556</v>
      </c>
      <c r="T4038" s="13">
        <f t="shared" si="237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35"/>
        <v>-7.75</v>
      </c>
      <c r="P4039">
        <f t="shared" si="236"/>
        <v>40</v>
      </c>
      <c r="Q4039" s="12" t="s">
        <v>8322</v>
      </c>
      <c r="R4039" t="s">
        <v>8323</v>
      </c>
      <c r="S4039" s="13">
        <f>(J4038/86400)+25569+(-5/24)</f>
        <v>41804.728750000002</v>
      </c>
      <c r="T4039" s="13">
        <f t="shared" si="237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35"/>
        <v>-7.3056478405315612</v>
      </c>
      <c r="P4040">
        <f t="shared" si="236"/>
        <v>75.25</v>
      </c>
      <c r="Q4040" s="12" t="s">
        <v>8322</v>
      </c>
      <c r="R4040" t="s">
        <v>8323</v>
      </c>
      <c r="S4040" s="13">
        <f>(J4039/86400)+25569+(-5/24)</f>
        <v>42496.862442129626</v>
      </c>
      <c r="T4040" s="13">
        <f t="shared" si="237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35"/>
        <v>-0.66666666666666663</v>
      </c>
      <c r="P4041">
        <f t="shared" si="236"/>
        <v>60</v>
      </c>
      <c r="Q4041" s="12" t="s">
        <v>8322</v>
      </c>
      <c r="R4041" t="s">
        <v>8323</v>
      </c>
      <c r="S4041" s="13">
        <f>(J4040/86400)+25569+(-5/24)</f>
        <v>41869.590393518512</v>
      </c>
      <c r="T4041" s="13">
        <f t="shared" si="237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35"/>
        <v>-2.2000000000000002</v>
      </c>
      <c r="P4042">
        <f t="shared" si="236"/>
        <v>1250</v>
      </c>
      <c r="Q4042" s="12" t="s">
        <v>8322</v>
      </c>
      <c r="R4042" t="s">
        <v>8323</v>
      </c>
      <c r="S4042" s="13">
        <f>(J4041/86400)+25569+(-5/24)</f>
        <v>42305.462581018517</v>
      </c>
      <c r="T4042" s="13">
        <f t="shared" si="237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35"/>
        <v>-237.0952380952381</v>
      </c>
      <c r="P4043">
        <f t="shared" si="236"/>
        <v>10.5</v>
      </c>
      <c r="Q4043" s="12" t="s">
        <v>8322</v>
      </c>
      <c r="R4043" t="s">
        <v>8323</v>
      </c>
      <c r="S4043" s="13">
        <f>(J4042/86400)+25569+(-5/24)</f>
        <v>42144.023194444446</v>
      </c>
      <c r="T4043" s="13">
        <f t="shared" si="237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35"/>
        <v>-475.1904761904762</v>
      </c>
      <c r="P4044">
        <f t="shared" si="236"/>
        <v>7</v>
      </c>
      <c r="Q4044" s="12" t="s">
        <v>8322</v>
      </c>
      <c r="R4044" t="s">
        <v>8323</v>
      </c>
      <c r="S4044" s="13">
        <f>(J4043/86400)+25569+(-5/24)</f>
        <v>42559.265671296293</v>
      </c>
      <c r="T4044" s="13">
        <f t="shared" si="237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 t="e">
        <f t="shared" si="235"/>
        <v>#DIV/0!</v>
      </c>
      <c r="P4045" t="e">
        <f t="shared" si="236"/>
        <v>#DIV/0!</v>
      </c>
      <c r="Q4045" s="12" t="s">
        <v>8322</v>
      </c>
      <c r="R4045" t="s">
        <v>8323</v>
      </c>
      <c r="S4045" s="13">
        <f>(J4044/86400)+25569+(-5/24)</f>
        <v>41994.875740740739</v>
      </c>
      <c r="T4045" s="13">
        <f t="shared" si="237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35"/>
        <v>-1.6666666666666667</v>
      </c>
      <c r="P4046">
        <f t="shared" si="236"/>
        <v>56.25</v>
      </c>
      <c r="Q4046" s="12" t="s">
        <v>8322</v>
      </c>
      <c r="R4046" t="s">
        <v>8323</v>
      </c>
      <c r="S4046" s="13">
        <f>(J4045/86400)+25569+(-5/24)</f>
        <v>41948.749131944445</v>
      </c>
      <c r="T4046" s="13">
        <f t="shared" si="237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35"/>
        <v>-4999</v>
      </c>
      <c r="P4047">
        <f t="shared" si="236"/>
        <v>1</v>
      </c>
      <c r="Q4047" s="12" t="s">
        <v>8322</v>
      </c>
      <c r="R4047" t="s">
        <v>8323</v>
      </c>
      <c r="S4047" s="13">
        <f>(J4046/86400)+25569+(-5/24)</f>
        <v>42074.011365740742</v>
      </c>
      <c r="T4047" s="13">
        <f t="shared" si="237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35"/>
        <v>-11.173913043478262</v>
      </c>
      <c r="P4048">
        <f t="shared" si="236"/>
        <v>38.333333333333336</v>
      </c>
      <c r="Q4048" s="12" t="s">
        <v>8322</v>
      </c>
      <c r="R4048" t="s">
        <v>8323</v>
      </c>
      <c r="S4048" s="13">
        <f>(J4047/86400)+25569+(-5/24)</f>
        <v>41841.992928240739</v>
      </c>
      <c r="T4048" s="13">
        <f t="shared" si="237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35"/>
        <v>-44.454545454545453</v>
      </c>
      <c r="P4049">
        <f t="shared" si="236"/>
        <v>27.5</v>
      </c>
      <c r="Q4049" s="12" t="s">
        <v>8322</v>
      </c>
      <c r="R4049" t="s">
        <v>8323</v>
      </c>
      <c r="S4049" s="13">
        <f>(J4048/86400)+25569+(-5/24)</f>
        <v>41904.442245370366</v>
      </c>
      <c r="T4049" s="13">
        <f t="shared" si="237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35"/>
        <v>-4.6647784071976011</v>
      </c>
      <c r="P4050">
        <f t="shared" si="236"/>
        <v>32.978021978021978</v>
      </c>
      <c r="Q4050" s="12" t="s">
        <v>8322</v>
      </c>
      <c r="R4050" t="s">
        <v>8323</v>
      </c>
      <c r="S4050" s="13">
        <f>(J4049/86400)+25569+(-5/24)</f>
        <v>41990.814155092587</v>
      </c>
      <c r="T4050" s="13">
        <f t="shared" si="237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35"/>
        <v>-1249</v>
      </c>
      <c r="P4051">
        <f t="shared" si="236"/>
        <v>16</v>
      </c>
      <c r="Q4051" s="12" t="s">
        <v>8322</v>
      </c>
      <c r="R4051" t="s">
        <v>8323</v>
      </c>
      <c r="S4051" s="13">
        <f>(J4050/86400)+25569+(-5/24)</f>
        <v>42436.300775462958</v>
      </c>
      <c r="T4051" s="13">
        <f t="shared" si="237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35"/>
        <v>-1499</v>
      </c>
      <c r="P4052">
        <f t="shared" si="236"/>
        <v>1</v>
      </c>
      <c r="Q4052" s="12" t="s">
        <v>8322</v>
      </c>
      <c r="R4052" t="s">
        <v>8323</v>
      </c>
      <c r="S4052" s="13">
        <f>(J4051/86400)+25569+(-5/24)</f>
        <v>42169.750173611108</v>
      </c>
      <c r="T4052" s="13">
        <f t="shared" si="237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 t="e">
        <f t="shared" si="235"/>
        <v>#DIV/0!</v>
      </c>
      <c r="P4053" t="e">
        <f t="shared" si="236"/>
        <v>#DIV/0!</v>
      </c>
      <c r="Q4053" s="12" t="s">
        <v>8322</v>
      </c>
      <c r="R4053" t="s">
        <v>8323</v>
      </c>
      <c r="S4053" s="13">
        <f>(J4052/86400)+25569+(-5/24)</f>
        <v>41905.428136574068</v>
      </c>
      <c r="T4053" s="13">
        <f t="shared" si="237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35"/>
        <v>-1.6642984014209592</v>
      </c>
      <c r="P4054">
        <f t="shared" si="236"/>
        <v>86.615384615384613</v>
      </c>
      <c r="Q4054" s="12" t="s">
        <v>8322</v>
      </c>
      <c r="R4054" t="s">
        <v>8323</v>
      </c>
      <c r="S4054" s="13">
        <f>(J4053/86400)+25569+(-5/24)</f>
        <v>41761.601817129624</v>
      </c>
      <c r="T4054" s="13">
        <f t="shared" si="237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35"/>
        <v>-3.5454545454545454</v>
      </c>
      <c r="P4055">
        <f t="shared" si="236"/>
        <v>55</v>
      </c>
      <c r="Q4055" s="12" t="s">
        <v>8322</v>
      </c>
      <c r="R4055" t="s">
        <v>8323</v>
      </c>
      <c r="S4055" s="13">
        <f>(J4054/86400)+25569+(-5/24)</f>
        <v>41865.670324074068</v>
      </c>
      <c r="T4055" s="13">
        <f t="shared" si="237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 t="e">
        <f t="shared" si="235"/>
        <v>#DIV/0!</v>
      </c>
      <c r="P4056" t="e">
        <f t="shared" si="236"/>
        <v>#DIV/0!</v>
      </c>
      <c r="Q4056" s="12" t="s">
        <v>8322</v>
      </c>
      <c r="R4056" t="s">
        <v>8323</v>
      </c>
      <c r="S4056" s="13">
        <f>(J4055/86400)+25569+(-5/24)</f>
        <v>41928.481805555552</v>
      </c>
      <c r="T4056" s="13">
        <f t="shared" si="237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35"/>
        <v>-4.6753688989784337</v>
      </c>
      <c r="P4057">
        <f t="shared" si="236"/>
        <v>41.952380952380949</v>
      </c>
      <c r="Q4057" s="12" t="s">
        <v>8322</v>
      </c>
      <c r="R4057" t="s">
        <v>8323</v>
      </c>
      <c r="S4057" s="13">
        <f>(J4056/86400)+25569+(-5/24)</f>
        <v>42613.632928240739</v>
      </c>
      <c r="T4057" s="13">
        <f t="shared" si="237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35"/>
        <v>-0.8867924528301887</v>
      </c>
      <c r="P4058">
        <f t="shared" si="236"/>
        <v>88.333333333333329</v>
      </c>
      <c r="Q4058" s="12" t="s">
        <v>8322</v>
      </c>
      <c r="R4058" t="s">
        <v>8323</v>
      </c>
      <c r="S4058" s="13">
        <f>(J4057/86400)+25569+(-5/24)</f>
        <v>41779.44017361111</v>
      </c>
      <c r="T4058" s="13">
        <f t="shared" si="237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35"/>
        <v>-3.5161290322580645</v>
      </c>
      <c r="P4059">
        <f t="shared" si="236"/>
        <v>129.16666666666666</v>
      </c>
      <c r="Q4059" s="12" t="s">
        <v>8322</v>
      </c>
      <c r="R4059" t="s">
        <v>8323</v>
      </c>
      <c r="S4059" s="13">
        <f>(J4058/86400)+25569+(-5/24)</f>
        <v>42534.724988425922</v>
      </c>
      <c r="T4059" s="13">
        <f t="shared" si="237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35"/>
        <v>-38.473684210526315</v>
      </c>
      <c r="P4060">
        <f t="shared" si="236"/>
        <v>23.75</v>
      </c>
      <c r="Q4060" s="12" t="s">
        <v>8322</v>
      </c>
      <c r="R4060" t="s">
        <v>8323</v>
      </c>
      <c r="S4060" s="13">
        <f>(J4059/86400)+25569+(-5/24)</f>
        <v>42310.760185185187</v>
      </c>
      <c r="T4060" s="13">
        <f t="shared" si="237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35"/>
        <v>-39</v>
      </c>
      <c r="P4061">
        <f t="shared" si="236"/>
        <v>35.714285714285715</v>
      </c>
      <c r="Q4061" s="12" t="s">
        <v>8322</v>
      </c>
      <c r="R4061" t="s">
        <v>8323</v>
      </c>
      <c r="S4061" s="13">
        <f>(J4060/86400)+25569+(-5/24)</f>
        <v>42445.852361111109</v>
      </c>
      <c r="T4061" s="13">
        <f t="shared" si="237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35"/>
        <v>-34.087719298245617</v>
      </c>
      <c r="P4062">
        <f t="shared" si="236"/>
        <v>57</v>
      </c>
      <c r="Q4062" s="12" t="s">
        <v>8322</v>
      </c>
      <c r="R4062" t="s">
        <v>8323</v>
      </c>
      <c r="S4062" s="13">
        <f>(J4061/86400)+25569+(-5/24)</f>
        <v>41866.432314814811</v>
      </c>
      <c r="T4062" s="13">
        <f t="shared" si="237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 t="e">
        <f t="shared" si="235"/>
        <v>#DIV/0!</v>
      </c>
      <c r="P4063" t="e">
        <f t="shared" si="236"/>
        <v>#DIV/0!</v>
      </c>
      <c r="Q4063" s="12" t="s">
        <v>8322</v>
      </c>
      <c r="R4063" t="s">
        <v>8323</v>
      </c>
      <c r="S4063" s="13">
        <f>(J4062/86400)+25569+(-5/24)</f>
        <v>41779.486759259256</v>
      </c>
      <c r="T4063" s="13">
        <f t="shared" si="237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35"/>
        <v>-39.816326530612244</v>
      </c>
      <c r="P4064">
        <f t="shared" si="236"/>
        <v>163.33333333333334</v>
      </c>
      <c r="Q4064" s="12" t="s">
        <v>8322</v>
      </c>
      <c r="R4064" t="s">
        <v>8323</v>
      </c>
      <c r="S4064" s="13">
        <f>(J4063/86400)+25569+(-5/24)</f>
        <v>42420.933136574073</v>
      </c>
      <c r="T4064" s="13">
        <f t="shared" si="237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35"/>
        <v>-69.370370370370367</v>
      </c>
      <c r="P4065">
        <f t="shared" si="236"/>
        <v>15</v>
      </c>
      <c r="Q4065" s="12" t="s">
        <v>8322</v>
      </c>
      <c r="R4065" t="s">
        <v>8323</v>
      </c>
      <c r="S4065" s="13">
        <f>(J4064/86400)+25569+(-5/24)</f>
        <v>42523.530879629623</v>
      </c>
      <c r="T4065" s="13">
        <f t="shared" si="237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35"/>
        <v>-4.1948051948051948</v>
      </c>
      <c r="P4066">
        <f t="shared" si="236"/>
        <v>64.166666666666671</v>
      </c>
      <c r="Q4066" s="12" t="s">
        <v>8322</v>
      </c>
      <c r="R4066" t="s">
        <v>8323</v>
      </c>
      <c r="S4066" s="13">
        <f>(J4065/86400)+25569+(-5/24)</f>
        <v>41787.473194444443</v>
      </c>
      <c r="T4066" s="13">
        <f t="shared" si="237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35"/>
        <v>-147.14814814814815</v>
      </c>
      <c r="P4067">
        <f t="shared" si="236"/>
        <v>6.75</v>
      </c>
      <c r="Q4067" s="12" t="s">
        <v>8322</v>
      </c>
      <c r="R4067" t="s">
        <v>8323</v>
      </c>
      <c r="S4067" s="13">
        <f>(J4066/86400)+25569+(-5/24)</f>
        <v>42093.379930555551</v>
      </c>
      <c r="T4067" s="13">
        <f t="shared" si="237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35"/>
        <v>-599</v>
      </c>
      <c r="P4068">
        <f t="shared" si="236"/>
        <v>25</v>
      </c>
      <c r="Q4068" s="12" t="s">
        <v>8322</v>
      </c>
      <c r="R4068" t="s">
        <v>8323</v>
      </c>
      <c r="S4068" s="13">
        <f>(J4067/86400)+25569+(-5/24)</f>
        <v>41833.74318287037</v>
      </c>
      <c r="T4068" s="13">
        <f t="shared" si="237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35"/>
        <v>-0.64203612479474548</v>
      </c>
      <c r="P4069">
        <f t="shared" si="236"/>
        <v>179.11764705882354</v>
      </c>
      <c r="Q4069" s="12" t="s">
        <v>8322</v>
      </c>
      <c r="R4069" t="s">
        <v>8323</v>
      </c>
      <c r="S4069" s="13">
        <f>(J4068/86400)+25569+(-5/24)</f>
        <v>42478.830879629626</v>
      </c>
      <c r="T4069" s="13">
        <f t="shared" si="237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35"/>
        <v>-99</v>
      </c>
      <c r="P4070">
        <f t="shared" si="236"/>
        <v>34.950000000000003</v>
      </c>
      <c r="Q4070" s="12" t="s">
        <v>8322</v>
      </c>
      <c r="R4070" t="s">
        <v>8323</v>
      </c>
      <c r="S4070" s="13">
        <f>(J4069/86400)+25569+(-5/24)</f>
        <v>42234.909143518518</v>
      </c>
      <c r="T4070" s="13">
        <f t="shared" si="237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35"/>
        <v>-1.9069767441860466</v>
      </c>
      <c r="P4071">
        <f t="shared" si="236"/>
        <v>33.07692307692308</v>
      </c>
      <c r="Q4071" s="12" t="s">
        <v>8322</v>
      </c>
      <c r="R4071" t="s">
        <v>8323</v>
      </c>
      <c r="S4071" s="13">
        <f>(J4070/86400)+25569+(-5/24)</f>
        <v>42718.755266203698</v>
      </c>
      <c r="T4071" s="13">
        <f t="shared" si="237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35"/>
        <v>-5.0606060606060606</v>
      </c>
      <c r="P4072">
        <f t="shared" si="236"/>
        <v>27.5</v>
      </c>
      <c r="Q4072" s="12" t="s">
        <v>8322</v>
      </c>
      <c r="R4072" t="s">
        <v>8323</v>
      </c>
      <c r="S4072" s="13">
        <f>(J4071/86400)+25569+(-5/24)</f>
        <v>42022.453194444439</v>
      </c>
      <c r="T4072" s="13">
        <f t="shared" si="237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 t="e">
        <f t="shared" si="235"/>
        <v>#DIV/0!</v>
      </c>
      <c r="P4073" t="e">
        <f t="shared" si="236"/>
        <v>#DIV/0!</v>
      </c>
      <c r="Q4073" s="12" t="s">
        <v>8322</v>
      </c>
      <c r="R4073" t="s">
        <v>8323</v>
      </c>
      <c r="S4073" s="13">
        <f>(J4072/86400)+25569+(-5/24)</f>
        <v>42031.458564814813</v>
      </c>
      <c r="T4073" s="13">
        <f t="shared" si="237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35"/>
        <v>-249</v>
      </c>
      <c r="P4074">
        <f t="shared" si="236"/>
        <v>2</v>
      </c>
      <c r="Q4074" s="12" t="s">
        <v>8322</v>
      </c>
      <c r="R4074" t="s">
        <v>8323</v>
      </c>
      <c r="S4074" s="13">
        <f>(J4073/86400)+25569+(-5/24)</f>
        <v>42700.59642361111</v>
      </c>
      <c r="T4074" s="13">
        <f t="shared" si="237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35"/>
        <v>-93.594594594594597</v>
      </c>
      <c r="P4075">
        <f t="shared" si="236"/>
        <v>18.5</v>
      </c>
      <c r="Q4075" s="12" t="s">
        <v>8322</v>
      </c>
      <c r="R4075" t="s">
        <v>8323</v>
      </c>
      <c r="S4075" s="13">
        <f>(J4074/86400)+25569+(-5/24)</f>
        <v>41812.566099537034</v>
      </c>
      <c r="T4075" s="13">
        <f t="shared" si="237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35"/>
        <v>-2.7414965986394559</v>
      </c>
      <c r="P4076">
        <f t="shared" si="236"/>
        <v>35</v>
      </c>
      <c r="Q4076" s="12" t="s">
        <v>8322</v>
      </c>
      <c r="R4076" t="s">
        <v>8323</v>
      </c>
      <c r="S4076" s="13">
        <f>(J4075/86400)+25569+(-5/24)</f>
        <v>42078.136874999997</v>
      </c>
      <c r="T4076" s="13">
        <f t="shared" si="237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35"/>
        <v>-2.4722222222222223</v>
      </c>
      <c r="P4077">
        <f t="shared" si="236"/>
        <v>44.307692307692307</v>
      </c>
      <c r="Q4077" s="12" t="s">
        <v>8322</v>
      </c>
      <c r="R4077" t="s">
        <v>8323</v>
      </c>
      <c r="S4077" s="13">
        <f>(J4076/86400)+25569+(-5/24)</f>
        <v>42283.344618055555</v>
      </c>
      <c r="T4077" s="13">
        <f t="shared" si="237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 t="e">
        <f t="shared" si="235"/>
        <v>#DIV/0!</v>
      </c>
      <c r="P4078" t="e">
        <f t="shared" si="236"/>
        <v>#DIV/0!</v>
      </c>
      <c r="Q4078" s="12" t="s">
        <v>8322</v>
      </c>
      <c r="R4078" t="s">
        <v>8323</v>
      </c>
      <c r="S4078" s="13">
        <f>(J4077/86400)+25569+(-5/24)</f>
        <v>41778.837604166663</v>
      </c>
      <c r="T4078" s="13">
        <f t="shared" si="237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35"/>
        <v>-10.235955056179776</v>
      </c>
      <c r="P4079">
        <f t="shared" si="236"/>
        <v>222.5</v>
      </c>
      <c r="Q4079" s="12" t="s">
        <v>8322</v>
      </c>
      <c r="R4079" t="s">
        <v>8323</v>
      </c>
      <c r="S4079" s="13">
        <f>(J4078/86400)+25569+(-5/24)</f>
        <v>41905.587372685179</v>
      </c>
      <c r="T4079" s="13">
        <f t="shared" si="237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 t="e">
        <f t="shared" si="235"/>
        <v>#DIV/0!</v>
      </c>
      <c r="P4080" t="e">
        <f t="shared" si="236"/>
        <v>#DIV/0!</v>
      </c>
      <c r="Q4080" s="12" t="s">
        <v>8322</v>
      </c>
      <c r="R4080" t="s">
        <v>8323</v>
      </c>
      <c r="S4080" s="13">
        <f>(J4079/86400)+25569+(-5/24)</f>
        <v>42695.502245370364</v>
      </c>
      <c r="T4080" s="13">
        <f t="shared" si="237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35"/>
        <v>-599</v>
      </c>
      <c r="P4081">
        <f t="shared" si="236"/>
        <v>5</v>
      </c>
      <c r="Q4081" s="12" t="s">
        <v>8322</v>
      </c>
      <c r="R4081" t="s">
        <v>8323</v>
      </c>
      <c r="S4081" s="13">
        <f>(J4080/86400)+25569+(-5/24)</f>
        <v>42732.579189814809</v>
      </c>
      <c r="T4081" s="13">
        <f t="shared" si="237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 t="e">
        <f t="shared" si="235"/>
        <v>#DIV/0!</v>
      </c>
      <c r="P4082" t="e">
        <f t="shared" si="236"/>
        <v>#DIV/0!</v>
      </c>
      <c r="Q4082" s="12" t="s">
        <v>8322</v>
      </c>
      <c r="R4082" t="s">
        <v>8323</v>
      </c>
      <c r="S4082" s="13">
        <f>(J4081/86400)+25569+(-5/24)</f>
        <v>42510.730567129627</v>
      </c>
      <c r="T4082" s="13">
        <f t="shared" si="237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35"/>
        <v>-5.3542857142857141</v>
      </c>
      <c r="P4083">
        <f t="shared" si="236"/>
        <v>29.166666666666668</v>
      </c>
      <c r="Q4083" s="12" t="s">
        <v>8322</v>
      </c>
      <c r="R4083" t="s">
        <v>8323</v>
      </c>
      <c r="S4083" s="13">
        <f>(J4082/86400)+25569+(-5/24)</f>
        <v>42511.489768518521</v>
      </c>
      <c r="T4083" s="13">
        <f t="shared" si="237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35"/>
        <v>-49</v>
      </c>
      <c r="P4084">
        <f t="shared" si="236"/>
        <v>1.5</v>
      </c>
      <c r="Q4084" s="12" t="s">
        <v>8322</v>
      </c>
      <c r="R4084" t="s">
        <v>8323</v>
      </c>
      <c r="S4084" s="13">
        <f>(J4083/86400)+25569+(-5/24)</f>
        <v>42041.372974537029</v>
      </c>
      <c r="T4084" s="13">
        <f t="shared" si="237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35"/>
        <v>-3.6113306982872202</v>
      </c>
      <c r="P4085">
        <f t="shared" si="236"/>
        <v>126.5</v>
      </c>
      <c r="Q4085" s="12" t="s">
        <v>8322</v>
      </c>
      <c r="R4085" t="s">
        <v>8323</v>
      </c>
      <c r="S4085" s="13">
        <f>(J4084/86400)+25569+(-5/24)</f>
        <v>42306.980937499997</v>
      </c>
      <c r="T4085" s="13">
        <f t="shared" si="237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35"/>
        <v>-299</v>
      </c>
      <c r="P4086">
        <f t="shared" si="236"/>
        <v>10</v>
      </c>
      <c r="Q4086" s="12" t="s">
        <v>8322</v>
      </c>
      <c r="R4086" t="s">
        <v>8323</v>
      </c>
      <c r="S4086" s="13">
        <f>(J4085/86400)+25569+(-5/24)</f>
        <v>42353.553425925922</v>
      </c>
      <c r="T4086" s="13">
        <f t="shared" si="237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35"/>
        <v>-349</v>
      </c>
      <c r="P4087">
        <f t="shared" si="236"/>
        <v>10</v>
      </c>
      <c r="Q4087" s="12" t="s">
        <v>8322</v>
      </c>
      <c r="R4087" t="s">
        <v>8323</v>
      </c>
      <c r="S4087" s="13">
        <f>(J4086/86400)+25569+(-5/24)</f>
        <v>42622.228078703702</v>
      </c>
      <c r="T4087" s="13">
        <f t="shared" si="237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35"/>
        <v>-20.276595744680851</v>
      </c>
      <c r="P4088">
        <f t="shared" si="236"/>
        <v>9.4</v>
      </c>
      <c r="Q4088" s="12" t="s">
        <v>8322</v>
      </c>
      <c r="R4088" t="s">
        <v>8323</v>
      </c>
      <c r="S4088" s="13">
        <f>(J4087/86400)+25569+(-5/24)</f>
        <v>42058.395543981482</v>
      </c>
      <c r="T4088" s="13">
        <f t="shared" si="237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 t="e">
        <f t="shared" si="235"/>
        <v>#DIV/0!</v>
      </c>
      <c r="P4089" t="e">
        <f t="shared" si="236"/>
        <v>#DIV/0!</v>
      </c>
      <c r="Q4089" s="12" t="s">
        <v>8322</v>
      </c>
      <c r="R4089" t="s">
        <v>8323</v>
      </c>
      <c r="S4089" s="13">
        <f>(J4088/86400)+25569+(-5/24)</f>
        <v>42304.732627314814</v>
      </c>
      <c r="T4089" s="13">
        <f t="shared" si="237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35"/>
        <v>-8.2592592592592595</v>
      </c>
      <c r="P4090">
        <f t="shared" si="236"/>
        <v>72</v>
      </c>
      <c r="Q4090" s="12" t="s">
        <v>8322</v>
      </c>
      <c r="R4090" t="s">
        <v>8323</v>
      </c>
      <c r="S4090" s="13">
        <f>(J4089/86400)+25569+(-5/24)</f>
        <v>42538.53456018518</v>
      </c>
      <c r="T4090" s="13">
        <f t="shared" si="237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35"/>
        <v>-19.833333333333332</v>
      </c>
      <c r="P4091">
        <f t="shared" si="236"/>
        <v>30</v>
      </c>
      <c r="Q4091" s="12" t="s">
        <v>8322</v>
      </c>
      <c r="R4091" t="s">
        <v>8323</v>
      </c>
      <c r="S4091" s="13">
        <f>(J4090/86400)+25569+(-5/24)</f>
        <v>41990.40421296296</v>
      </c>
      <c r="T4091" s="13">
        <f t="shared" si="237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35"/>
        <v>-30.25</v>
      </c>
      <c r="P4092">
        <f t="shared" si="236"/>
        <v>10.666666666666666</v>
      </c>
      <c r="Q4092" s="12" t="s">
        <v>8322</v>
      </c>
      <c r="R4092" t="s">
        <v>8323</v>
      </c>
      <c r="S4092" s="13">
        <f>(J4091/86400)+25569+(-5/24)</f>
        <v>42122.524166666662</v>
      </c>
      <c r="T4092" s="13">
        <f t="shared" si="237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35"/>
        <v>-6.8431372549019605</v>
      </c>
      <c r="P4093">
        <f t="shared" si="236"/>
        <v>25.5</v>
      </c>
      <c r="Q4093" s="12" t="s">
        <v>8322</v>
      </c>
      <c r="R4093" t="s">
        <v>8323</v>
      </c>
      <c r="S4093" s="13">
        <f>(J4092/86400)+25569+(-5/24)</f>
        <v>42209.464548611104</v>
      </c>
      <c r="T4093" s="13">
        <f t="shared" si="237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35"/>
        <v>-5499</v>
      </c>
      <c r="P4094">
        <f t="shared" si="236"/>
        <v>20</v>
      </c>
      <c r="Q4094" s="12" t="s">
        <v>8322</v>
      </c>
      <c r="R4094" t="s">
        <v>8323</v>
      </c>
      <c r="S4094" s="13">
        <f>(J4093/86400)+25569+(-5/24)</f>
        <v>41990.298043981478</v>
      </c>
      <c r="T4094" s="13">
        <f t="shared" si="237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35"/>
        <v>-40.666666666666664</v>
      </c>
      <c r="P4095">
        <f t="shared" si="236"/>
        <v>15</v>
      </c>
      <c r="Q4095" s="12" t="s">
        <v>8322</v>
      </c>
      <c r="R4095" t="s">
        <v>8323</v>
      </c>
      <c r="S4095" s="13">
        <f>(J4094/86400)+25569+(-5/24)</f>
        <v>42038.986655092587</v>
      </c>
      <c r="T4095" s="13">
        <f t="shared" si="237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35"/>
        <v>-1.7397260273972603</v>
      </c>
      <c r="P4096">
        <f t="shared" si="236"/>
        <v>91.25</v>
      </c>
      <c r="Q4096" s="12" t="s">
        <v>8322</v>
      </c>
      <c r="R4096" t="s">
        <v>8323</v>
      </c>
      <c r="S4096" s="13">
        <f>(J4095/86400)+25569+(-5/24)</f>
        <v>42178.607557870368</v>
      </c>
      <c r="T4096" s="13">
        <f t="shared" si="237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35"/>
        <v>-36.5</v>
      </c>
      <c r="P4097">
        <f t="shared" si="236"/>
        <v>800</v>
      </c>
      <c r="Q4097" s="12" t="s">
        <v>8322</v>
      </c>
      <c r="R4097" t="s">
        <v>8323</v>
      </c>
      <c r="S4097" s="13">
        <f>(J4096/86400)+25569+(-5/24)</f>
        <v>41889.878472222219</v>
      </c>
      <c r="T4097" s="13">
        <f t="shared" si="237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35"/>
        <v>-7.75</v>
      </c>
      <c r="P4098">
        <f t="shared" si="236"/>
        <v>80</v>
      </c>
      <c r="Q4098" s="12" t="s">
        <v>8322</v>
      </c>
      <c r="R4098" t="s">
        <v>8323</v>
      </c>
      <c r="S4098" s="13">
        <f>(J4097/86400)+25569+(-5/24)</f>
        <v>42692.823495370372</v>
      </c>
      <c r="T4098" s="13">
        <f t="shared" si="237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 t="e">
        <f t="shared" ref="O4099:O4117" si="238">(E4099-D4099)/E4099</f>
        <v>#DIV/0!</v>
      </c>
      <c r="P4099" t="e">
        <f t="shared" ref="P4099:P4148" si="239">E:E/L:L</f>
        <v>#DIV/0!</v>
      </c>
      <c r="Q4099" s="12" t="s">
        <v>8322</v>
      </c>
      <c r="R4099" t="s">
        <v>8323</v>
      </c>
      <c r="S4099" s="13">
        <f>(J4098/86400)+25569+(-5/24)</f>
        <v>42750.321979166663</v>
      </c>
      <c r="T4099" s="13">
        <f t="shared" ref="T4099:T4115" si="240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 t="e">
        <f t="shared" si="238"/>
        <v>#DIV/0!</v>
      </c>
      <c r="P4100" t="e">
        <f t="shared" si="239"/>
        <v>#DIV/0!</v>
      </c>
      <c r="Q4100" s="12" t="s">
        <v>8322</v>
      </c>
      <c r="R4100" t="s">
        <v>8323</v>
      </c>
      <c r="S4100" s="13">
        <f>(J4099/86400)+25569+(-5/24)</f>
        <v>42344.616168981483</v>
      </c>
      <c r="T4100" s="13">
        <f t="shared" si="240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38"/>
        <v>-89</v>
      </c>
      <c r="P4101">
        <f t="shared" si="239"/>
        <v>50</v>
      </c>
      <c r="Q4101" s="12" t="s">
        <v>8322</v>
      </c>
      <c r="R4101" t="s">
        <v>8323</v>
      </c>
      <c r="S4101" s="13">
        <f>(J4100/86400)+25569+(-5/24)</f>
        <v>42495.51385416666</v>
      </c>
      <c r="T4101" s="13">
        <f t="shared" si="240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 t="e">
        <f t="shared" si="238"/>
        <v>#DIV/0!</v>
      </c>
      <c r="P4102" t="e">
        <f t="shared" si="239"/>
        <v>#DIV/0!</v>
      </c>
      <c r="Q4102" s="12" t="s">
        <v>8322</v>
      </c>
      <c r="R4102" t="s">
        <v>8323</v>
      </c>
      <c r="S4102" s="13">
        <f>(J4101/86400)+25569+(-5/24)</f>
        <v>42570.642048611109</v>
      </c>
      <c r="T4102" s="13">
        <f t="shared" si="240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 t="e">
        <f t="shared" si="238"/>
        <v>#DIV/0!</v>
      </c>
      <c r="P4103" t="e">
        <f t="shared" si="239"/>
        <v>#DIV/0!</v>
      </c>
      <c r="Q4103" s="12" t="s">
        <v>8322</v>
      </c>
      <c r="R4103" t="s">
        <v>8323</v>
      </c>
      <c r="S4103" s="13">
        <f>(J4102/86400)+25569+(-5/24)</f>
        <v>41926.916550925926</v>
      </c>
      <c r="T4103" s="13">
        <f t="shared" si="240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38"/>
        <v>-2.6496350364963503</v>
      </c>
      <c r="P4104">
        <f t="shared" si="239"/>
        <v>22.833333333333332</v>
      </c>
      <c r="Q4104" s="12" t="s">
        <v>8322</v>
      </c>
      <c r="R4104" t="s">
        <v>8323</v>
      </c>
      <c r="S4104" s="13">
        <f>(J4103/86400)+25569+(-5/24)</f>
        <v>42730.695393518516</v>
      </c>
      <c r="T4104" s="13">
        <f t="shared" si="240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38"/>
        <v>-9</v>
      </c>
      <c r="P4105">
        <f t="shared" si="239"/>
        <v>16.666666666666668</v>
      </c>
      <c r="Q4105" s="12" t="s">
        <v>8322</v>
      </c>
      <c r="R4105" t="s">
        <v>8323</v>
      </c>
      <c r="S4105" s="13">
        <f>(J4104/86400)+25569+(-5/24)</f>
        <v>42475.639733796292</v>
      </c>
      <c r="T4105" s="13">
        <f t="shared" si="240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38"/>
        <v>-3.6801872074882995</v>
      </c>
      <c r="P4106">
        <f t="shared" si="239"/>
        <v>45.785714285714285</v>
      </c>
      <c r="Q4106" s="12" t="s">
        <v>8322</v>
      </c>
      <c r="R4106" t="s">
        <v>8323</v>
      </c>
      <c r="S4106" s="13">
        <f>(J4105/86400)+25569+(-5/24)</f>
        <v>42188.624606481484</v>
      </c>
      <c r="T4106" s="13">
        <f t="shared" si="240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38"/>
        <v>-13.347826086956522</v>
      </c>
      <c r="P4107">
        <f t="shared" si="239"/>
        <v>383.33333333333331</v>
      </c>
      <c r="Q4107" s="12" t="s">
        <v>8322</v>
      </c>
      <c r="R4107" t="s">
        <v>8323</v>
      </c>
      <c r="S4107" s="13">
        <f>(J4106/86400)+25569+(-5/24)</f>
        <v>42640.069837962961</v>
      </c>
      <c r="T4107" s="13">
        <f t="shared" si="240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38"/>
        <v>-0.41643059490084988</v>
      </c>
      <c r="P4108">
        <f t="shared" si="239"/>
        <v>106.96969696969697</v>
      </c>
      <c r="Q4108" s="12" t="s">
        <v>8322</v>
      </c>
      <c r="R4108" t="s">
        <v>8323</v>
      </c>
      <c r="S4108" s="13">
        <f>(J4107/86400)+25569+(-5/24)</f>
        <v>42696.802187499998</v>
      </c>
      <c r="T4108" s="13">
        <f t="shared" si="240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38"/>
        <v>-47.780487804878049</v>
      </c>
      <c r="P4109">
        <f t="shared" si="239"/>
        <v>10.25</v>
      </c>
      <c r="Q4109" s="12" t="s">
        <v>8322</v>
      </c>
      <c r="R4109" t="s">
        <v>8323</v>
      </c>
      <c r="S4109" s="13">
        <f>(J4108/86400)+25569+(-5/24)</f>
        <v>42052.841041666667</v>
      </c>
      <c r="T4109" s="13">
        <f t="shared" si="240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38"/>
        <v>-49.847457627118644</v>
      </c>
      <c r="P4110">
        <f t="shared" si="239"/>
        <v>59</v>
      </c>
      <c r="Q4110" s="12" t="s">
        <v>8322</v>
      </c>
      <c r="R4110" t="s">
        <v>8323</v>
      </c>
      <c r="S4110" s="13">
        <f>(J4109/86400)+25569+(-5/24)</f>
        <v>41883.708344907405</v>
      </c>
      <c r="T4110" s="13">
        <f t="shared" si="240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 t="e">
        <f t="shared" si="238"/>
        <v>#DIV/0!</v>
      </c>
      <c r="P4111" t="e">
        <f t="shared" si="239"/>
        <v>#DIV/0!</v>
      </c>
      <c r="Q4111" s="12" t="s">
        <v>8322</v>
      </c>
      <c r="R4111" t="s">
        <v>8323</v>
      </c>
      <c r="S4111" s="13">
        <f>(J4110/86400)+25569+(-5/24)</f>
        <v>42766.823344907403</v>
      </c>
      <c r="T4111" s="13">
        <f t="shared" si="240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38"/>
        <v>-2.4883720930232558</v>
      </c>
      <c r="P4112">
        <f t="shared" si="239"/>
        <v>14.333333333333334</v>
      </c>
      <c r="Q4112" s="12" t="s">
        <v>8322</v>
      </c>
      <c r="R4112" t="s">
        <v>8323</v>
      </c>
      <c r="S4112" s="13">
        <f>(J4111/86400)+25569+(-5/24)</f>
        <v>42307.331064814811</v>
      </c>
      <c r="T4112" s="13">
        <f t="shared" si="240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38"/>
        <v>-30.914893617021278</v>
      </c>
      <c r="P4113">
        <f t="shared" si="239"/>
        <v>15.666666666666666</v>
      </c>
      <c r="Q4113" s="12" t="s">
        <v>8322</v>
      </c>
      <c r="R4113" t="s">
        <v>8323</v>
      </c>
      <c r="S4113" s="13">
        <f>(J4112/86400)+25569+(-5/24)</f>
        <v>42512.418414351851</v>
      </c>
      <c r="T4113" s="13">
        <f t="shared" si="240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38"/>
        <v>-2499</v>
      </c>
      <c r="P4114">
        <f t="shared" si="239"/>
        <v>1</v>
      </c>
      <c r="Q4114" s="12" t="s">
        <v>8322</v>
      </c>
      <c r="R4114" t="s">
        <v>8323</v>
      </c>
      <c r="S4114" s="13">
        <f>(J4113/86400)+25569+(-5/24)</f>
        <v>42028.927546296291</v>
      </c>
      <c r="T4114" s="13">
        <f t="shared" si="240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38"/>
        <v>-499</v>
      </c>
      <c r="P4115">
        <f t="shared" si="239"/>
        <v>1</v>
      </c>
      <c r="Q4115" s="12" t="s">
        <v>8322</v>
      </c>
      <c r="R4115" t="s">
        <v>8323</v>
      </c>
      <c r="S4115" s="13">
        <f>(J4114/86400)+25569+(-5/24)</f>
        <v>42400.738263888888</v>
      </c>
      <c r="T4115" s="13">
        <f t="shared" si="240"/>
        <v>42377.06527777778</v>
      </c>
    </row>
    <row r="4116" spans="1:20" x14ac:dyDescent="0.2">
      <c r="S4116" s="13"/>
    </row>
    <row r="4117" spans="1:20" x14ac:dyDescent="0.2">
      <c r="S4117" s="13"/>
    </row>
    <row r="4118" spans="1:20" x14ac:dyDescent="0.2">
      <c r="S4118" s="13"/>
    </row>
    <row r="4119" spans="1:20" x14ac:dyDescent="0.2">
      <c r="S4119" s="13"/>
    </row>
    <row r="4120" spans="1:20" x14ac:dyDescent="0.2">
      <c r="S4120" s="13"/>
    </row>
    <row r="4121" spans="1:20" x14ac:dyDescent="0.2">
      <c r="S4121" s="13"/>
    </row>
    <row r="4122" spans="1:20" x14ac:dyDescent="0.2">
      <c r="S4122" s="13"/>
    </row>
    <row r="4123" spans="1:20" x14ac:dyDescent="0.2">
      <c r="S4123" s="13"/>
    </row>
    <row r="4124" spans="1:20" x14ac:dyDescent="0.2">
      <c r="S4124" s="13"/>
    </row>
    <row r="4125" spans="1:20" x14ac:dyDescent="0.2">
      <c r="S4125" s="13"/>
    </row>
    <row r="4126" spans="1:20" x14ac:dyDescent="0.2">
      <c r="S4126" s="13"/>
    </row>
    <row r="4127" spans="1:20" x14ac:dyDescent="0.2">
      <c r="S4127" s="13"/>
    </row>
    <row r="4128" spans="1:20" x14ac:dyDescent="0.2">
      <c r="S4128" s="13"/>
    </row>
    <row r="4129" spans="19:19" x14ac:dyDescent="0.2">
      <c r="S4129" s="13"/>
    </row>
    <row r="4130" spans="19:19" x14ac:dyDescent="0.2">
      <c r="S4130" s="13"/>
    </row>
    <row r="4131" spans="19:19" x14ac:dyDescent="0.2">
      <c r="S4131" s="13"/>
    </row>
    <row r="4132" spans="19:19" x14ac:dyDescent="0.2">
      <c r="S4132" s="13"/>
    </row>
    <row r="4133" spans="19:19" x14ac:dyDescent="0.2">
      <c r="S4133" s="13"/>
    </row>
    <row r="4134" spans="19:19" x14ac:dyDescent="0.2">
      <c r="S4134" s="13"/>
    </row>
    <row r="4135" spans="19:19" x14ac:dyDescent="0.2">
      <c r="S4135" s="13"/>
    </row>
    <row r="4136" spans="19:19" x14ac:dyDescent="0.2">
      <c r="S4136" s="13"/>
    </row>
    <row r="4137" spans="19:19" x14ac:dyDescent="0.2">
      <c r="S4137" s="13"/>
    </row>
    <row r="4138" spans="19:19" x14ac:dyDescent="0.2">
      <c r="S4138" s="13"/>
    </row>
    <row r="4139" spans="19:19" x14ac:dyDescent="0.2">
      <c r="S4139" s="13"/>
    </row>
    <row r="4140" spans="19:19" x14ac:dyDescent="0.2">
      <c r="S4140" s="13"/>
    </row>
    <row r="4141" spans="19:19" x14ac:dyDescent="0.2">
      <c r="S4141" s="13"/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FD2C-2D1C-4E41-BFD7-F3A6DD2B2EE3}">
  <dimension ref="A3:F14"/>
  <sheetViews>
    <sheetView workbookViewId="0">
      <selection activeCell="A3" sqref="A3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8313</v>
      </c>
      <c r="B3" s="9" t="s">
        <v>8314</v>
      </c>
    </row>
    <row r="4" spans="1:6" x14ac:dyDescent="0.2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89AF8-D796-704B-B45E-848E288DD842}">
  <dimension ref="A1:G48"/>
  <sheetViews>
    <sheetView topLeftCell="A6" zoomScale="86" workbookViewId="0">
      <selection activeCell="A4" sqref="A4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8312</v>
      </c>
    </row>
    <row r="2" spans="1:7" x14ac:dyDescent="0.2">
      <c r="A2" s="9" t="s">
        <v>8365</v>
      </c>
      <c r="B2" t="s">
        <v>8312</v>
      </c>
    </row>
    <row r="4" spans="1:7" x14ac:dyDescent="0.2">
      <c r="A4" s="9" t="s">
        <v>8313</v>
      </c>
      <c r="B4" s="9" t="s">
        <v>8314</v>
      </c>
    </row>
    <row r="5" spans="1:7" x14ac:dyDescent="0.2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">
      <c r="A6" s="10" t="s">
        <v>8321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8349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8337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8363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8359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8320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8319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8335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8352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8329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8342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8353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8354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8334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8333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8361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8332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8340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8364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8348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8328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8355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8344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8350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8323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8351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8347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8358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8331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8318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8317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8357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8360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8362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8356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8316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8346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8339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8326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8325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8345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8310</v>
      </c>
      <c r="B47" s="8"/>
      <c r="C47" s="8"/>
      <c r="D47" s="8"/>
      <c r="E47" s="8"/>
      <c r="F47" s="8"/>
      <c r="G47" s="8"/>
    </row>
    <row r="48" spans="1:7" x14ac:dyDescent="0.2">
      <c r="A48" s="10" t="s">
        <v>8311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A676-5502-E14A-8F06-A53AE4B5649B}">
  <dimension ref="A2:G20"/>
  <sheetViews>
    <sheetView zoomScale="114" workbookViewId="0">
      <selection activeCell="A5" sqref="A5"/>
    </sheetView>
  </sheetViews>
  <sheetFormatPr baseColWidth="10" defaultRowHeight="15" x14ac:dyDescent="0.2"/>
  <cols>
    <col min="1" max="1" width="20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6.33203125" bestFit="1" customWidth="1"/>
    <col min="7" max="7" width="10.1640625" bestFit="1" customWidth="1"/>
  </cols>
  <sheetData>
    <row r="2" spans="1:7" x14ac:dyDescent="0.2">
      <c r="A2" s="9" t="s">
        <v>8365</v>
      </c>
      <c r="B2" t="s">
        <v>8312</v>
      </c>
    </row>
    <row r="3" spans="1:7" x14ac:dyDescent="0.2">
      <c r="A3" s="9" t="s">
        <v>8381</v>
      </c>
      <c r="B3" t="s">
        <v>8312</v>
      </c>
    </row>
    <row r="5" spans="1:7" x14ac:dyDescent="0.2">
      <c r="A5" s="9" t="s">
        <v>8366</v>
      </c>
      <c r="B5" s="9" t="s">
        <v>8314</v>
      </c>
    </row>
    <row r="6" spans="1:7" x14ac:dyDescent="0.2">
      <c r="A6" s="9" t="s">
        <v>8309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  <c r="G6" t="s">
        <v>8311</v>
      </c>
    </row>
    <row r="7" spans="1:7" x14ac:dyDescent="0.2">
      <c r="A7" s="10" t="s">
        <v>8375</v>
      </c>
      <c r="B7" s="8">
        <v>33</v>
      </c>
      <c r="C7" s="8">
        <v>149</v>
      </c>
      <c r="D7" s="8">
        <v>3</v>
      </c>
      <c r="E7" s="8">
        <v>183</v>
      </c>
      <c r="F7" s="8"/>
      <c r="G7" s="8">
        <v>368</v>
      </c>
    </row>
    <row r="8" spans="1:7" x14ac:dyDescent="0.2">
      <c r="A8" s="10" t="s">
        <v>8376</v>
      </c>
      <c r="B8" s="8">
        <v>27</v>
      </c>
      <c r="C8" s="8">
        <v>103</v>
      </c>
      <c r="D8" s="8">
        <v>18</v>
      </c>
      <c r="E8" s="8">
        <v>204</v>
      </c>
      <c r="F8" s="8"/>
      <c r="G8" s="8">
        <v>352</v>
      </c>
    </row>
    <row r="9" spans="1:7" x14ac:dyDescent="0.2">
      <c r="A9" s="10" t="s">
        <v>8377</v>
      </c>
      <c r="B9" s="8">
        <v>28</v>
      </c>
      <c r="C9" s="8">
        <v>109</v>
      </c>
      <c r="D9" s="8">
        <v>29</v>
      </c>
      <c r="E9" s="8">
        <v>179</v>
      </c>
      <c r="F9" s="8"/>
      <c r="G9" s="8">
        <v>345</v>
      </c>
    </row>
    <row r="10" spans="1:7" x14ac:dyDescent="0.2">
      <c r="A10" s="10" t="s">
        <v>8378</v>
      </c>
      <c r="B10" s="8">
        <v>27</v>
      </c>
      <c r="C10" s="8">
        <v>104</v>
      </c>
      <c r="D10" s="8"/>
      <c r="E10" s="8">
        <v>192</v>
      </c>
      <c r="F10" s="8"/>
      <c r="G10" s="8">
        <v>323</v>
      </c>
    </row>
    <row r="11" spans="1:7" x14ac:dyDescent="0.2">
      <c r="A11" s="10" t="s">
        <v>8369</v>
      </c>
      <c r="B11" s="8">
        <v>27</v>
      </c>
      <c r="C11" s="8">
        <v>125</v>
      </c>
      <c r="D11" s="8"/>
      <c r="E11" s="8">
        <v>233</v>
      </c>
      <c r="F11" s="8"/>
      <c r="G11" s="8">
        <v>385</v>
      </c>
    </row>
    <row r="12" spans="1:7" x14ac:dyDescent="0.2">
      <c r="A12" s="10" t="s">
        <v>8379</v>
      </c>
      <c r="B12" s="8">
        <v>27</v>
      </c>
      <c r="C12" s="8">
        <v>148</v>
      </c>
      <c r="D12" s="8"/>
      <c r="E12" s="8">
        <v>213</v>
      </c>
      <c r="F12" s="8"/>
      <c r="G12" s="8">
        <v>388</v>
      </c>
    </row>
    <row r="13" spans="1:7" x14ac:dyDescent="0.2">
      <c r="A13" s="10" t="s">
        <v>8370</v>
      </c>
      <c r="B13" s="8">
        <v>44</v>
      </c>
      <c r="C13" s="8">
        <v>149</v>
      </c>
      <c r="D13" s="8"/>
      <c r="E13" s="8">
        <v>191</v>
      </c>
      <c r="F13" s="8"/>
      <c r="G13" s="8">
        <v>384</v>
      </c>
    </row>
    <row r="14" spans="1:7" x14ac:dyDescent="0.2">
      <c r="A14" s="10" t="s">
        <v>8371</v>
      </c>
      <c r="B14" s="8">
        <v>31</v>
      </c>
      <c r="C14" s="8">
        <v>133</v>
      </c>
      <c r="D14" s="8"/>
      <c r="E14" s="8">
        <v>169</v>
      </c>
      <c r="F14" s="8"/>
      <c r="G14" s="8">
        <v>333</v>
      </c>
    </row>
    <row r="15" spans="1:7" x14ac:dyDescent="0.2">
      <c r="A15" s="10" t="s">
        <v>8372</v>
      </c>
      <c r="B15" s="8">
        <v>24</v>
      </c>
      <c r="C15" s="8">
        <v>128</v>
      </c>
      <c r="D15" s="8"/>
      <c r="E15" s="8">
        <v>147</v>
      </c>
      <c r="F15" s="8"/>
      <c r="G15" s="8">
        <v>299</v>
      </c>
    </row>
    <row r="16" spans="1:7" x14ac:dyDescent="0.2">
      <c r="A16" s="10" t="s">
        <v>8373</v>
      </c>
      <c r="B16" s="8">
        <v>20</v>
      </c>
      <c r="C16" s="8">
        <v>150</v>
      </c>
      <c r="D16" s="8"/>
      <c r="E16" s="8">
        <v>184</v>
      </c>
      <c r="F16" s="8"/>
      <c r="G16" s="8">
        <v>354</v>
      </c>
    </row>
    <row r="17" spans="1:7" x14ac:dyDescent="0.2">
      <c r="A17" s="10" t="s">
        <v>8374</v>
      </c>
      <c r="B17" s="8">
        <v>37</v>
      </c>
      <c r="C17" s="8">
        <v>113</v>
      </c>
      <c r="D17" s="8"/>
      <c r="E17" s="8">
        <v>180</v>
      </c>
      <c r="F17" s="8"/>
      <c r="G17" s="8">
        <v>330</v>
      </c>
    </row>
    <row r="18" spans="1:7" x14ac:dyDescent="0.2">
      <c r="A18" s="10" t="s">
        <v>8380</v>
      </c>
      <c r="B18" s="8">
        <v>24</v>
      </c>
      <c r="C18" s="8">
        <v>118</v>
      </c>
      <c r="D18" s="8"/>
      <c r="E18" s="8">
        <v>110</v>
      </c>
      <c r="F18" s="8"/>
      <c r="G18" s="8">
        <v>252</v>
      </c>
    </row>
    <row r="19" spans="1:7" x14ac:dyDescent="0.2">
      <c r="A19" s="10" t="s">
        <v>8310</v>
      </c>
      <c r="B19" s="8"/>
      <c r="C19" s="8">
        <v>1</v>
      </c>
      <c r="D19" s="8"/>
      <c r="E19" s="8"/>
      <c r="F19" s="8"/>
      <c r="G19" s="8">
        <v>1</v>
      </c>
    </row>
    <row r="20" spans="1:7" x14ac:dyDescent="0.2">
      <c r="A20" s="10" t="s">
        <v>8311</v>
      </c>
      <c r="B20" s="8">
        <v>349</v>
      </c>
      <c r="C20" s="8">
        <v>1530</v>
      </c>
      <c r="D20" s="8">
        <v>50</v>
      </c>
      <c r="E20" s="8">
        <v>2185</v>
      </c>
      <c r="F20" s="8"/>
      <c r="G20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125" zoomScaleNormal="55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Pchart_1</vt:lpstr>
      <vt:lpstr>Pchart_2</vt:lpstr>
      <vt:lpstr>Pchart_3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Shahzina Khan</cp:lastModifiedBy>
  <dcterms:created xsi:type="dcterms:W3CDTF">2017-04-20T15:17:24Z</dcterms:created>
  <dcterms:modified xsi:type="dcterms:W3CDTF">2019-02-17T06:12:01Z</dcterms:modified>
</cp:coreProperties>
</file>