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<sst xmlns="http://schemas.openxmlformats.org/spreadsheetml/2006/main" count="33" uniqueCount="33">
  <si>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FACULTY OF COMPUTER SCIENCE &amp; ENGINEERING</t>
  </si>
  <si>
    <t>SECOND SEMESTER</t>
  </si>
  <si>
    <t>ID: 2102057</t>
  </si>
  <si>
    <t>REG: 10184</t>
  </si>
  <si>
    <t>NAME: Shaid Ibna Sobhan</t>
  </si>
  <si>
    <t>SERIAL</t>
  </si>
  <si>
    <t>CODE</t>
  </si>
  <si>
    <t>SUBJECT</t>
  </si>
  <si>
    <t>CREDIT</t>
  </si>
  <si>
    <t>TOTAL MARKS</t>
  </si>
  <si>
    <t>GRADE</t>
  </si>
  <si>
    <t>GRADE POINTS</t>
  </si>
  <si>
    <t>TGPA</t>
  </si>
  <si>
    <t>PHY-121</t>
  </si>
  <si>
    <t>Physics-II</t>
  </si>
  <si>
    <t>PHY-122</t>
  </si>
  <si>
    <t>Physics -II Sessional</t>
  </si>
  <si>
    <t>MAT-121</t>
  </si>
  <si>
    <t>Mathematics-II</t>
  </si>
  <si>
    <t>CIT-121</t>
  </si>
  <si>
    <t>Discrete Mathematics</t>
  </si>
  <si>
    <t>LCM-121</t>
  </si>
  <si>
    <t>Communicative English</t>
  </si>
  <si>
    <t>EEE-121</t>
  </si>
  <si>
    <t>Electronic Device and Circuits</t>
  </si>
  <si>
    <t>EEE-122</t>
  </si>
  <si>
    <t xml:space="preserve">Electronic Device and Circuits Sessional
</t>
  </si>
  <si>
    <t>CCE-121</t>
  </si>
  <si>
    <t xml:space="preserve">Object Oriented Programming
</t>
  </si>
  <si>
    <t>CCE-122</t>
  </si>
  <si>
    <t>Object Oriented Programming Sessional</t>
  </si>
  <si>
    <t xml:space="preserve">SUM: </t>
  </si>
  <si>
    <t>CGPA: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</si>
</sst>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9"/>
      <color theme="1"/>
      <name val="Calibri"/>
      <charset val="134"/>
      <scheme val="minor"/>
    </font>
    <font>
      <b/>
      <sz val="11"/>
      <color theme="1"/>
      <name val="Arial Black"/>
      <charset val="134"/>
    </font>
    <font>
      <b/>
      <sz val="9"/>
      <color theme="1"/>
      <name val="Arial Black"/>
      <charset val="134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b/>
      <sz val="9"/>
      <color theme="1"/>
      <name val="Times New Roman"/>
      <charset val="134"/>
    </font>
    <font>
      <sz val="9"/>
      <color theme="5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6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26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30" zoomScaleNormal="130" workbookViewId="0">
      <selection activeCell="O13" sqref="O13"/>
    </sheetView>
  </sheetViews>
  <sheetFormatPr defaultColWidth="8.88888888888889" defaultRowHeight="14.4"/>
  <cols>
    <col min="7" max="7" width="8.88888888888889" style="2"/>
  </cols>
  <sheetData>
    <row r="1" ht="17.4" spans="1:13">
      <c r="A1" s="3" t="s">
        <v>0</v>
      </c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ht="15.6" spans="1:13">
      <c r="A2" s="6" t="s">
        <v>1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</row>
    <row r="3" spans="1:13">
      <c r="A3" s="9" t="s">
        <v>2</v>
      </c>
      <c r="B3" s="9"/>
      <c r="C3" s="9"/>
      <c r="D3" s="9" t="s">
        <v>3</v>
      </c>
      <c r="E3" s="9"/>
      <c r="F3" s="9"/>
      <c r="G3" s="10" t="s">
        <v>4</v>
      </c>
      <c r="H3" s="9"/>
      <c r="I3" s="9"/>
      <c r="J3" s="9"/>
      <c r="K3" s="9"/>
      <c r="L3" s="9"/>
      <c r="M3" s="9"/>
    </row>
    <row r="4" s="1" customFormat="1" ht="13.8" spans="1:13">
      <c r="A4" s="11" t="s">
        <v>5</v>
      </c>
      <c r="B4" s="12" t="s">
        <v>6</v>
      </c>
      <c r="C4" s="13"/>
      <c r="D4" s="12" t="s">
        <v>7</v>
      </c>
      <c r="E4" s="13"/>
      <c r="F4" s="13"/>
      <c r="G4" s="11" t="s">
        <v>8</v>
      </c>
      <c r="H4" s="12" t="s">
        <v>9</v>
      </c>
      <c r="I4" s="13"/>
      <c r="J4" s="11" t="s">
        <v>10</v>
      </c>
      <c r="K4" s="12" t="s">
        <v>11</v>
      </c>
      <c r="L4" s="13"/>
      <c r="M4" s="11" t="s">
        <v>12</v>
      </c>
    </row>
    <row r="5" spans="1:13">
      <c r="A5" s="14">
        <v>1</v>
      </c>
      <c r="B5" s="15" t="s">
        <v>13</v>
      </c>
      <c r="C5" s="16"/>
      <c r="D5" s="17" t="s">
        <v>14</v>
      </c>
      <c r="E5" s="18"/>
      <c r="F5" s="18"/>
      <c r="G5" s="2">
        <v>3</v>
      </c>
      <c r="H5" s="19">
        <v>71</v>
      </c>
      <c r="I5" s="19"/>
      <c r="J5" t="str">
        <f>IF(H5&gt;=80,"A+",IF(H5&gt;=75,"A",IF(H5&gt;=70,"A-",IF(H5&gt;=65,"B+",IF(H5&gt;=60,"B-",IF(H5&gt;=55,"C+",IF(H5&gt;=50,"C",IF(H5&gt;=45,"D",IF(H5&lt;40,"F")))))))))</f>
        <v>A-</v>
      </c>
      <c r="K5" s="27">
        <f>IF(H5&gt;=80,4,IF(H5&gt;=75,3.75,IF(H5&gt;=70,3.5,IF(H5&gt;=65,3.25,IF(H5&gt;=60,3,IF(H5&gt;=55,2.75,IF(H5&gt;=50,2.5,IF(H5&gt;=45,2.25,IF(H5&lt;40,0)))))))))</f>
        <v>3.5</v>
      </c>
      <c r="L5" s="27"/>
      <c r="M5" s="22">
        <f>K5*G5</f>
        <v>10.5</v>
      </c>
    </row>
    <row r="6" spans="1:13">
      <c r="A6" s="14">
        <v>2</v>
      </c>
      <c r="B6" s="15" t="s">
        <v>15</v>
      </c>
      <c r="C6" s="16"/>
      <c r="D6" s="17" t="s">
        <v>16</v>
      </c>
      <c r="E6" s="18"/>
      <c r="F6" s="18"/>
      <c r="G6" s="2">
        <v>0.75</v>
      </c>
      <c r="H6" s="19">
        <v>64</v>
      </c>
      <c r="I6" s="19"/>
      <c r="J6" t="str">
        <f t="shared" ref="J6:J13" si="0">IF(H6&gt;=80,"A+",IF(H6&gt;=75,"A",IF(H6&gt;=70,"A-",IF(H6&gt;=65,"B+",IF(H6&gt;=60,"B-",IF(H6&gt;=55,"C+",IF(H6&gt;=50,"C",IF(H6&gt;=45,"D",IF(H6&lt;40,"F")))))))))</f>
        <v>B-</v>
      </c>
      <c r="K6" s="27">
        <f t="shared" ref="K6:K13" si="1">IF(H6&gt;=80,4,IF(H6&gt;=75,3.75,IF(H6&gt;=70,3.5,IF(H6&gt;=65,3.25,IF(H6&gt;=60,3,IF(H6&gt;=55,2.75,IF(H6&gt;=50,2.5,IF(H6&gt;=45,2.25,IF(H6&lt;40,0)))))))))</f>
        <v>3</v>
      </c>
      <c r="L6" s="27"/>
      <c r="M6" s="22">
        <f t="shared" ref="M6:M13" si="2">K6*G6</f>
        <v>2.25</v>
      </c>
    </row>
    <row r="7" spans="1:13">
      <c r="A7" s="14">
        <v>3</v>
      </c>
      <c r="B7" s="15" t="s">
        <v>17</v>
      </c>
      <c r="C7" s="16"/>
      <c r="D7" s="17" t="s">
        <v>18</v>
      </c>
      <c r="E7" s="18"/>
      <c r="F7" s="18"/>
      <c r="G7" s="2">
        <v>3</v>
      </c>
      <c r="H7" s="19">
        <v>77</v>
      </c>
      <c r="I7" s="19"/>
      <c r="J7" t="str">
        <f t="shared" si="0"/>
        <v>A</v>
      </c>
      <c r="K7" s="27">
        <f t="shared" si="1"/>
        <v>3.75</v>
      </c>
      <c r="L7" s="27"/>
      <c r="M7" s="22">
        <f t="shared" si="2"/>
        <v>11.25</v>
      </c>
    </row>
    <row r="8" spans="1:13">
      <c r="A8" s="14">
        <v>4</v>
      </c>
      <c r="B8" s="15" t="s">
        <v>19</v>
      </c>
      <c r="C8" s="16"/>
      <c r="D8" s="20" t="s">
        <v>20</v>
      </c>
      <c r="E8" s="18"/>
      <c r="F8" s="18"/>
      <c r="G8" s="2">
        <v>3</v>
      </c>
      <c r="H8" s="19">
        <v>72</v>
      </c>
      <c r="I8" s="19"/>
      <c r="J8" t="str">
        <f t="shared" si="0"/>
        <v>A-</v>
      </c>
      <c r="K8" s="27">
        <f t="shared" si="1"/>
        <v>3.5</v>
      </c>
      <c r="L8" s="27"/>
      <c r="M8" s="22">
        <f t="shared" si="2"/>
        <v>10.5</v>
      </c>
    </row>
    <row r="9" spans="1:13">
      <c r="A9" s="14">
        <v>5</v>
      </c>
      <c r="B9" s="15" t="s">
        <v>21</v>
      </c>
      <c r="C9" s="16"/>
      <c r="D9" s="20" t="s">
        <v>22</v>
      </c>
      <c r="E9" s="18"/>
      <c r="F9" s="18"/>
      <c r="G9" s="2">
        <v>2</v>
      </c>
      <c r="H9" s="19">
        <v>62</v>
      </c>
      <c r="I9" s="19"/>
      <c r="J9" t="str">
        <f t="shared" si="0"/>
        <v>B-</v>
      </c>
      <c r="K9" s="27">
        <f t="shared" si="1"/>
        <v>3</v>
      </c>
      <c r="L9" s="27"/>
      <c r="M9" s="22">
        <f t="shared" si="2"/>
        <v>6</v>
      </c>
    </row>
    <row r="10" spans="1:13">
      <c r="A10" s="14">
        <v>6</v>
      </c>
      <c r="B10" s="15" t="s">
        <v>23</v>
      </c>
      <c r="C10" s="16"/>
      <c r="D10" s="20" t="s">
        <v>24</v>
      </c>
      <c r="E10" s="18"/>
      <c r="F10" s="18"/>
      <c r="G10" s="2">
        <v>3</v>
      </c>
      <c r="H10" s="19">
        <v>70</v>
      </c>
      <c r="I10" s="19"/>
      <c r="J10" t="str">
        <f t="shared" si="0"/>
        <v>A-</v>
      </c>
      <c r="K10" s="27">
        <f t="shared" si="1"/>
        <v>3.5</v>
      </c>
      <c r="L10" s="27"/>
      <c r="M10" s="22">
        <f t="shared" si="2"/>
        <v>10.5</v>
      </c>
    </row>
    <row r="11" spans="1:13">
      <c r="A11" s="14">
        <v>7</v>
      </c>
      <c r="B11" s="15" t="s">
        <v>25</v>
      </c>
      <c r="C11" s="16"/>
      <c r="D11" s="20" t="s">
        <v>26</v>
      </c>
      <c r="E11" s="20"/>
      <c r="F11" s="20"/>
      <c r="G11" s="2">
        <v>1.5</v>
      </c>
      <c r="H11" s="19">
        <v>69</v>
      </c>
      <c r="I11" s="19"/>
      <c r="J11" t="str">
        <f t="shared" si="0"/>
        <v>B+</v>
      </c>
      <c r="K11" s="27">
        <f t="shared" si="1"/>
        <v>3.25</v>
      </c>
      <c r="L11" s="27"/>
      <c r="M11" s="22">
        <f t="shared" si="2"/>
        <v>4.875</v>
      </c>
    </row>
    <row r="12" spans="1:13">
      <c r="A12" s="14">
        <v>8</v>
      </c>
      <c r="B12" s="15" t="s">
        <v>27</v>
      </c>
      <c r="C12" s="16"/>
      <c r="D12" s="20" t="s">
        <v>28</v>
      </c>
      <c r="E12" s="18"/>
      <c r="F12" s="18"/>
      <c r="G12" s="2">
        <v>3</v>
      </c>
      <c r="H12" s="19">
        <v>68</v>
      </c>
      <c r="I12" s="19"/>
      <c r="J12" t="str">
        <f t="shared" si="0"/>
        <v>B+</v>
      </c>
      <c r="K12" s="27">
        <f t="shared" si="1"/>
        <v>3.25</v>
      </c>
      <c r="L12" s="27"/>
      <c r="M12" s="22">
        <f t="shared" si="2"/>
        <v>9.75</v>
      </c>
    </row>
    <row r="13" spans="1:13">
      <c r="A13" s="14">
        <v>9</v>
      </c>
      <c r="B13" s="15" t="s">
        <v>29</v>
      </c>
      <c r="C13" s="16"/>
      <c r="D13" s="20" t="s">
        <v>30</v>
      </c>
      <c r="E13" s="18"/>
      <c r="F13" s="18"/>
      <c r="G13" s="2">
        <v>1.5</v>
      </c>
      <c r="H13" s="19">
        <v>59</v>
      </c>
      <c r="I13" s="19"/>
      <c r="J13" t="str">
        <f t="shared" si="0"/>
        <v>C+</v>
      </c>
      <c r="K13" s="27">
        <f t="shared" si="1"/>
        <v>2.75</v>
      </c>
      <c r="L13" s="27"/>
      <c r="M13" s="22">
        <f t="shared" si="2"/>
        <v>4.125</v>
      </c>
    </row>
    <row r="15" spans="7:13">
      <c r="G15" s="21">
        <f>SUM(G5:G13)</f>
        <v>20.75</v>
      </c>
      <c r="K15" s="22"/>
      <c r="L15" s="22" t="s">
        <v>31</v>
      </c>
      <c r="M15" s="28">
        <f>SUM(M5:M13)</f>
        <v>69.75</v>
      </c>
    </row>
    <row r="17" spans="4:9">
      <c r="D17" s="22"/>
      <c r="F17" s="23" t="s">
        <v>32</v>
      </c>
      <c r="G17" s="24">
        <f>(M15/G15)</f>
        <v>3.36144578313253</v>
      </c>
      <c r="H17" s="24"/>
      <c r="I17" s="22"/>
    </row>
    <row r="18" spans="4:9">
      <c r="D18" s="22"/>
      <c r="E18" s="22"/>
      <c r="F18" s="25"/>
      <c r="G18" s="24"/>
      <c r="H18" s="24"/>
      <c r="I18" s="22"/>
    </row>
    <row r="19" spans="6:6">
      <c r="F19" s="26"/>
    </row>
  </sheetData>
  <mergeCells count="47">
    <mergeCell ref="A1:M1"/>
    <mergeCell ref="A2:M2"/>
    <mergeCell ref="A3:C3"/>
    <mergeCell ref="D3:F3"/>
    <mergeCell ref="G3:M3"/>
    <mergeCell ref="B4:C4"/>
    <mergeCell ref="D4:F4"/>
    <mergeCell ref="H4:I4"/>
    <mergeCell ref="K4:L4"/>
    <mergeCell ref="B5:C5"/>
    <mergeCell ref="D5:F5"/>
    <mergeCell ref="H5:I5"/>
    <mergeCell ref="K5:L5"/>
    <mergeCell ref="B6:C6"/>
    <mergeCell ref="D6:F6"/>
    <mergeCell ref="H6:I6"/>
    <mergeCell ref="K6:L6"/>
    <mergeCell ref="B7:C7"/>
    <mergeCell ref="D7:F7"/>
    <mergeCell ref="H7:I7"/>
    <mergeCell ref="K7:L7"/>
    <mergeCell ref="B8:C8"/>
    <mergeCell ref="D8:F8"/>
    <mergeCell ref="H8:I8"/>
    <mergeCell ref="K8:L8"/>
    <mergeCell ref="B9:C9"/>
    <mergeCell ref="D9:F9"/>
    <mergeCell ref="H9:I9"/>
    <mergeCell ref="K9:L9"/>
    <mergeCell ref="B10:C10"/>
    <mergeCell ref="D10:F10"/>
    <mergeCell ref="H10:I10"/>
    <mergeCell ref="K10:L10"/>
    <mergeCell ref="B11:C11"/>
    <mergeCell ref="D11:F11"/>
    <mergeCell ref="H11:I11"/>
    <mergeCell ref="K11:L11"/>
    <mergeCell ref="B12:C12"/>
    <mergeCell ref="D12:F12"/>
    <mergeCell ref="H12:I12"/>
    <mergeCell ref="K12:L12"/>
    <mergeCell ref="B13:C13"/>
    <mergeCell ref="D13:F13"/>
    <mergeCell ref="H13:I13"/>
    <mergeCell ref="K13:L13"/>
    <mergeCell ref="F17:F18"/>
    <mergeCell ref="G17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</dc:creator>
  <cp:lastModifiedBy>shaid</cp:lastModifiedBy>
  <dcterms:created xsi:type="dcterms:W3CDTF">2023-08-07T18:48:32Z</dcterms:created>
  <dcterms:modified xsi:type="dcterms:W3CDTF">2023-08-07T20:35:07Z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D0AE081106A94FFBBAB9FB2879B9AAC3</vt:lpwstr>
  </property>
  <property fmtid="{D5CDD505-2E9C-101B-9397-08002B2CF9AE}" pid="3" name="KSOProductBuildVer">
    <vt:lpwstr>1033-11.2.0.11219</vt:lpwstr>
  </property>
</Properties>
</file>