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AalborgResults\Two_Objectives\With PP conf and DK\"/>
    </mc:Choice>
  </mc:AlternateContent>
  <bookViews>
    <workbookView xWindow="0" yWindow="0" windowWidth="20460" windowHeight="7155"/>
  </bookViews>
  <sheets>
    <sheet name="Sheet2" sheetId="2" r:id="rId1"/>
    <sheet name="Sheet4" sheetId="4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AK94" i="2" l="1"/>
  <c r="AJ5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J4" i="2"/>
  <c r="AI4" i="2"/>
  <c r="AH4" i="2"/>
  <c r="U242" i="2"/>
  <c r="T242" i="2"/>
  <c r="D7" i="3" l="1"/>
  <c r="AE4" i="2" l="1"/>
  <c r="AF4" i="2"/>
  <c r="D6" i="3"/>
  <c r="E6" i="3"/>
  <c r="G6" i="3"/>
  <c r="H6" i="3" s="1"/>
  <c r="I6" i="3" s="1"/>
  <c r="D11" i="3"/>
  <c r="E11" i="3"/>
  <c r="AF230" i="4" l="1"/>
  <c r="AE230" i="4"/>
  <c r="E14" i="3" l="1"/>
  <c r="D14" i="3" s="1"/>
</calcChain>
</file>

<file path=xl/sharedStrings.xml><?xml version="1.0" encoding="utf-8"?>
<sst xmlns="http://schemas.openxmlformats.org/spreadsheetml/2006/main" count="158" uniqueCount="61">
  <si>
    <t>CHP3</t>
  </si>
  <si>
    <t>HP3</t>
  </si>
  <si>
    <t>PP</t>
  </si>
  <si>
    <t>wind</t>
  </si>
  <si>
    <t>Off-Shore Wind</t>
  </si>
  <si>
    <t>PV</t>
  </si>
  <si>
    <t>Annual cost (DKK)</t>
  </si>
  <si>
    <t>CO2 Emission (Mt)</t>
  </si>
  <si>
    <t>Total power</t>
  </si>
  <si>
    <t>Total wind</t>
  </si>
  <si>
    <t>Aalborg "manual" configuration</t>
  </si>
  <si>
    <t>[MW]</t>
  </si>
  <si>
    <t>[Mt]</t>
  </si>
  <si>
    <t>[DKK]</t>
  </si>
  <si>
    <t>Anl_CHP3_heat_P</t>
  </si>
  <si>
    <t>Anl_HP3_heat_P</t>
  </si>
  <si>
    <t>Anl_PP_P</t>
  </si>
  <si>
    <t>Anl_Wind_P</t>
  </si>
  <si>
    <t>Anl_OffShoreWind_P</t>
  </si>
  <si>
    <t>Anl_PV_P</t>
  </si>
  <si>
    <t>Anl_Boiler_P</t>
  </si>
  <si>
    <t>Import</t>
  </si>
  <si>
    <t>Export</t>
  </si>
  <si>
    <t>(MJ)</t>
  </si>
  <si>
    <t>(TWh)</t>
  </si>
  <si>
    <t>Boiler3_C</t>
  </si>
  <si>
    <t>CHP3_C</t>
  </si>
  <si>
    <t>HP3_C</t>
  </si>
  <si>
    <t>Objectives</t>
  </si>
  <si>
    <t>Annual Production and Import &amp; Export</t>
  </si>
  <si>
    <t>Decision variabls (Capacities)</t>
  </si>
  <si>
    <t>Anl_CHP_elec_P</t>
  </si>
  <si>
    <t>boiler</t>
  </si>
  <si>
    <t>cost</t>
  </si>
  <si>
    <t>invest (1 year)</t>
  </si>
  <si>
    <t>cost/MWh</t>
  </si>
  <si>
    <t>interest</t>
  </si>
  <si>
    <t>lifetime</t>
  </si>
  <si>
    <t>Fixed O&amp;M</t>
  </si>
  <si>
    <t>F O&amp;M (1 year)</t>
  </si>
  <si>
    <t>V o&amp;M</t>
  </si>
  <si>
    <t>P (TWh)</t>
  </si>
  <si>
    <t>P (MWh)</t>
  </si>
  <si>
    <t>DKK</t>
  </si>
  <si>
    <t>MDKK</t>
  </si>
  <si>
    <t>PP_Cap</t>
  </si>
  <si>
    <t>Wind_C</t>
  </si>
  <si>
    <t>OffShoreWind_C</t>
  </si>
  <si>
    <t>PV_C</t>
  </si>
  <si>
    <t>CO2Emission</t>
  </si>
  <si>
    <t>Annual_Cost</t>
  </si>
  <si>
    <t>(MW)</t>
  </si>
  <si>
    <t>(Mton)</t>
  </si>
  <si>
    <t>(DKK)</t>
  </si>
  <si>
    <t>non-valid individuals</t>
  </si>
  <si>
    <t>(Million DKK)</t>
  </si>
  <si>
    <t>run # 1</t>
  </si>
  <si>
    <t>normalized Emission</t>
  </si>
  <si>
    <t>normalized AC</t>
  </si>
  <si>
    <t>distance from normalized ideal point (0,0)</t>
  </si>
  <si>
    <t>Ideal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</si>
</sst>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/>
    <xf numFmtId="0" fontId="1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Pareto-optimal Front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Pareto-optimal front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Sheet2!$T$4:$T$239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Sheet2!$U$4:$U$239</c:f>
              <c:numCache>
                <c:formatCode>General</c:formatCode>
                <c:ptCount val="236"/>
                <c:pt idx="0">
                  <c:v>5887</c:v>
                </c:pt>
                <c:pt idx="1">
                  <c:v>5789</c:v>
                </c:pt>
                <c:pt idx="2">
                  <c:v>5789</c:v>
                </c:pt>
                <c:pt idx="3">
                  <c:v>5721</c:v>
                </c:pt>
                <c:pt idx="4">
                  <c:v>5657</c:v>
                </c:pt>
                <c:pt idx="5">
                  <c:v>5589</c:v>
                </c:pt>
                <c:pt idx="6">
                  <c:v>5513</c:v>
                </c:pt>
                <c:pt idx="7">
                  <c:v>5470</c:v>
                </c:pt>
                <c:pt idx="8">
                  <c:v>5416</c:v>
                </c:pt>
                <c:pt idx="9">
                  <c:v>5363</c:v>
                </c:pt>
                <c:pt idx="10">
                  <c:v>5319</c:v>
                </c:pt>
                <c:pt idx="11">
                  <c:v>5258</c:v>
                </c:pt>
                <c:pt idx="12">
                  <c:v>5236</c:v>
                </c:pt>
                <c:pt idx="13">
                  <c:v>5188</c:v>
                </c:pt>
                <c:pt idx="14">
                  <c:v>5144</c:v>
                </c:pt>
                <c:pt idx="15">
                  <c:v>5083</c:v>
                </c:pt>
                <c:pt idx="16">
                  <c:v>5048</c:v>
                </c:pt>
                <c:pt idx="17">
                  <c:v>5007</c:v>
                </c:pt>
                <c:pt idx="18">
                  <c:v>4951</c:v>
                </c:pt>
                <c:pt idx="19">
                  <c:v>4929</c:v>
                </c:pt>
                <c:pt idx="20">
                  <c:v>4870</c:v>
                </c:pt>
                <c:pt idx="21">
                  <c:v>4869</c:v>
                </c:pt>
                <c:pt idx="22">
                  <c:v>4826</c:v>
                </c:pt>
                <c:pt idx="23">
                  <c:v>4802</c:v>
                </c:pt>
                <c:pt idx="24">
                  <c:v>4783</c:v>
                </c:pt>
                <c:pt idx="25">
                  <c:v>4781</c:v>
                </c:pt>
                <c:pt idx="26">
                  <c:v>4725</c:v>
                </c:pt>
                <c:pt idx="27">
                  <c:v>4690</c:v>
                </c:pt>
                <c:pt idx="28">
                  <c:v>4672</c:v>
                </c:pt>
                <c:pt idx="29">
                  <c:v>4649</c:v>
                </c:pt>
                <c:pt idx="30">
                  <c:v>4622</c:v>
                </c:pt>
                <c:pt idx="31">
                  <c:v>4614</c:v>
                </c:pt>
                <c:pt idx="32">
                  <c:v>4603</c:v>
                </c:pt>
                <c:pt idx="33">
                  <c:v>4588</c:v>
                </c:pt>
                <c:pt idx="34">
                  <c:v>4576</c:v>
                </c:pt>
                <c:pt idx="35">
                  <c:v>4535</c:v>
                </c:pt>
                <c:pt idx="36">
                  <c:v>4520</c:v>
                </c:pt>
                <c:pt idx="37">
                  <c:v>4493</c:v>
                </c:pt>
                <c:pt idx="38">
                  <c:v>4475</c:v>
                </c:pt>
                <c:pt idx="39">
                  <c:v>4452</c:v>
                </c:pt>
                <c:pt idx="40">
                  <c:v>4401</c:v>
                </c:pt>
                <c:pt idx="41">
                  <c:v>4389</c:v>
                </c:pt>
                <c:pt idx="42">
                  <c:v>4346</c:v>
                </c:pt>
                <c:pt idx="43">
                  <c:v>4346</c:v>
                </c:pt>
                <c:pt idx="44">
                  <c:v>4322</c:v>
                </c:pt>
                <c:pt idx="45">
                  <c:v>4297</c:v>
                </c:pt>
                <c:pt idx="46">
                  <c:v>4281</c:v>
                </c:pt>
                <c:pt idx="47">
                  <c:v>4278</c:v>
                </c:pt>
                <c:pt idx="48">
                  <c:v>4232</c:v>
                </c:pt>
                <c:pt idx="49">
                  <c:v>4210</c:v>
                </c:pt>
                <c:pt idx="50">
                  <c:v>4203</c:v>
                </c:pt>
                <c:pt idx="51">
                  <c:v>4183</c:v>
                </c:pt>
                <c:pt idx="52">
                  <c:v>4178</c:v>
                </c:pt>
                <c:pt idx="53">
                  <c:v>4163</c:v>
                </c:pt>
                <c:pt idx="54">
                  <c:v>4156</c:v>
                </c:pt>
                <c:pt idx="55">
                  <c:v>4131</c:v>
                </c:pt>
                <c:pt idx="56">
                  <c:v>4111</c:v>
                </c:pt>
                <c:pt idx="57">
                  <c:v>4096</c:v>
                </c:pt>
                <c:pt idx="58">
                  <c:v>4075</c:v>
                </c:pt>
                <c:pt idx="59">
                  <c:v>4061</c:v>
                </c:pt>
                <c:pt idx="60">
                  <c:v>4034</c:v>
                </c:pt>
                <c:pt idx="61">
                  <c:v>3993</c:v>
                </c:pt>
                <c:pt idx="62">
                  <c:v>3992</c:v>
                </c:pt>
                <c:pt idx="63">
                  <c:v>3978</c:v>
                </c:pt>
                <c:pt idx="64">
                  <c:v>3974</c:v>
                </c:pt>
                <c:pt idx="65">
                  <c:v>3933</c:v>
                </c:pt>
                <c:pt idx="66">
                  <c:v>3927</c:v>
                </c:pt>
                <c:pt idx="67">
                  <c:v>3909</c:v>
                </c:pt>
                <c:pt idx="68">
                  <c:v>3909</c:v>
                </c:pt>
                <c:pt idx="69">
                  <c:v>3890</c:v>
                </c:pt>
                <c:pt idx="70">
                  <c:v>3873</c:v>
                </c:pt>
                <c:pt idx="71">
                  <c:v>3869</c:v>
                </c:pt>
                <c:pt idx="72">
                  <c:v>3843</c:v>
                </c:pt>
                <c:pt idx="73">
                  <c:v>3843</c:v>
                </c:pt>
                <c:pt idx="74">
                  <c:v>3815</c:v>
                </c:pt>
                <c:pt idx="75">
                  <c:v>3813</c:v>
                </c:pt>
                <c:pt idx="76">
                  <c:v>3808</c:v>
                </c:pt>
                <c:pt idx="77">
                  <c:v>3792</c:v>
                </c:pt>
                <c:pt idx="78">
                  <c:v>3778</c:v>
                </c:pt>
                <c:pt idx="79">
                  <c:v>3773</c:v>
                </c:pt>
                <c:pt idx="80">
                  <c:v>3769</c:v>
                </c:pt>
                <c:pt idx="81">
                  <c:v>3746</c:v>
                </c:pt>
                <c:pt idx="82">
                  <c:v>3736</c:v>
                </c:pt>
                <c:pt idx="83">
                  <c:v>3736</c:v>
                </c:pt>
                <c:pt idx="84">
                  <c:v>3721</c:v>
                </c:pt>
                <c:pt idx="85">
                  <c:v>3716</c:v>
                </c:pt>
                <c:pt idx="86">
                  <c:v>3703</c:v>
                </c:pt>
                <c:pt idx="87">
                  <c:v>3688</c:v>
                </c:pt>
                <c:pt idx="88">
                  <c:v>3681</c:v>
                </c:pt>
                <c:pt idx="89">
                  <c:v>3666</c:v>
                </c:pt>
                <c:pt idx="90">
                  <c:v>3659</c:v>
                </c:pt>
                <c:pt idx="91">
                  <c:v>3646</c:v>
                </c:pt>
                <c:pt idx="92">
                  <c:v>3638</c:v>
                </c:pt>
                <c:pt idx="93">
                  <c:v>3628</c:v>
                </c:pt>
                <c:pt idx="94">
                  <c:v>3603</c:v>
                </c:pt>
                <c:pt idx="95">
                  <c:v>3579</c:v>
                </c:pt>
                <c:pt idx="96">
                  <c:v>3569</c:v>
                </c:pt>
                <c:pt idx="97">
                  <c:v>3554</c:v>
                </c:pt>
                <c:pt idx="98">
                  <c:v>3525</c:v>
                </c:pt>
                <c:pt idx="99">
                  <c:v>3522</c:v>
                </c:pt>
                <c:pt idx="100">
                  <c:v>3503</c:v>
                </c:pt>
                <c:pt idx="101">
                  <c:v>3490</c:v>
                </c:pt>
                <c:pt idx="102">
                  <c:v>3485</c:v>
                </c:pt>
                <c:pt idx="103">
                  <c:v>3471</c:v>
                </c:pt>
                <c:pt idx="104">
                  <c:v>3463</c:v>
                </c:pt>
                <c:pt idx="105">
                  <c:v>3456</c:v>
                </c:pt>
                <c:pt idx="106">
                  <c:v>3453</c:v>
                </c:pt>
                <c:pt idx="107">
                  <c:v>3448</c:v>
                </c:pt>
                <c:pt idx="108">
                  <c:v>3447</c:v>
                </c:pt>
                <c:pt idx="109">
                  <c:v>3437</c:v>
                </c:pt>
                <c:pt idx="110">
                  <c:v>3434</c:v>
                </c:pt>
                <c:pt idx="111">
                  <c:v>3432</c:v>
                </c:pt>
                <c:pt idx="112">
                  <c:v>3426</c:v>
                </c:pt>
                <c:pt idx="113">
                  <c:v>3422</c:v>
                </c:pt>
                <c:pt idx="114">
                  <c:v>3418</c:v>
                </c:pt>
                <c:pt idx="115">
                  <c:v>3402</c:v>
                </c:pt>
                <c:pt idx="116">
                  <c:v>3397</c:v>
                </c:pt>
                <c:pt idx="117">
                  <c:v>3378</c:v>
                </c:pt>
                <c:pt idx="118">
                  <c:v>3373</c:v>
                </c:pt>
                <c:pt idx="119">
                  <c:v>3357</c:v>
                </c:pt>
                <c:pt idx="120">
                  <c:v>3353</c:v>
                </c:pt>
                <c:pt idx="121">
                  <c:v>3352</c:v>
                </c:pt>
                <c:pt idx="122">
                  <c:v>3339</c:v>
                </c:pt>
                <c:pt idx="123">
                  <c:v>3335</c:v>
                </c:pt>
                <c:pt idx="124">
                  <c:v>3322</c:v>
                </c:pt>
                <c:pt idx="125">
                  <c:v>3319</c:v>
                </c:pt>
                <c:pt idx="126">
                  <c:v>3313</c:v>
                </c:pt>
                <c:pt idx="127">
                  <c:v>3311</c:v>
                </c:pt>
                <c:pt idx="128">
                  <c:v>3298</c:v>
                </c:pt>
                <c:pt idx="129">
                  <c:v>3295</c:v>
                </c:pt>
                <c:pt idx="130">
                  <c:v>3291</c:v>
                </c:pt>
                <c:pt idx="131">
                  <c:v>3283</c:v>
                </c:pt>
                <c:pt idx="132">
                  <c:v>3283</c:v>
                </c:pt>
                <c:pt idx="133">
                  <c:v>3272</c:v>
                </c:pt>
                <c:pt idx="134">
                  <c:v>3264</c:v>
                </c:pt>
                <c:pt idx="135">
                  <c:v>3257</c:v>
                </c:pt>
                <c:pt idx="136">
                  <c:v>3254</c:v>
                </c:pt>
                <c:pt idx="137">
                  <c:v>3246</c:v>
                </c:pt>
                <c:pt idx="138">
                  <c:v>3244</c:v>
                </c:pt>
                <c:pt idx="139">
                  <c:v>3230</c:v>
                </c:pt>
                <c:pt idx="140">
                  <c:v>3227</c:v>
                </c:pt>
                <c:pt idx="141">
                  <c:v>3225</c:v>
                </c:pt>
                <c:pt idx="142">
                  <c:v>3220</c:v>
                </c:pt>
                <c:pt idx="143">
                  <c:v>3212</c:v>
                </c:pt>
                <c:pt idx="144">
                  <c:v>3209</c:v>
                </c:pt>
                <c:pt idx="145">
                  <c:v>3206</c:v>
                </c:pt>
                <c:pt idx="146">
                  <c:v>3204</c:v>
                </c:pt>
                <c:pt idx="147">
                  <c:v>3198</c:v>
                </c:pt>
                <c:pt idx="148">
                  <c:v>3195</c:v>
                </c:pt>
                <c:pt idx="149">
                  <c:v>3194</c:v>
                </c:pt>
                <c:pt idx="150">
                  <c:v>3190</c:v>
                </c:pt>
                <c:pt idx="151">
                  <c:v>3186</c:v>
                </c:pt>
                <c:pt idx="152">
                  <c:v>3185</c:v>
                </c:pt>
                <c:pt idx="153">
                  <c:v>3178</c:v>
                </c:pt>
                <c:pt idx="154">
                  <c:v>3164</c:v>
                </c:pt>
                <c:pt idx="155">
                  <c:v>3164</c:v>
                </c:pt>
                <c:pt idx="156">
                  <c:v>3153</c:v>
                </c:pt>
                <c:pt idx="157">
                  <c:v>3149</c:v>
                </c:pt>
                <c:pt idx="158">
                  <c:v>3147</c:v>
                </c:pt>
                <c:pt idx="159">
                  <c:v>3144</c:v>
                </c:pt>
                <c:pt idx="160">
                  <c:v>3135</c:v>
                </c:pt>
                <c:pt idx="161">
                  <c:v>3133</c:v>
                </c:pt>
                <c:pt idx="162">
                  <c:v>3133</c:v>
                </c:pt>
                <c:pt idx="163">
                  <c:v>3128</c:v>
                </c:pt>
                <c:pt idx="164">
                  <c:v>3127</c:v>
                </c:pt>
                <c:pt idx="165">
                  <c:v>3115</c:v>
                </c:pt>
                <c:pt idx="166">
                  <c:v>3106</c:v>
                </c:pt>
                <c:pt idx="167">
                  <c:v>3102</c:v>
                </c:pt>
                <c:pt idx="168">
                  <c:v>3100</c:v>
                </c:pt>
                <c:pt idx="169">
                  <c:v>3098</c:v>
                </c:pt>
                <c:pt idx="170">
                  <c:v>3096</c:v>
                </c:pt>
                <c:pt idx="171">
                  <c:v>3092</c:v>
                </c:pt>
                <c:pt idx="172">
                  <c:v>3089</c:v>
                </c:pt>
                <c:pt idx="173">
                  <c:v>3082</c:v>
                </c:pt>
                <c:pt idx="174">
                  <c:v>3076</c:v>
                </c:pt>
                <c:pt idx="175">
                  <c:v>3075</c:v>
                </c:pt>
                <c:pt idx="176">
                  <c:v>3073</c:v>
                </c:pt>
                <c:pt idx="177">
                  <c:v>3071</c:v>
                </c:pt>
                <c:pt idx="178">
                  <c:v>3061</c:v>
                </c:pt>
                <c:pt idx="179">
                  <c:v>3058</c:v>
                </c:pt>
                <c:pt idx="180">
                  <c:v>3056</c:v>
                </c:pt>
                <c:pt idx="181">
                  <c:v>3053</c:v>
                </c:pt>
                <c:pt idx="182">
                  <c:v>3051</c:v>
                </c:pt>
                <c:pt idx="183">
                  <c:v>3050</c:v>
                </c:pt>
                <c:pt idx="184">
                  <c:v>3042</c:v>
                </c:pt>
                <c:pt idx="185">
                  <c:v>3039</c:v>
                </c:pt>
                <c:pt idx="186">
                  <c:v>3030</c:v>
                </c:pt>
                <c:pt idx="187">
                  <c:v>3028</c:v>
                </c:pt>
                <c:pt idx="188">
                  <c:v>3026</c:v>
                </c:pt>
                <c:pt idx="189">
                  <c:v>3025</c:v>
                </c:pt>
                <c:pt idx="190">
                  <c:v>3017</c:v>
                </c:pt>
                <c:pt idx="191">
                  <c:v>3013</c:v>
                </c:pt>
                <c:pt idx="192">
                  <c:v>3013</c:v>
                </c:pt>
                <c:pt idx="193">
                  <c:v>3010</c:v>
                </c:pt>
                <c:pt idx="194">
                  <c:v>3003</c:v>
                </c:pt>
                <c:pt idx="195">
                  <c:v>2998</c:v>
                </c:pt>
                <c:pt idx="196">
                  <c:v>2995</c:v>
                </c:pt>
                <c:pt idx="197">
                  <c:v>2991</c:v>
                </c:pt>
                <c:pt idx="198">
                  <c:v>2979</c:v>
                </c:pt>
                <c:pt idx="199">
                  <c:v>2969</c:v>
                </c:pt>
                <c:pt idx="200">
                  <c:v>2965</c:v>
                </c:pt>
                <c:pt idx="201">
                  <c:v>2962</c:v>
                </c:pt>
                <c:pt idx="202">
                  <c:v>2957</c:v>
                </c:pt>
                <c:pt idx="203">
                  <c:v>2955</c:v>
                </c:pt>
                <c:pt idx="204">
                  <c:v>2948</c:v>
                </c:pt>
                <c:pt idx="205">
                  <c:v>2945</c:v>
                </c:pt>
                <c:pt idx="206">
                  <c:v>2945</c:v>
                </c:pt>
                <c:pt idx="207">
                  <c:v>2936</c:v>
                </c:pt>
                <c:pt idx="208">
                  <c:v>2933</c:v>
                </c:pt>
                <c:pt idx="209">
                  <c:v>2928</c:v>
                </c:pt>
                <c:pt idx="210">
                  <c:v>2927</c:v>
                </c:pt>
                <c:pt idx="211">
                  <c:v>2924</c:v>
                </c:pt>
                <c:pt idx="212">
                  <c:v>2919</c:v>
                </c:pt>
                <c:pt idx="213">
                  <c:v>2914</c:v>
                </c:pt>
                <c:pt idx="214">
                  <c:v>2910</c:v>
                </c:pt>
                <c:pt idx="215">
                  <c:v>2904</c:v>
                </c:pt>
                <c:pt idx="216">
                  <c:v>2898</c:v>
                </c:pt>
                <c:pt idx="217">
                  <c:v>2897</c:v>
                </c:pt>
                <c:pt idx="218">
                  <c:v>2891</c:v>
                </c:pt>
                <c:pt idx="219">
                  <c:v>2887</c:v>
                </c:pt>
                <c:pt idx="220">
                  <c:v>2885</c:v>
                </c:pt>
                <c:pt idx="221">
                  <c:v>2884</c:v>
                </c:pt>
                <c:pt idx="222">
                  <c:v>2876</c:v>
                </c:pt>
                <c:pt idx="223">
                  <c:v>2870</c:v>
                </c:pt>
                <c:pt idx="224">
                  <c:v>2863</c:v>
                </c:pt>
                <c:pt idx="225">
                  <c:v>2861</c:v>
                </c:pt>
                <c:pt idx="226">
                  <c:v>2860</c:v>
                </c:pt>
                <c:pt idx="227">
                  <c:v>2858</c:v>
                </c:pt>
                <c:pt idx="228">
                  <c:v>2852</c:v>
                </c:pt>
                <c:pt idx="229">
                  <c:v>2848</c:v>
                </c:pt>
                <c:pt idx="230">
                  <c:v>2843</c:v>
                </c:pt>
                <c:pt idx="231">
                  <c:v>2837</c:v>
                </c:pt>
                <c:pt idx="232">
                  <c:v>2837</c:v>
                </c:pt>
                <c:pt idx="233">
                  <c:v>2837</c:v>
                </c:pt>
                <c:pt idx="234">
                  <c:v>2837</c:v>
                </c:pt>
                <c:pt idx="235">
                  <c:v>2835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Sheet2!$W$1</c:f>
              <c:strCache>
                <c:ptCount val="1"/>
                <c:pt idx="0">
                  <c:v>Aalborg "manual" configuration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Sheet2!$AC$4</c:f>
              <c:numCache>
                <c:formatCode>General</c:formatCode>
                <c:ptCount val="1"/>
                <c:pt idx="0">
                  <c:v>-5.0000000000000001E-3</c:v>
                </c:pt>
              </c:numCache>
            </c:numRef>
          </c:xVal>
          <c:yVal>
            <c:numRef>
              <c:f>Sheet2!$AD$4</c:f>
              <c:numCache>
                <c:formatCode>General</c:formatCode>
                <c:ptCount val="1"/>
                <c:pt idx="0">
                  <c:v>3329</c:v>
                </c:pt>
              </c:numCache>
            </c:numRef>
          </c:yVal>
          <c:smooth val="0"/>
        </c:ser>
        <c:ser>
          <c:idx val="2"/>
          <c:order val="2"/>
          <c:tx>
            <c:v>Pareto front of Run # 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Sheet2!$T$247:$T$346</c:f>
              <c:numCache>
                <c:formatCode>General</c:formatCode>
                <c:ptCount val="100"/>
                <c:pt idx="0">
                  <c:v>-0.56200000000000006</c:v>
                </c:pt>
                <c:pt idx="1">
                  <c:v>0.61899999999999999</c:v>
                </c:pt>
                <c:pt idx="2">
                  <c:v>0.61899999999999999</c:v>
                </c:pt>
                <c:pt idx="3">
                  <c:v>0.36399999999999999</c:v>
                </c:pt>
                <c:pt idx="4">
                  <c:v>0.42699999999999999</c:v>
                </c:pt>
                <c:pt idx="5">
                  <c:v>-0.40899999999999997</c:v>
                </c:pt>
                <c:pt idx="6">
                  <c:v>-0.56000000000000005</c:v>
                </c:pt>
                <c:pt idx="7">
                  <c:v>-0.35599999999999998</c:v>
                </c:pt>
                <c:pt idx="8">
                  <c:v>0.53500000000000003</c:v>
                </c:pt>
                <c:pt idx="9">
                  <c:v>-0.42599999999999999</c:v>
                </c:pt>
                <c:pt idx="10">
                  <c:v>-0.32800000000000001</c:v>
                </c:pt>
                <c:pt idx="11">
                  <c:v>-0.54300000000000004</c:v>
                </c:pt>
                <c:pt idx="12">
                  <c:v>-0.55800000000000005</c:v>
                </c:pt>
                <c:pt idx="13">
                  <c:v>9.9000000000000005E-2</c:v>
                </c:pt>
                <c:pt idx="14">
                  <c:v>0.48599999999999999</c:v>
                </c:pt>
                <c:pt idx="15">
                  <c:v>0.24299999999999999</c:v>
                </c:pt>
                <c:pt idx="16">
                  <c:v>-0.48199999999999998</c:v>
                </c:pt>
                <c:pt idx="17">
                  <c:v>-0.56100000000000005</c:v>
                </c:pt>
                <c:pt idx="18">
                  <c:v>-9.2999999999999999E-2</c:v>
                </c:pt>
                <c:pt idx="19">
                  <c:v>-0.13</c:v>
                </c:pt>
                <c:pt idx="20">
                  <c:v>6.5000000000000002E-2</c:v>
                </c:pt>
                <c:pt idx="21">
                  <c:v>-0.182</c:v>
                </c:pt>
                <c:pt idx="22">
                  <c:v>-0.55300000000000005</c:v>
                </c:pt>
                <c:pt idx="23">
                  <c:v>1E-3</c:v>
                </c:pt>
                <c:pt idx="24">
                  <c:v>0.30099999999999999</c:v>
                </c:pt>
                <c:pt idx="25">
                  <c:v>-0.10199999999999999</c:v>
                </c:pt>
                <c:pt idx="26">
                  <c:v>-0.20699999999999999</c:v>
                </c:pt>
                <c:pt idx="27">
                  <c:v>-0.55400000000000005</c:v>
                </c:pt>
                <c:pt idx="28">
                  <c:v>-0.47199999999999998</c:v>
                </c:pt>
                <c:pt idx="29">
                  <c:v>-0.441</c:v>
                </c:pt>
                <c:pt idx="30">
                  <c:v>-0.51600000000000001</c:v>
                </c:pt>
                <c:pt idx="31">
                  <c:v>-0.55100000000000005</c:v>
                </c:pt>
                <c:pt idx="32">
                  <c:v>-0.49299999999999999</c:v>
                </c:pt>
                <c:pt idx="33">
                  <c:v>-0.55700000000000005</c:v>
                </c:pt>
                <c:pt idx="34">
                  <c:v>-0.54</c:v>
                </c:pt>
                <c:pt idx="35">
                  <c:v>-0.437</c:v>
                </c:pt>
                <c:pt idx="36">
                  <c:v>-0.53400000000000003</c:v>
                </c:pt>
                <c:pt idx="37">
                  <c:v>-0.504</c:v>
                </c:pt>
                <c:pt idx="38">
                  <c:v>-3.1E-2</c:v>
                </c:pt>
                <c:pt idx="39">
                  <c:v>0.44900000000000001</c:v>
                </c:pt>
                <c:pt idx="40">
                  <c:v>0.03</c:v>
                </c:pt>
                <c:pt idx="41">
                  <c:v>0.19</c:v>
                </c:pt>
                <c:pt idx="42">
                  <c:v>-0.23799999999999999</c:v>
                </c:pt>
                <c:pt idx="43">
                  <c:v>-0.52600000000000002</c:v>
                </c:pt>
                <c:pt idx="44">
                  <c:v>-0.48599999999999999</c:v>
                </c:pt>
                <c:pt idx="45">
                  <c:v>-0.20499999999999999</c:v>
                </c:pt>
                <c:pt idx="46">
                  <c:v>-0.52900000000000003</c:v>
                </c:pt>
                <c:pt idx="47">
                  <c:v>0.215</c:v>
                </c:pt>
                <c:pt idx="48">
                  <c:v>-0.35899999999999999</c:v>
                </c:pt>
                <c:pt idx="49">
                  <c:v>-0.501</c:v>
                </c:pt>
                <c:pt idx="50">
                  <c:v>-0.53200000000000003</c:v>
                </c:pt>
                <c:pt idx="51">
                  <c:v>-0.27200000000000002</c:v>
                </c:pt>
                <c:pt idx="52">
                  <c:v>0.26300000000000001</c:v>
                </c:pt>
                <c:pt idx="53">
                  <c:v>-0.14599999999999999</c:v>
                </c:pt>
                <c:pt idx="54">
                  <c:v>-0.49199999999999999</c:v>
                </c:pt>
                <c:pt idx="55">
                  <c:v>0.60299999999999998</c:v>
                </c:pt>
                <c:pt idx="56">
                  <c:v>-0.53500000000000003</c:v>
                </c:pt>
                <c:pt idx="57">
                  <c:v>-0.54600000000000004</c:v>
                </c:pt>
                <c:pt idx="58">
                  <c:v>-0.54800000000000004</c:v>
                </c:pt>
                <c:pt idx="59">
                  <c:v>0.56799999999999995</c:v>
                </c:pt>
                <c:pt idx="60">
                  <c:v>-0.55000000000000004</c:v>
                </c:pt>
                <c:pt idx="61">
                  <c:v>0.35</c:v>
                </c:pt>
                <c:pt idx="62">
                  <c:v>-0.51100000000000001</c:v>
                </c:pt>
                <c:pt idx="63">
                  <c:v>-0.55500000000000005</c:v>
                </c:pt>
                <c:pt idx="64">
                  <c:v>0.14399999999999999</c:v>
                </c:pt>
                <c:pt idx="65">
                  <c:v>0.115</c:v>
                </c:pt>
                <c:pt idx="66">
                  <c:v>-0.16400000000000001</c:v>
                </c:pt>
                <c:pt idx="67">
                  <c:v>4.4999999999999998E-2</c:v>
                </c:pt>
                <c:pt idx="68">
                  <c:v>-0.45100000000000001</c:v>
                </c:pt>
                <c:pt idx="69">
                  <c:v>-0.52300000000000002</c:v>
                </c:pt>
                <c:pt idx="70">
                  <c:v>0.16300000000000001</c:v>
                </c:pt>
                <c:pt idx="71">
                  <c:v>-0.55600000000000005</c:v>
                </c:pt>
                <c:pt idx="72">
                  <c:v>-0.28100000000000003</c:v>
                </c:pt>
                <c:pt idx="73">
                  <c:v>0.27500000000000002</c:v>
                </c:pt>
                <c:pt idx="74">
                  <c:v>0.315</c:v>
                </c:pt>
                <c:pt idx="75">
                  <c:v>-0.52100000000000002</c:v>
                </c:pt>
                <c:pt idx="76">
                  <c:v>-0.25700000000000001</c:v>
                </c:pt>
                <c:pt idx="77">
                  <c:v>0.54400000000000004</c:v>
                </c:pt>
                <c:pt idx="78">
                  <c:v>0.44</c:v>
                </c:pt>
                <c:pt idx="79">
                  <c:v>0.56000000000000005</c:v>
                </c:pt>
                <c:pt idx="80">
                  <c:v>-0.157</c:v>
                </c:pt>
                <c:pt idx="81">
                  <c:v>-0.54900000000000004</c:v>
                </c:pt>
                <c:pt idx="82">
                  <c:v>-0.23899999999999999</c:v>
                </c:pt>
                <c:pt idx="83">
                  <c:v>-0.46</c:v>
                </c:pt>
                <c:pt idx="84">
                  <c:v>0.47399999999999998</c:v>
                </c:pt>
                <c:pt idx="85">
                  <c:v>-6.6000000000000003E-2</c:v>
                </c:pt>
                <c:pt idx="86">
                  <c:v>-0.25900000000000001</c:v>
                </c:pt>
                <c:pt idx="87">
                  <c:v>-0.50900000000000001</c:v>
                </c:pt>
                <c:pt idx="88">
                  <c:v>0.58799999999999997</c:v>
                </c:pt>
                <c:pt idx="89">
                  <c:v>1.0999999999999999E-2</c:v>
                </c:pt>
                <c:pt idx="90">
                  <c:v>0.17699999999999999</c:v>
                </c:pt>
                <c:pt idx="91">
                  <c:v>0.32700000000000001</c:v>
                </c:pt>
                <c:pt idx="92">
                  <c:v>-0.39100000000000001</c:v>
                </c:pt>
                <c:pt idx="93">
                  <c:v>-0.54600000000000004</c:v>
                </c:pt>
                <c:pt idx="94">
                  <c:v>0.13600000000000001</c:v>
                </c:pt>
                <c:pt idx="95">
                  <c:v>0.125</c:v>
                </c:pt>
                <c:pt idx="96">
                  <c:v>-0.53900000000000003</c:v>
                </c:pt>
                <c:pt idx="97">
                  <c:v>-0.39800000000000002</c:v>
                </c:pt>
                <c:pt idx="98">
                  <c:v>0.21199999999999999</c:v>
                </c:pt>
                <c:pt idx="99">
                  <c:v>-0.376</c:v>
                </c:pt>
              </c:numCache>
            </c:numRef>
          </c:xVal>
          <c:yVal>
            <c:numRef>
              <c:f>Sheet2!$U$247:$U$346</c:f>
              <c:numCache>
                <c:formatCode>General</c:formatCode>
                <c:ptCount val="100"/>
                <c:pt idx="0">
                  <c:v>5661</c:v>
                </c:pt>
                <c:pt idx="1">
                  <c:v>2837</c:v>
                </c:pt>
                <c:pt idx="2">
                  <c:v>2837</c:v>
                </c:pt>
                <c:pt idx="3">
                  <c:v>3003</c:v>
                </c:pt>
                <c:pt idx="4">
                  <c:v>2965</c:v>
                </c:pt>
                <c:pt idx="5">
                  <c:v>3808</c:v>
                </c:pt>
                <c:pt idx="6">
                  <c:v>5529</c:v>
                </c:pt>
                <c:pt idx="7">
                  <c:v>3638</c:v>
                </c:pt>
                <c:pt idx="8">
                  <c:v>2891</c:v>
                </c:pt>
                <c:pt idx="9">
                  <c:v>3886</c:v>
                </c:pt>
                <c:pt idx="10">
                  <c:v>3569</c:v>
                </c:pt>
                <c:pt idx="11">
                  <c:v>4883</c:v>
                </c:pt>
                <c:pt idx="12">
                  <c:v>5424</c:v>
                </c:pt>
                <c:pt idx="13">
                  <c:v>3166</c:v>
                </c:pt>
                <c:pt idx="14">
                  <c:v>2924</c:v>
                </c:pt>
                <c:pt idx="15">
                  <c:v>3073</c:v>
                </c:pt>
                <c:pt idx="16">
                  <c:v>4156</c:v>
                </c:pt>
                <c:pt idx="17">
                  <c:v>5598</c:v>
                </c:pt>
                <c:pt idx="18">
                  <c:v>3295</c:v>
                </c:pt>
                <c:pt idx="19">
                  <c:v>3324</c:v>
                </c:pt>
                <c:pt idx="20">
                  <c:v>3191</c:v>
                </c:pt>
                <c:pt idx="21">
                  <c:v>3373</c:v>
                </c:pt>
                <c:pt idx="22">
                  <c:v>5188</c:v>
                </c:pt>
                <c:pt idx="23">
                  <c:v>3225</c:v>
                </c:pt>
                <c:pt idx="24">
                  <c:v>3041</c:v>
                </c:pt>
                <c:pt idx="25">
                  <c:v>3317</c:v>
                </c:pt>
                <c:pt idx="26">
                  <c:v>3412</c:v>
                </c:pt>
                <c:pt idx="27">
                  <c:v>5242</c:v>
                </c:pt>
                <c:pt idx="28">
                  <c:v>4096</c:v>
                </c:pt>
                <c:pt idx="29">
                  <c:v>3958</c:v>
                </c:pt>
                <c:pt idx="30">
                  <c:v>4475</c:v>
                </c:pt>
                <c:pt idx="31">
                  <c:v>5127</c:v>
                </c:pt>
                <c:pt idx="32">
                  <c:v>4278</c:v>
                </c:pt>
                <c:pt idx="33">
                  <c:v>5372</c:v>
                </c:pt>
                <c:pt idx="34">
                  <c:v>4816</c:v>
                </c:pt>
                <c:pt idx="35">
                  <c:v>3914</c:v>
                </c:pt>
                <c:pt idx="36">
                  <c:v>4706</c:v>
                </c:pt>
                <c:pt idx="37">
                  <c:v>4348</c:v>
                </c:pt>
                <c:pt idx="38">
                  <c:v>3246</c:v>
                </c:pt>
                <c:pt idx="39">
                  <c:v>2945</c:v>
                </c:pt>
                <c:pt idx="40">
                  <c:v>3209</c:v>
                </c:pt>
                <c:pt idx="41">
                  <c:v>3106</c:v>
                </c:pt>
                <c:pt idx="42">
                  <c:v>3434</c:v>
                </c:pt>
                <c:pt idx="43">
                  <c:v>4588</c:v>
                </c:pt>
                <c:pt idx="44">
                  <c:v>4205</c:v>
                </c:pt>
                <c:pt idx="45">
                  <c:v>3397</c:v>
                </c:pt>
                <c:pt idx="46">
                  <c:v>4622</c:v>
                </c:pt>
                <c:pt idx="47">
                  <c:v>3093</c:v>
                </c:pt>
                <c:pt idx="48">
                  <c:v>3673</c:v>
                </c:pt>
                <c:pt idx="49">
                  <c:v>4322</c:v>
                </c:pt>
                <c:pt idx="50">
                  <c:v>4672</c:v>
                </c:pt>
                <c:pt idx="51">
                  <c:v>3486</c:v>
                </c:pt>
                <c:pt idx="52">
                  <c:v>3061</c:v>
                </c:pt>
                <c:pt idx="53">
                  <c:v>3341</c:v>
                </c:pt>
                <c:pt idx="54">
                  <c:v>4232</c:v>
                </c:pt>
                <c:pt idx="55">
                  <c:v>2848</c:v>
                </c:pt>
                <c:pt idx="56">
                  <c:v>4772</c:v>
                </c:pt>
                <c:pt idx="57">
                  <c:v>4967</c:v>
                </c:pt>
                <c:pt idx="58">
                  <c:v>5018</c:v>
                </c:pt>
                <c:pt idx="59">
                  <c:v>2870</c:v>
                </c:pt>
                <c:pt idx="60">
                  <c:v>5083</c:v>
                </c:pt>
                <c:pt idx="61">
                  <c:v>3015</c:v>
                </c:pt>
                <c:pt idx="62">
                  <c:v>4430</c:v>
                </c:pt>
                <c:pt idx="63">
                  <c:v>5299</c:v>
                </c:pt>
                <c:pt idx="64">
                  <c:v>3135</c:v>
                </c:pt>
                <c:pt idx="65">
                  <c:v>3153</c:v>
                </c:pt>
                <c:pt idx="66">
                  <c:v>3369</c:v>
                </c:pt>
                <c:pt idx="67">
                  <c:v>3198</c:v>
                </c:pt>
                <c:pt idx="68">
                  <c:v>3995</c:v>
                </c:pt>
                <c:pt idx="69">
                  <c:v>4535</c:v>
                </c:pt>
                <c:pt idx="70">
                  <c:v>3129</c:v>
                </c:pt>
                <c:pt idx="71">
                  <c:v>5319</c:v>
                </c:pt>
                <c:pt idx="72">
                  <c:v>3504</c:v>
                </c:pt>
                <c:pt idx="73">
                  <c:v>3053</c:v>
                </c:pt>
                <c:pt idx="74">
                  <c:v>3028</c:v>
                </c:pt>
                <c:pt idx="75">
                  <c:v>4520</c:v>
                </c:pt>
                <c:pt idx="76">
                  <c:v>3456</c:v>
                </c:pt>
                <c:pt idx="77">
                  <c:v>2885</c:v>
                </c:pt>
                <c:pt idx="78">
                  <c:v>2956</c:v>
                </c:pt>
                <c:pt idx="79">
                  <c:v>2877</c:v>
                </c:pt>
                <c:pt idx="80">
                  <c:v>3352</c:v>
                </c:pt>
                <c:pt idx="81">
                  <c:v>5048</c:v>
                </c:pt>
                <c:pt idx="82">
                  <c:v>3437</c:v>
                </c:pt>
                <c:pt idx="83">
                  <c:v>4071</c:v>
                </c:pt>
                <c:pt idx="84">
                  <c:v>2933</c:v>
                </c:pt>
                <c:pt idx="85">
                  <c:v>3272</c:v>
                </c:pt>
                <c:pt idx="86">
                  <c:v>3463</c:v>
                </c:pt>
                <c:pt idx="87">
                  <c:v>4409</c:v>
                </c:pt>
                <c:pt idx="88">
                  <c:v>2858</c:v>
                </c:pt>
                <c:pt idx="89">
                  <c:v>3220</c:v>
                </c:pt>
                <c:pt idx="90">
                  <c:v>3115</c:v>
                </c:pt>
                <c:pt idx="91">
                  <c:v>3026</c:v>
                </c:pt>
                <c:pt idx="92">
                  <c:v>3750</c:v>
                </c:pt>
                <c:pt idx="93">
                  <c:v>4967</c:v>
                </c:pt>
                <c:pt idx="94">
                  <c:v>3146</c:v>
                </c:pt>
                <c:pt idx="95">
                  <c:v>3147</c:v>
                </c:pt>
                <c:pt idx="96">
                  <c:v>4783</c:v>
                </c:pt>
                <c:pt idx="97">
                  <c:v>3769</c:v>
                </c:pt>
                <c:pt idx="98">
                  <c:v>3096</c:v>
                </c:pt>
                <c:pt idx="99">
                  <c:v>3703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45392"/>
        <c:axId val="420144608"/>
      </c:scatterChart>
      <c:valAx>
        <c:axId val="420145392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>
                    <a:solidFill>
                      <a:schemeClr val="tx1"/>
                    </a:solidFill>
                  </a:rPr>
                  <a:t>CO</a:t>
                </a:r>
                <a:r>
                  <a:rPr lang="it-IT" b="1" baseline="-25000">
                    <a:solidFill>
                      <a:schemeClr val="tx1"/>
                    </a:solidFill>
                  </a:rPr>
                  <a:t>2</a:t>
                </a:r>
                <a:r>
                  <a:rPr lang="it-IT" b="1">
                    <a:solidFill>
                      <a:schemeClr val="tx1"/>
                    </a:solidFill>
                  </a:rPr>
                  <a:t> Emission</a:t>
                </a:r>
                <a:r>
                  <a:rPr lang="it-IT" b="1" baseline="0">
                    <a:solidFill>
                      <a:schemeClr val="tx1"/>
                    </a:solidFill>
                  </a:rPr>
                  <a:t> [Mt]</a:t>
                </a:r>
                <a:endParaRPr lang="it-IT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144608"/>
        <c:crosses val="autoZero"/>
        <c:crossBetween val="midCat"/>
        <c:majorUnit val="0.2"/>
      </c:valAx>
      <c:valAx>
        <c:axId val="420144608"/>
        <c:scaling>
          <c:orientation val="minMax"/>
          <c:max val="6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>
                    <a:solidFill>
                      <a:schemeClr val="tx1"/>
                    </a:solidFill>
                  </a:rPr>
                  <a:t>Annual</a:t>
                </a:r>
                <a:r>
                  <a:rPr lang="it-IT" b="1" baseline="0">
                    <a:solidFill>
                      <a:schemeClr val="tx1"/>
                    </a:solidFill>
                  </a:rPr>
                  <a:t> cost in Million DKK</a:t>
                </a:r>
                <a:endParaRPr lang="it-IT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1453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33015354853528"/>
          <c:y val="0.24560148731408574"/>
          <c:w val="0.23866984645146477"/>
          <c:h val="0.4594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 capacity with CO2 emission </a:t>
            </a:r>
            <a:endParaRPr lang="en-US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Sheet2!$T$4:$T$239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Sheet2!$C$4:$C$239</c:f>
              <c:numCache>
                <c:formatCode>General</c:formatCode>
                <c:ptCount val="236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84</c:v>
                </c:pt>
                <c:pt idx="14">
                  <c:v>83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86</c:v>
                </c:pt>
                <c:pt idx="29">
                  <c:v>84</c:v>
                </c:pt>
                <c:pt idx="30">
                  <c:v>86</c:v>
                </c:pt>
                <c:pt idx="31">
                  <c:v>84</c:v>
                </c:pt>
                <c:pt idx="32">
                  <c:v>89</c:v>
                </c:pt>
                <c:pt idx="33">
                  <c:v>86</c:v>
                </c:pt>
                <c:pt idx="34">
                  <c:v>86</c:v>
                </c:pt>
                <c:pt idx="35">
                  <c:v>85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128</c:v>
                </c:pt>
                <c:pt idx="40">
                  <c:v>88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93</c:v>
                </c:pt>
                <c:pt idx="45">
                  <c:v>92</c:v>
                </c:pt>
                <c:pt idx="46">
                  <c:v>105</c:v>
                </c:pt>
                <c:pt idx="47">
                  <c:v>96</c:v>
                </c:pt>
                <c:pt idx="48">
                  <c:v>99</c:v>
                </c:pt>
                <c:pt idx="49">
                  <c:v>99</c:v>
                </c:pt>
                <c:pt idx="50">
                  <c:v>129</c:v>
                </c:pt>
                <c:pt idx="51">
                  <c:v>116</c:v>
                </c:pt>
                <c:pt idx="52">
                  <c:v>125</c:v>
                </c:pt>
                <c:pt idx="53">
                  <c:v>99</c:v>
                </c:pt>
                <c:pt idx="54">
                  <c:v>129</c:v>
                </c:pt>
                <c:pt idx="55">
                  <c:v>117</c:v>
                </c:pt>
                <c:pt idx="56">
                  <c:v>104</c:v>
                </c:pt>
                <c:pt idx="57">
                  <c:v>129</c:v>
                </c:pt>
                <c:pt idx="58">
                  <c:v>105</c:v>
                </c:pt>
                <c:pt idx="59">
                  <c:v>134</c:v>
                </c:pt>
                <c:pt idx="60">
                  <c:v>104</c:v>
                </c:pt>
                <c:pt idx="61">
                  <c:v>130</c:v>
                </c:pt>
                <c:pt idx="62">
                  <c:v>106</c:v>
                </c:pt>
                <c:pt idx="63">
                  <c:v>147</c:v>
                </c:pt>
                <c:pt idx="64">
                  <c:v>110</c:v>
                </c:pt>
                <c:pt idx="65">
                  <c:v>147</c:v>
                </c:pt>
                <c:pt idx="66">
                  <c:v>130</c:v>
                </c:pt>
                <c:pt idx="67">
                  <c:v>136</c:v>
                </c:pt>
                <c:pt idx="68">
                  <c:v>120</c:v>
                </c:pt>
                <c:pt idx="69">
                  <c:v>150</c:v>
                </c:pt>
                <c:pt idx="70">
                  <c:v>147</c:v>
                </c:pt>
                <c:pt idx="71">
                  <c:v>183</c:v>
                </c:pt>
                <c:pt idx="72">
                  <c:v>153</c:v>
                </c:pt>
                <c:pt idx="73">
                  <c:v>177</c:v>
                </c:pt>
                <c:pt idx="74">
                  <c:v>182</c:v>
                </c:pt>
                <c:pt idx="75">
                  <c:v>170</c:v>
                </c:pt>
                <c:pt idx="76">
                  <c:v>183</c:v>
                </c:pt>
                <c:pt idx="77">
                  <c:v>191</c:v>
                </c:pt>
                <c:pt idx="78">
                  <c:v>192</c:v>
                </c:pt>
                <c:pt idx="79">
                  <c:v>190</c:v>
                </c:pt>
                <c:pt idx="80">
                  <c:v>182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192</c:v>
                </c:pt>
                <c:pt idx="85">
                  <c:v>192</c:v>
                </c:pt>
                <c:pt idx="86">
                  <c:v>192</c:v>
                </c:pt>
                <c:pt idx="87">
                  <c:v>193</c:v>
                </c:pt>
                <c:pt idx="88">
                  <c:v>198</c:v>
                </c:pt>
                <c:pt idx="89">
                  <c:v>193</c:v>
                </c:pt>
                <c:pt idx="90">
                  <c:v>200</c:v>
                </c:pt>
                <c:pt idx="91">
                  <c:v>192</c:v>
                </c:pt>
                <c:pt idx="92">
                  <c:v>200</c:v>
                </c:pt>
                <c:pt idx="93">
                  <c:v>193</c:v>
                </c:pt>
                <c:pt idx="94">
                  <c:v>201</c:v>
                </c:pt>
                <c:pt idx="95">
                  <c:v>205</c:v>
                </c:pt>
                <c:pt idx="96">
                  <c:v>204</c:v>
                </c:pt>
                <c:pt idx="97">
                  <c:v>224</c:v>
                </c:pt>
                <c:pt idx="98">
                  <c:v>237</c:v>
                </c:pt>
                <c:pt idx="99">
                  <c:v>237</c:v>
                </c:pt>
                <c:pt idx="100">
                  <c:v>226</c:v>
                </c:pt>
                <c:pt idx="101">
                  <c:v>206</c:v>
                </c:pt>
                <c:pt idx="102">
                  <c:v>228</c:v>
                </c:pt>
                <c:pt idx="103">
                  <c:v>226</c:v>
                </c:pt>
                <c:pt idx="104">
                  <c:v>222</c:v>
                </c:pt>
                <c:pt idx="105">
                  <c:v>228</c:v>
                </c:pt>
                <c:pt idx="106">
                  <c:v>224</c:v>
                </c:pt>
                <c:pt idx="107">
                  <c:v>227</c:v>
                </c:pt>
                <c:pt idx="108">
                  <c:v>215</c:v>
                </c:pt>
                <c:pt idx="109">
                  <c:v>224</c:v>
                </c:pt>
                <c:pt idx="110">
                  <c:v>227</c:v>
                </c:pt>
                <c:pt idx="111">
                  <c:v>224</c:v>
                </c:pt>
                <c:pt idx="112">
                  <c:v>228</c:v>
                </c:pt>
                <c:pt idx="113">
                  <c:v>224</c:v>
                </c:pt>
                <c:pt idx="114">
                  <c:v>214</c:v>
                </c:pt>
                <c:pt idx="115">
                  <c:v>224</c:v>
                </c:pt>
                <c:pt idx="116">
                  <c:v>226</c:v>
                </c:pt>
                <c:pt idx="117">
                  <c:v>229</c:v>
                </c:pt>
                <c:pt idx="118">
                  <c:v>227</c:v>
                </c:pt>
                <c:pt idx="119">
                  <c:v>229</c:v>
                </c:pt>
                <c:pt idx="120">
                  <c:v>227</c:v>
                </c:pt>
                <c:pt idx="121">
                  <c:v>225</c:v>
                </c:pt>
                <c:pt idx="122">
                  <c:v>229</c:v>
                </c:pt>
                <c:pt idx="123">
                  <c:v>225</c:v>
                </c:pt>
                <c:pt idx="124">
                  <c:v>230</c:v>
                </c:pt>
                <c:pt idx="125">
                  <c:v>228</c:v>
                </c:pt>
                <c:pt idx="126">
                  <c:v>229</c:v>
                </c:pt>
                <c:pt idx="127">
                  <c:v>226</c:v>
                </c:pt>
                <c:pt idx="128">
                  <c:v>229</c:v>
                </c:pt>
                <c:pt idx="129">
                  <c:v>233</c:v>
                </c:pt>
                <c:pt idx="130">
                  <c:v>230</c:v>
                </c:pt>
                <c:pt idx="131">
                  <c:v>231</c:v>
                </c:pt>
                <c:pt idx="132">
                  <c:v>231</c:v>
                </c:pt>
                <c:pt idx="133">
                  <c:v>240</c:v>
                </c:pt>
                <c:pt idx="134">
                  <c:v>247</c:v>
                </c:pt>
                <c:pt idx="135">
                  <c:v>249</c:v>
                </c:pt>
                <c:pt idx="136">
                  <c:v>235</c:v>
                </c:pt>
                <c:pt idx="137">
                  <c:v>251</c:v>
                </c:pt>
                <c:pt idx="138">
                  <c:v>250</c:v>
                </c:pt>
                <c:pt idx="139">
                  <c:v>244</c:v>
                </c:pt>
                <c:pt idx="140">
                  <c:v>247</c:v>
                </c:pt>
                <c:pt idx="141">
                  <c:v>250</c:v>
                </c:pt>
                <c:pt idx="142">
                  <c:v>245</c:v>
                </c:pt>
                <c:pt idx="143">
                  <c:v>241</c:v>
                </c:pt>
                <c:pt idx="144">
                  <c:v>249</c:v>
                </c:pt>
                <c:pt idx="145">
                  <c:v>247</c:v>
                </c:pt>
                <c:pt idx="146">
                  <c:v>243</c:v>
                </c:pt>
                <c:pt idx="147">
                  <c:v>251</c:v>
                </c:pt>
                <c:pt idx="148">
                  <c:v>236</c:v>
                </c:pt>
                <c:pt idx="149">
                  <c:v>240</c:v>
                </c:pt>
                <c:pt idx="150">
                  <c:v>251</c:v>
                </c:pt>
                <c:pt idx="151">
                  <c:v>250</c:v>
                </c:pt>
                <c:pt idx="152">
                  <c:v>240</c:v>
                </c:pt>
                <c:pt idx="153">
                  <c:v>252</c:v>
                </c:pt>
                <c:pt idx="154">
                  <c:v>255</c:v>
                </c:pt>
                <c:pt idx="155">
                  <c:v>255</c:v>
                </c:pt>
                <c:pt idx="156">
                  <c:v>253</c:v>
                </c:pt>
                <c:pt idx="157">
                  <c:v>245</c:v>
                </c:pt>
                <c:pt idx="158">
                  <c:v>252</c:v>
                </c:pt>
                <c:pt idx="159">
                  <c:v>257</c:v>
                </c:pt>
                <c:pt idx="160">
                  <c:v>253</c:v>
                </c:pt>
                <c:pt idx="161">
                  <c:v>250</c:v>
                </c:pt>
                <c:pt idx="162">
                  <c:v>256</c:v>
                </c:pt>
                <c:pt idx="163">
                  <c:v>250</c:v>
                </c:pt>
                <c:pt idx="164">
                  <c:v>246</c:v>
                </c:pt>
                <c:pt idx="165">
                  <c:v>254</c:v>
                </c:pt>
                <c:pt idx="166">
                  <c:v>255</c:v>
                </c:pt>
                <c:pt idx="167">
                  <c:v>258</c:v>
                </c:pt>
                <c:pt idx="168">
                  <c:v>245</c:v>
                </c:pt>
                <c:pt idx="169">
                  <c:v>241</c:v>
                </c:pt>
                <c:pt idx="170">
                  <c:v>250</c:v>
                </c:pt>
                <c:pt idx="171">
                  <c:v>249</c:v>
                </c:pt>
                <c:pt idx="172">
                  <c:v>250</c:v>
                </c:pt>
                <c:pt idx="173">
                  <c:v>252</c:v>
                </c:pt>
                <c:pt idx="174">
                  <c:v>251</c:v>
                </c:pt>
                <c:pt idx="175">
                  <c:v>245</c:v>
                </c:pt>
                <c:pt idx="176">
                  <c:v>253</c:v>
                </c:pt>
                <c:pt idx="177">
                  <c:v>251</c:v>
                </c:pt>
                <c:pt idx="178">
                  <c:v>255</c:v>
                </c:pt>
                <c:pt idx="179">
                  <c:v>250</c:v>
                </c:pt>
                <c:pt idx="180">
                  <c:v>248</c:v>
                </c:pt>
                <c:pt idx="181">
                  <c:v>255</c:v>
                </c:pt>
                <c:pt idx="182">
                  <c:v>252</c:v>
                </c:pt>
                <c:pt idx="183">
                  <c:v>240</c:v>
                </c:pt>
                <c:pt idx="184">
                  <c:v>244</c:v>
                </c:pt>
                <c:pt idx="185">
                  <c:v>244</c:v>
                </c:pt>
                <c:pt idx="186">
                  <c:v>246</c:v>
                </c:pt>
                <c:pt idx="187">
                  <c:v>255</c:v>
                </c:pt>
                <c:pt idx="188">
                  <c:v>241</c:v>
                </c:pt>
                <c:pt idx="189">
                  <c:v>237</c:v>
                </c:pt>
                <c:pt idx="190">
                  <c:v>244</c:v>
                </c:pt>
                <c:pt idx="191">
                  <c:v>256</c:v>
                </c:pt>
                <c:pt idx="192">
                  <c:v>256</c:v>
                </c:pt>
                <c:pt idx="193">
                  <c:v>240</c:v>
                </c:pt>
                <c:pt idx="194">
                  <c:v>253</c:v>
                </c:pt>
                <c:pt idx="195">
                  <c:v>244</c:v>
                </c:pt>
                <c:pt idx="196">
                  <c:v>246</c:v>
                </c:pt>
                <c:pt idx="197">
                  <c:v>244</c:v>
                </c:pt>
                <c:pt idx="198">
                  <c:v>252</c:v>
                </c:pt>
                <c:pt idx="199">
                  <c:v>259</c:v>
                </c:pt>
                <c:pt idx="200">
                  <c:v>255</c:v>
                </c:pt>
                <c:pt idx="201">
                  <c:v>257</c:v>
                </c:pt>
                <c:pt idx="202">
                  <c:v>252</c:v>
                </c:pt>
                <c:pt idx="203">
                  <c:v>245</c:v>
                </c:pt>
                <c:pt idx="204">
                  <c:v>248</c:v>
                </c:pt>
                <c:pt idx="205">
                  <c:v>257</c:v>
                </c:pt>
                <c:pt idx="206">
                  <c:v>246</c:v>
                </c:pt>
                <c:pt idx="207">
                  <c:v>261</c:v>
                </c:pt>
                <c:pt idx="208">
                  <c:v>245</c:v>
                </c:pt>
                <c:pt idx="209">
                  <c:v>253</c:v>
                </c:pt>
                <c:pt idx="210">
                  <c:v>257</c:v>
                </c:pt>
                <c:pt idx="211">
                  <c:v>250</c:v>
                </c:pt>
                <c:pt idx="212">
                  <c:v>259</c:v>
                </c:pt>
                <c:pt idx="213">
                  <c:v>251</c:v>
                </c:pt>
                <c:pt idx="214">
                  <c:v>253</c:v>
                </c:pt>
                <c:pt idx="215">
                  <c:v>261</c:v>
                </c:pt>
                <c:pt idx="216">
                  <c:v>260</c:v>
                </c:pt>
                <c:pt idx="217">
                  <c:v>251</c:v>
                </c:pt>
                <c:pt idx="218">
                  <c:v>247</c:v>
                </c:pt>
                <c:pt idx="219">
                  <c:v>262</c:v>
                </c:pt>
                <c:pt idx="220">
                  <c:v>249</c:v>
                </c:pt>
                <c:pt idx="221">
                  <c:v>251</c:v>
                </c:pt>
                <c:pt idx="222">
                  <c:v>257</c:v>
                </c:pt>
                <c:pt idx="223">
                  <c:v>253</c:v>
                </c:pt>
                <c:pt idx="224">
                  <c:v>261</c:v>
                </c:pt>
                <c:pt idx="225">
                  <c:v>263</c:v>
                </c:pt>
                <c:pt idx="226">
                  <c:v>256</c:v>
                </c:pt>
                <c:pt idx="227">
                  <c:v>263</c:v>
                </c:pt>
                <c:pt idx="228">
                  <c:v>267</c:v>
                </c:pt>
                <c:pt idx="229">
                  <c:v>275</c:v>
                </c:pt>
                <c:pt idx="230">
                  <c:v>278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35984"/>
        <c:axId val="420139904"/>
      </c:scatterChart>
      <c:valAx>
        <c:axId val="420135984"/>
        <c:scaling>
          <c:orientation val="minMax"/>
          <c:max val="0.60000000000000009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emission [Mt]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139904"/>
        <c:crosses val="autoZero"/>
        <c:crossBetween val="midCat"/>
        <c:majorUnit val="0.2"/>
        <c:minorUnit val="0.1"/>
      </c:valAx>
      <c:valAx>
        <c:axId val="4201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[MW]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13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Sheet2!$T$4:$T$239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Sheet2!$A$4:$A$239</c:f>
              <c:numCache>
                <c:formatCode>General</c:formatCode>
                <c:ptCount val="236"/>
                <c:pt idx="0">
                  <c:v>54</c:v>
                </c:pt>
                <c:pt idx="1">
                  <c:v>69</c:v>
                </c:pt>
                <c:pt idx="2">
                  <c:v>69</c:v>
                </c:pt>
                <c:pt idx="3">
                  <c:v>58</c:v>
                </c:pt>
                <c:pt idx="4">
                  <c:v>68</c:v>
                </c:pt>
                <c:pt idx="5">
                  <c:v>57</c:v>
                </c:pt>
                <c:pt idx="6">
                  <c:v>61</c:v>
                </c:pt>
                <c:pt idx="7">
                  <c:v>61</c:v>
                </c:pt>
                <c:pt idx="8">
                  <c:v>50</c:v>
                </c:pt>
                <c:pt idx="9">
                  <c:v>63</c:v>
                </c:pt>
                <c:pt idx="10">
                  <c:v>49</c:v>
                </c:pt>
                <c:pt idx="11">
                  <c:v>63</c:v>
                </c:pt>
                <c:pt idx="12">
                  <c:v>73</c:v>
                </c:pt>
                <c:pt idx="13">
                  <c:v>48</c:v>
                </c:pt>
                <c:pt idx="14">
                  <c:v>67</c:v>
                </c:pt>
                <c:pt idx="15">
                  <c:v>53</c:v>
                </c:pt>
                <c:pt idx="16">
                  <c:v>50</c:v>
                </c:pt>
                <c:pt idx="17">
                  <c:v>61</c:v>
                </c:pt>
                <c:pt idx="18">
                  <c:v>54</c:v>
                </c:pt>
                <c:pt idx="19">
                  <c:v>39</c:v>
                </c:pt>
                <c:pt idx="20">
                  <c:v>51</c:v>
                </c:pt>
                <c:pt idx="21">
                  <c:v>49</c:v>
                </c:pt>
                <c:pt idx="22">
                  <c:v>61</c:v>
                </c:pt>
                <c:pt idx="23">
                  <c:v>50</c:v>
                </c:pt>
                <c:pt idx="24">
                  <c:v>41</c:v>
                </c:pt>
                <c:pt idx="25">
                  <c:v>50</c:v>
                </c:pt>
                <c:pt idx="26">
                  <c:v>50</c:v>
                </c:pt>
                <c:pt idx="27">
                  <c:v>44</c:v>
                </c:pt>
                <c:pt idx="28">
                  <c:v>41</c:v>
                </c:pt>
                <c:pt idx="29">
                  <c:v>54</c:v>
                </c:pt>
                <c:pt idx="30">
                  <c:v>41</c:v>
                </c:pt>
                <c:pt idx="31">
                  <c:v>43</c:v>
                </c:pt>
                <c:pt idx="32">
                  <c:v>38</c:v>
                </c:pt>
                <c:pt idx="33">
                  <c:v>41</c:v>
                </c:pt>
                <c:pt idx="34">
                  <c:v>44</c:v>
                </c:pt>
                <c:pt idx="35">
                  <c:v>43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43</c:v>
                </c:pt>
                <c:pt idx="40">
                  <c:v>50</c:v>
                </c:pt>
                <c:pt idx="41">
                  <c:v>66</c:v>
                </c:pt>
                <c:pt idx="42">
                  <c:v>38</c:v>
                </c:pt>
                <c:pt idx="43">
                  <c:v>38</c:v>
                </c:pt>
                <c:pt idx="44">
                  <c:v>43</c:v>
                </c:pt>
                <c:pt idx="45">
                  <c:v>37</c:v>
                </c:pt>
                <c:pt idx="46">
                  <c:v>23</c:v>
                </c:pt>
                <c:pt idx="47">
                  <c:v>83</c:v>
                </c:pt>
                <c:pt idx="48">
                  <c:v>43</c:v>
                </c:pt>
                <c:pt idx="49">
                  <c:v>61</c:v>
                </c:pt>
                <c:pt idx="50">
                  <c:v>0</c:v>
                </c:pt>
                <c:pt idx="51">
                  <c:v>12</c:v>
                </c:pt>
                <c:pt idx="52">
                  <c:v>4</c:v>
                </c:pt>
                <c:pt idx="53">
                  <c:v>41</c:v>
                </c:pt>
                <c:pt idx="54">
                  <c:v>44</c:v>
                </c:pt>
                <c:pt idx="55">
                  <c:v>12</c:v>
                </c:pt>
                <c:pt idx="56">
                  <c:v>42</c:v>
                </c:pt>
                <c:pt idx="57">
                  <c:v>44</c:v>
                </c:pt>
                <c:pt idx="58">
                  <c:v>42</c:v>
                </c:pt>
                <c:pt idx="59">
                  <c:v>1</c:v>
                </c:pt>
                <c:pt idx="60">
                  <c:v>42</c:v>
                </c:pt>
                <c:pt idx="61">
                  <c:v>12</c:v>
                </c:pt>
                <c:pt idx="62">
                  <c:v>23</c:v>
                </c:pt>
                <c:pt idx="63">
                  <c:v>0</c:v>
                </c:pt>
                <c:pt idx="64">
                  <c:v>82</c:v>
                </c:pt>
                <c:pt idx="65">
                  <c:v>5</c:v>
                </c:pt>
                <c:pt idx="66">
                  <c:v>44</c:v>
                </c:pt>
                <c:pt idx="67">
                  <c:v>12</c:v>
                </c:pt>
                <c:pt idx="68">
                  <c:v>23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23</c:v>
                </c:pt>
                <c:pt idx="73">
                  <c:v>2</c:v>
                </c:pt>
                <c:pt idx="74">
                  <c:v>9</c:v>
                </c:pt>
                <c:pt idx="75">
                  <c:v>22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16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19</c:v>
                </c:pt>
                <c:pt idx="86">
                  <c:v>48</c:v>
                </c:pt>
                <c:pt idx="87">
                  <c:v>19</c:v>
                </c:pt>
                <c:pt idx="88">
                  <c:v>5</c:v>
                </c:pt>
                <c:pt idx="89">
                  <c:v>19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4</c:v>
                </c:pt>
                <c:pt idx="114">
                  <c:v>11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Sheet2!$T$4:$T$239</c:f>
              <c:numCache>
                <c:formatCode>General</c:formatCode>
                <c:ptCount val="236"/>
                <c:pt idx="0">
                  <c:v>-0.56499999999999995</c:v>
                </c:pt>
                <c:pt idx="1">
                  <c:v>-0.56399999999999995</c:v>
                </c:pt>
                <c:pt idx="2">
                  <c:v>-0.56399999999999995</c:v>
                </c:pt>
                <c:pt idx="3">
                  <c:v>-0.56299999999999994</c:v>
                </c:pt>
                <c:pt idx="4">
                  <c:v>-0.56200000000000006</c:v>
                </c:pt>
                <c:pt idx="5">
                  <c:v>-0.56100000000000005</c:v>
                </c:pt>
                <c:pt idx="6">
                  <c:v>-0.56000000000000005</c:v>
                </c:pt>
                <c:pt idx="7">
                  <c:v>-0.55900000000000005</c:v>
                </c:pt>
                <c:pt idx="8">
                  <c:v>-0.55800000000000005</c:v>
                </c:pt>
                <c:pt idx="9">
                  <c:v>-0.55700000000000005</c:v>
                </c:pt>
                <c:pt idx="10">
                  <c:v>-0.55600000000000005</c:v>
                </c:pt>
                <c:pt idx="11">
                  <c:v>-0.55500000000000005</c:v>
                </c:pt>
                <c:pt idx="12">
                  <c:v>-0.55400000000000005</c:v>
                </c:pt>
                <c:pt idx="13">
                  <c:v>-0.55300000000000005</c:v>
                </c:pt>
                <c:pt idx="14">
                  <c:v>-0.55200000000000005</c:v>
                </c:pt>
                <c:pt idx="15">
                  <c:v>-0.55000000000000004</c:v>
                </c:pt>
                <c:pt idx="16">
                  <c:v>-0.54900000000000004</c:v>
                </c:pt>
                <c:pt idx="17">
                  <c:v>-0.54800000000000004</c:v>
                </c:pt>
                <c:pt idx="18">
                  <c:v>-0.54600000000000004</c:v>
                </c:pt>
                <c:pt idx="19">
                  <c:v>-0.54500000000000004</c:v>
                </c:pt>
                <c:pt idx="20">
                  <c:v>-0.54300000000000004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-0.54</c:v>
                </c:pt>
                <c:pt idx="24">
                  <c:v>-0.53900000000000003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-0.53400000000000003</c:v>
                </c:pt>
                <c:pt idx="28">
                  <c:v>-0.53200000000000003</c:v>
                </c:pt>
                <c:pt idx="29">
                  <c:v>-0.53100000000000003</c:v>
                </c:pt>
                <c:pt idx="30">
                  <c:v>-0.52900000000000003</c:v>
                </c:pt>
                <c:pt idx="31">
                  <c:v>-0.52800000000000002</c:v>
                </c:pt>
                <c:pt idx="32">
                  <c:v>-0.52700000000000002</c:v>
                </c:pt>
                <c:pt idx="33">
                  <c:v>-0.52600000000000002</c:v>
                </c:pt>
                <c:pt idx="34">
                  <c:v>-0.52500000000000002</c:v>
                </c:pt>
                <c:pt idx="35">
                  <c:v>-0.52300000000000002</c:v>
                </c:pt>
                <c:pt idx="36">
                  <c:v>-0.52100000000000002</c:v>
                </c:pt>
                <c:pt idx="37">
                  <c:v>-0.51900000000000002</c:v>
                </c:pt>
                <c:pt idx="38">
                  <c:v>-0.51600000000000001</c:v>
                </c:pt>
                <c:pt idx="39">
                  <c:v>-0.51400000000000001</c:v>
                </c:pt>
                <c:pt idx="40">
                  <c:v>-0.51100000000000001</c:v>
                </c:pt>
                <c:pt idx="41">
                  <c:v>-0.50900000000000001</c:v>
                </c:pt>
                <c:pt idx="42">
                  <c:v>-0.50600000000000001</c:v>
                </c:pt>
                <c:pt idx="43">
                  <c:v>-0.50600000000000001</c:v>
                </c:pt>
                <c:pt idx="44">
                  <c:v>-0.501</c:v>
                </c:pt>
                <c:pt idx="45">
                  <c:v>-0.5</c:v>
                </c:pt>
                <c:pt idx="46">
                  <c:v>-0.499</c:v>
                </c:pt>
                <c:pt idx="47">
                  <c:v>-0.49299999999999999</c:v>
                </c:pt>
                <c:pt idx="48">
                  <c:v>-0.49199999999999999</c:v>
                </c:pt>
                <c:pt idx="49">
                  <c:v>-0.48899999999999999</c:v>
                </c:pt>
                <c:pt idx="50">
                  <c:v>-0.48699999999999999</c:v>
                </c:pt>
                <c:pt idx="51">
                  <c:v>-0.48599999999999999</c:v>
                </c:pt>
                <c:pt idx="52">
                  <c:v>-0.48499999999999999</c:v>
                </c:pt>
                <c:pt idx="53">
                  <c:v>-0.48399999999999999</c:v>
                </c:pt>
                <c:pt idx="54">
                  <c:v>-0.48199999999999998</c:v>
                </c:pt>
                <c:pt idx="55">
                  <c:v>-0.47899999999999998</c:v>
                </c:pt>
                <c:pt idx="56">
                  <c:v>-0.47599999999999998</c:v>
                </c:pt>
                <c:pt idx="57">
                  <c:v>-0.47199999999999998</c:v>
                </c:pt>
                <c:pt idx="58">
                  <c:v>-0.46899999999999997</c:v>
                </c:pt>
                <c:pt idx="59">
                  <c:v>-0.46500000000000002</c:v>
                </c:pt>
                <c:pt idx="60">
                  <c:v>-0.46300000000000002</c:v>
                </c:pt>
                <c:pt idx="61">
                  <c:v>-0.45600000000000002</c:v>
                </c:pt>
                <c:pt idx="62">
                  <c:v>-0.45500000000000002</c:v>
                </c:pt>
                <c:pt idx="63">
                  <c:v>-0.45200000000000001</c:v>
                </c:pt>
                <c:pt idx="64">
                  <c:v>-0.44500000000000001</c:v>
                </c:pt>
                <c:pt idx="65">
                  <c:v>-0.443</c:v>
                </c:pt>
                <c:pt idx="66">
                  <c:v>-0.441</c:v>
                </c:pt>
                <c:pt idx="67">
                  <c:v>-0.438</c:v>
                </c:pt>
                <c:pt idx="68">
                  <c:v>-0.438</c:v>
                </c:pt>
                <c:pt idx="69">
                  <c:v>-0.434</c:v>
                </c:pt>
                <c:pt idx="70">
                  <c:v>-0.43</c:v>
                </c:pt>
                <c:pt idx="71">
                  <c:v>-0.42499999999999999</c:v>
                </c:pt>
                <c:pt idx="72">
                  <c:v>-0.42099999999999999</c:v>
                </c:pt>
                <c:pt idx="73">
                  <c:v>-0.42099999999999999</c:v>
                </c:pt>
                <c:pt idx="74">
                  <c:v>-0.41299999999999998</c:v>
                </c:pt>
                <c:pt idx="75">
                  <c:v>-0.41</c:v>
                </c:pt>
                <c:pt idx="76">
                  <c:v>-0.40899999999999997</c:v>
                </c:pt>
                <c:pt idx="77">
                  <c:v>-0.40600000000000003</c:v>
                </c:pt>
                <c:pt idx="78">
                  <c:v>-0.4</c:v>
                </c:pt>
                <c:pt idx="79">
                  <c:v>-0.39900000000000002</c:v>
                </c:pt>
                <c:pt idx="80">
                  <c:v>-0.39800000000000002</c:v>
                </c:pt>
                <c:pt idx="81">
                  <c:v>-0.39200000000000002</c:v>
                </c:pt>
                <c:pt idx="82">
                  <c:v>-0.38900000000000001</c:v>
                </c:pt>
                <c:pt idx="83">
                  <c:v>-0.38900000000000001</c:v>
                </c:pt>
                <c:pt idx="84">
                  <c:v>-0.38500000000000001</c:v>
                </c:pt>
                <c:pt idx="85">
                  <c:v>-0.38200000000000001</c:v>
                </c:pt>
                <c:pt idx="86">
                  <c:v>-0.376</c:v>
                </c:pt>
                <c:pt idx="87">
                  <c:v>-0.374</c:v>
                </c:pt>
                <c:pt idx="88">
                  <c:v>-0.372</c:v>
                </c:pt>
                <c:pt idx="89">
                  <c:v>-0.36599999999999999</c:v>
                </c:pt>
                <c:pt idx="90">
                  <c:v>-0.36399999999999999</c:v>
                </c:pt>
                <c:pt idx="91">
                  <c:v>-0.36</c:v>
                </c:pt>
                <c:pt idx="92">
                  <c:v>-0.35599999999999998</c:v>
                </c:pt>
                <c:pt idx="93">
                  <c:v>-0.35099999999999998</c:v>
                </c:pt>
                <c:pt idx="94">
                  <c:v>-0.34200000000000003</c:v>
                </c:pt>
                <c:pt idx="95">
                  <c:v>-0.33200000000000002</c:v>
                </c:pt>
                <c:pt idx="96">
                  <c:v>-0.32800000000000001</c:v>
                </c:pt>
                <c:pt idx="97">
                  <c:v>-0.32100000000000001</c:v>
                </c:pt>
                <c:pt idx="98">
                  <c:v>-0.30299999999999999</c:v>
                </c:pt>
                <c:pt idx="99">
                  <c:v>-0.30199999999999999</c:v>
                </c:pt>
                <c:pt idx="100">
                  <c:v>-0.28999999999999998</c:v>
                </c:pt>
                <c:pt idx="101">
                  <c:v>-0.27900000000000003</c:v>
                </c:pt>
                <c:pt idx="102">
                  <c:v>-0.27700000000000002</c:v>
                </c:pt>
                <c:pt idx="103">
                  <c:v>-0.26600000000000001</c:v>
                </c:pt>
                <c:pt idx="104">
                  <c:v>-0.25900000000000001</c:v>
                </c:pt>
                <c:pt idx="105">
                  <c:v>-0.25700000000000001</c:v>
                </c:pt>
                <c:pt idx="106">
                  <c:v>-0.253</c:v>
                </c:pt>
                <c:pt idx="107">
                  <c:v>-0.249</c:v>
                </c:pt>
                <c:pt idx="108">
                  <c:v>-0.24199999999999999</c:v>
                </c:pt>
                <c:pt idx="109">
                  <c:v>-0.23899999999999999</c:v>
                </c:pt>
                <c:pt idx="110">
                  <c:v>-0.23799999999999999</c:v>
                </c:pt>
                <c:pt idx="111">
                  <c:v>-0.23499999999999999</c:v>
                </c:pt>
                <c:pt idx="112">
                  <c:v>-0.23200000000000001</c:v>
                </c:pt>
                <c:pt idx="113">
                  <c:v>-0.22700000000000001</c:v>
                </c:pt>
                <c:pt idx="114">
                  <c:v>-0.217</c:v>
                </c:pt>
                <c:pt idx="115">
                  <c:v>-0.20699999999999999</c:v>
                </c:pt>
                <c:pt idx="116">
                  <c:v>-0.20499999999999999</c:v>
                </c:pt>
                <c:pt idx="117">
                  <c:v>-0.19</c:v>
                </c:pt>
                <c:pt idx="118">
                  <c:v>-0.182</c:v>
                </c:pt>
                <c:pt idx="119">
                  <c:v>-0.16900000000000001</c:v>
                </c:pt>
                <c:pt idx="120">
                  <c:v>-0.158</c:v>
                </c:pt>
                <c:pt idx="121">
                  <c:v>-0.157</c:v>
                </c:pt>
                <c:pt idx="122">
                  <c:v>-0.15</c:v>
                </c:pt>
                <c:pt idx="123">
                  <c:v>-0.14299999999999999</c:v>
                </c:pt>
                <c:pt idx="124">
                  <c:v>-0.13100000000000001</c:v>
                </c:pt>
                <c:pt idx="125">
                  <c:v>-0.126</c:v>
                </c:pt>
                <c:pt idx="126">
                  <c:v>-0.11899999999999999</c:v>
                </c:pt>
                <c:pt idx="127">
                  <c:v>-0.10199999999999999</c:v>
                </c:pt>
                <c:pt idx="128">
                  <c:v>-9.8000000000000004E-2</c:v>
                </c:pt>
                <c:pt idx="129">
                  <c:v>-9.2999999999999999E-2</c:v>
                </c:pt>
                <c:pt idx="130">
                  <c:v>-0.09</c:v>
                </c:pt>
                <c:pt idx="131">
                  <c:v>-7.4999999999999997E-2</c:v>
                </c:pt>
                <c:pt idx="132">
                  <c:v>-7.4999999999999997E-2</c:v>
                </c:pt>
                <c:pt idx="133">
                  <c:v>-6.6000000000000003E-2</c:v>
                </c:pt>
                <c:pt idx="134">
                  <c:v>-5.5E-2</c:v>
                </c:pt>
                <c:pt idx="135">
                  <c:v>-4.5999999999999999E-2</c:v>
                </c:pt>
                <c:pt idx="136">
                  <c:v>-3.5000000000000003E-2</c:v>
                </c:pt>
                <c:pt idx="137">
                  <c:v>-3.1E-2</c:v>
                </c:pt>
                <c:pt idx="138">
                  <c:v>-2.9000000000000001E-2</c:v>
                </c:pt>
                <c:pt idx="139">
                  <c:v>-5.0000000000000001E-3</c:v>
                </c:pt>
                <c:pt idx="140">
                  <c:v>-2E-3</c:v>
                </c:pt>
                <c:pt idx="141">
                  <c:v>1E-3</c:v>
                </c:pt>
                <c:pt idx="142">
                  <c:v>1.0999999999999999E-2</c:v>
                </c:pt>
                <c:pt idx="143">
                  <c:v>2.3E-2</c:v>
                </c:pt>
                <c:pt idx="144">
                  <c:v>0.03</c:v>
                </c:pt>
                <c:pt idx="145">
                  <c:v>3.1E-2</c:v>
                </c:pt>
                <c:pt idx="146">
                  <c:v>3.5999999999999997E-2</c:v>
                </c:pt>
                <c:pt idx="147">
                  <c:v>4.4999999999999998E-2</c:v>
                </c:pt>
                <c:pt idx="148">
                  <c:v>5.2999999999999999E-2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6.3E-2</c:v>
                </c:pt>
                <c:pt idx="152">
                  <c:v>7.1999999999999995E-2</c:v>
                </c:pt>
                <c:pt idx="153">
                  <c:v>7.5999999999999998E-2</c:v>
                </c:pt>
                <c:pt idx="154">
                  <c:v>9.7000000000000003E-2</c:v>
                </c:pt>
                <c:pt idx="155">
                  <c:v>9.7000000000000003E-2</c:v>
                </c:pt>
                <c:pt idx="156">
                  <c:v>0.115</c:v>
                </c:pt>
                <c:pt idx="157">
                  <c:v>0.124</c:v>
                </c:pt>
                <c:pt idx="158">
                  <c:v>0.125</c:v>
                </c:pt>
                <c:pt idx="159">
                  <c:v>0.129</c:v>
                </c:pt>
                <c:pt idx="160">
                  <c:v>0.14399999999999999</c:v>
                </c:pt>
                <c:pt idx="161">
                  <c:v>0.14799999999999999</c:v>
                </c:pt>
                <c:pt idx="162">
                  <c:v>0.14799999999999999</c:v>
                </c:pt>
                <c:pt idx="163">
                  <c:v>0.157</c:v>
                </c:pt>
                <c:pt idx="164">
                  <c:v>0.16700000000000001</c:v>
                </c:pt>
                <c:pt idx="165">
                  <c:v>0.17699999999999999</c:v>
                </c:pt>
                <c:pt idx="166">
                  <c:v>0.19</c:v>
                </c:pt>
                <c:pt idx="167">
                  <c:v>0.19700000000000001</c:v>
                </c:pt>
                <c:pt idx="168">
                  <c:v>0.20300000000000001</c:v>
                </c:pt>
                <c:pt idx="169">
                  <c:v>0.20899999999999999</c:v>
                </c:pt>
                <c:pt idx="170">
                  <c:v>0.21199999999999999</c:v>
                </c:pt>
                <c:pt idx="171">
                  <c:v>0.215</c:v>
                </c:pt>
                <c:pt idx="172">
                  <c:v>0.219</c:v>
                </c:pt>
                <c:pt idx="173">
                  <c:v>0.22900000000000001</c:v>
                </c:pt>
                <c:pt idx="174">
                  <c:v>0.24</c:v>
                </c:pt>
                <c:pt idx="175">
                  <c:v>0.24199999999999999</c:v>
                </c:pt>
                <c:pt idx="176">
                  <c:v>0.24299999999999999</c:v>
                </c:pt>
                <c:pt idx="177">
                  <c:v>0.248</c:v>
                </c:pt>
                <c:pt idx="178">
                  <c:v>0.26300000000000001</c:v>
                </c:pt>
                <c:pt idx="179">
                  <c:v>0.27</c:v>
                </c:pt>
                <c:pt idx="180">
                  <c:v>0.27100000000000002</c:v>
                </c:pt>
                <c:pt idx="181">
                  <c:v>0.27500000000000002</c:v>
                </c:pt>
                <c:pt idx="182">
                  <c:v>0.27900000000000003</c:v>
                </c:pt>
                <c:pt idx="183">
                  <c:v>0.28899999999999998</c:v>
                </c:pt>
                <c:pt idx="184">
                  <c:v>0.29599999999999999</c:v>
                </c:pt>
                <c:pt idx="185">
                  <c:v>0.30099999999999999</c:v>
                </c:pt>
                <c:pt idx="186">
                  <c:v>0.313</c:v>
                </c:pt>
                <c:pt idx="187">
                  <c:v>0.315</c:v>
                </c:pt>
                <c:pt idx="188">
                  <c:v>0.32700000000000001</c:v>
                </c:pt>
                <c:pt idx="189">
                  <c:v>0.33300000000000002</c:v>
                </c:pt>
                <c:pt idx="190">
                  <c:v>0.33900000000000002</c:v>
                </c:pt>
                <c:pt idx="191">
                  <c:v>0.34</c:v>
                </c:pt>
                <c:pt idx="192">
                  <c:v>0.34</c:v>
                </c:pt>
                <c:pt idx="193">
                  <c:v>0.35599999999999998</c:v>
                </c:pt>
                <c:pt idx="194">
                  <c:v>0.36399999999999999</c:v>
                </c:pt>
                <c:pt idx="195">
                  <c:v>0.36799999999999999</c:v>
                </c:pt>
                <c:pt idx="196">
                  <c:v>0.37</c:v>
                </c:pt>
                <c:pt idx="197">
                  <c:v>0.38</c:v>
                </c:pt>
                <c:pt idx="198">
                  <c:v>0.39400000000000002</c:v>
                </c:pt>
                <c:pt idx="199">
                  <c:v>0.40799999999999997</c:v>
                </c:pt>
                <c:pt idx="200">
                  <c:v>0.41699999999999998</c:v>
                </c:pt>
                <c:pt idx="201">
                  <c:v>0.42099999999999999</c:v>
                </c:pt>
                <c:pt idx="202">
                  <c:v>0.43099999999999999</c:v>
                </c:pt>
                <c:pt idx="203">
                  <c:v>0.433</c:v>
                </c:pt>
                <c:pt idx="204">
                  <c:v>0.44600000000000001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0.46100000000000002</c:v>
                </c:pt>
                <c:pt idx="208">
                  <c:v>0.47399999999999998</c:v>
                </c:pt>
                <c:pt idx="209">
                  <c:v>0.47599999999999998</c:v>
                </c:pt>
                <c:pt idx="210">
                  <c:v>0.48099999999999998</c:v>
                </c:pt>
                <c:pt idx="211">
                  <c:v>0.48599999999999999</c:v>
                </c:pt>
                <c:pt idx="212">
                  <c:v>0.48899999999999999</c:v>
                </c:pt>
                <c:pt idx="213">
                  <c:v>0.499</c:v>
                </c:pt>
                <c:pt idx="214">
                  <c:v>0.503</c:v>
                </c:pt>
                <c:pt idx="215">
                  <c:v>0.51800000000000002</c:v>
                </c:pt>
                <c:pt idx="216">
                  <c:v>0.52200000000000002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0.53800000000000003</c:v>
                </c:pt>
                <c:pt idx="220">
                  <c:v>0.54400000000000004</c:v>
                </c:pt>
                <c:pt idx="221">
                  <c:v>0.54500000000000004</c:v>
                </c:pt>
                <c:pt idx="222">
                  <c:v>0.55600000000000005</c:v>
                </c:pt>
                <c:pt idx="223">
                  <c:v>0.56799999999999995</c:v>
                </c:pt>
                <c:pt idx="224">
                  <c:v>0.57799999999999996</c:v>
                </c:pt>
                <c:pt idx="225">
                  <c:v>0.58299999999999996</c:v>
                </c:pt>
                <c:pt idx="226">
                  <c:v>0.58499999999999996</c:v>
                </c:pt>
                <c:pt idx="227">
                  <c:v>0.58799999999999997</c:v>
                </c:pt>
                <c:pt idx="228">
                  <c:v>0.59499999999999997</c:v>
                </c:pt>
                <c:pt idx="229">
                  <c:v>0.60299999999999998</c:v>
                </c:pt>
                <c:pt idx="230">
                  <c:v>0.60899999999999999</c:v>
                </c:pt>
                <c:pt idx="231">
                  <c:v>0.61899999999999999</c:v>
                </c:pt>
                <c:pt idx="232">
                  <c:v>0.61899999999999999</c:v>
                </c:pt>
                <c:pt idx="233">
                  <c:v>0.61899999999999999</c:v>
                </c:pt>
                <c:pt idx="234">
                  <c:v>0.61899999999999999</c:v>
                </c:pt>
                <c:pt idx="235">
                  <c:v>0.621</c:v>
                </c:pt>
              </c:numCache>
            </c:numRef>
          </c:xVal>
          <c:yVal>
            <c:numRef>
              <c:f>Sheet2!$B$4:$B$239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51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46</c:v>
                </c:pt>
                <c:pt idx="77">
                  <c:v>3</c:v>
                </c:pt>
                <c:pt idx="78">
                  <c:v>11</c:v>
                </c:pt>
                <c:pt idx="79">
                  <c:v>0</c:v>
                </c:pt>
                <c:pt idx="80">
                  <c:v>45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30</c:v>
                </c:pt>
                <c:pt idx="85">
                  <c:v>48</c:v>
                </c:pt>
                <c:pt idx="86">
                  <c:v>47</c:v>
                </c:pt>
                <c:pt idx="87">
                  <c:v>48</c:v>
                </c:pt>
                <c:pt idx="88">
                  <c:v>50</c:v>
                </c:pt>
                <c:pt idx="89">
                  <c:v>48</c:v>
                </c:pt>
                <c:pt idx="90">
                  <c:v>42</c:v>
                </c:pt>
                <c:pt idx="91">
                  <c:v>59</c:v>
                </c:pt>
                <c:pt idx="92">
                  <c:v>48</c:v>
                </c:pt>
                <c:pt idx="93">
                  <c:v>63</c:v>
                </c:pt>
                <c:pt idx="94">
                  <c:v>56</c:v>
                </c:pt>
                <c:pt idx="95">
                  <c:v>50</c:v>
                </c:pt>
                <c:pt idx="96">
                  <c:v>47</c:v>
                </c:pt>
                <c:pt idx="97">
                  <c:v>43</c:v>
                </c:pt>
                <c:pt idx="98">
                  <c:v>55</c:v>
                </c:pt>
                <c:pt idx="99">
                  <c:v>46</c:v>
                </c:pt>
                <c:pt idx="100">
                  <c:v>56</c:v>
                </c:pt>
                <c:pt idx="101">
                  <c:v>42</c:v>
                </c:pt>
                <c:pt idx="102">
                  <c:v>63</c:v>
                </c:pt>
                <c:pt idx="103">
                  <c:v>42</c:v>
                </c:pt>
                <c:pt idx="104">
                  <c:v>35</c:v>
                </c:pt>
                <c:pt idx="105">
                  <c:v>51</c:v>
                </c:pt>
                <c:pt idx="106">
                  <c:v>43</c:v>
                </c:pt>
                <c:pt idx="107">
                  <c:v>46</c:v>
                </c:pt>
                <c:pt idx="108">
                  <c:v>53</c:v>
                </c:pt>
                <c:pt idx="109">
                  <c:v>35</c:v>
                </c:pt>
                <c:pt idx="110">
                  <c:v>36</c:v>
                </c:pt>
                <c:pt idx="111">
                  <c:v>56</c:v>
                </c:pt>
                <c:pt idx="112">
                  <c:v>39</c:v>
                </c:pt>
                <c:pt idx="113">
                  <c:v>56</c:v>
                </c:pt>
                <c:pt idx="114">
                  <c:v>38</c:v>
                </c:pt>
                <c:pt idx="115">
                  <c:v>38</c:v>
                </c:pt>
                <c:pt idx="116">
                  <c:v>45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38</c:v>
                </c:pt>
                <c:pt idx="121">
                  <c:v>31</c:v>
                </c:pt>
                <c:pt idx="122">
                  <c:v>43</c:v>
                </c:pt>
                <c:pt idx="123">
                  <c:v>42</c:v>
                </c:pt>
                <c:pt idx="124">
                  <c:v>50</c:v>
                </c:pt>
                <c:pt idx="125">
                  <c:v>53</c:v>
                </c:pt>
                <c:pt idx="126">
                  <c:v>46</c:v>
                </c:pt>
                <c:pt idx="127">
                  <c:v>43</c:v>
                </c:pt>
                <c:pt idx="128">
                  <c:v>44</c:v>
                </c:pt>
                <c:pt idx="129">
                  <c:v>38</c:v>
                </c:pt>
                <c:pt idx="130">
                  <c:v>43</c:v>
                </c:pt>
                <c:pt idx="131">
                  <c:v>63</c:v>
                </c:pt>
                <c:pt idx="132">
                  <c:v>63</c:v>
                </c:pt>
                <c:pt idx="133">
                  <c:v>46</c:v>
                </c:pt>
                <c:pt idx="134">
                  <c:v>58</c:v>
                </c:pt>
                <c:pt idx="135">
                  <c:v>50</c:v>
                </c:pt>
                <c:pt idx="136">
                  <c:v>33</c:v>
                </c:pt>
                <c:pt idx="137">
                  <c:v>55</c:v>
                </c:pt>
                <c:pt idx="138">
                  <c:v>49</c:v>
                </c:pt>
                <c:pt idx="139">
                  <c:v>50</c:v>
                </c:pt>
                <c:pt idx="140">
                  <c:v>43</c:v>
                </c:pt>
                <c:pt idx="141">
                  <c:v>49</c:v>
                </c:pt>
                <c:pt idx="142">
                  <c:v>51</c:v>
                </c:pt>
                <c:pt idx="143">
                  <c:v>47</c:v>
                </c:pt>
                <c:pt idx="144">
                  <c:v>45</c:v>
                </c:pt>
                <c:pt idx="145">
                  <c:v>44</c:v>
                </c:pt>
                <c:pt idx="146">
                  <c:v>50</c:v>
                </c:pt>
                <c:pt idx="147">
                  <c:v>50</c:v>
                </c:pt>
                <c:pt idx="148">
                  <c:v>42</c:v>
                </c:pt>
                <c:pt idx="149">
                  <c:v>43</c:v>
                </c:pt>
                <c:pt idx="150">
                  <c:v>47</c:v>
                </c:pt>
                <c:pt idx="151">
                  <c:v>59</c:v>
                </c:pt>
                <c:pt idx="152">
                  <c:v>49</c:v>
                </c:pt>
                <c:pt idx="153">
                  <c:v>50</c:v>
                </c:pt>
                <c:pt idx="154">
                  <c:v>59</c:v>
                </c:pt>
                <c:pt idx="155">
                  <c:v>59</c:v>
                </c:pt>
                <c:pt idx="156">
                  <c:v>49</c:v>
                </c:pt>
                <c:pt idx="157">
                  <c:v>42</c:v>
                </c:pt>
                <c:pt idx="158">
                  <c:v>47</c:v>
                </c:pt>
                <c:pt idx="159">
                  <c:v>58</c:v>
                </c:pt>
                <c:pt idx="160">
                  <c:v>49</c:v>
                </c:pt>
                <c:pt idx="161">
                  <c:v>42</c:v>
                </c:pt>
                <c:pt idx="162">
                  <c:v>57</c:v>
                </c:pt>
                <c:pt idx="163">
                  <c:v>53</c:v>
                </c:pt>
                <c:pt idx="164">
                  <c:v>51</c:v>
                </c:pt>
                <c:pt idx="165">
                  <c:v>55</c:v>
                </c:pt>
                <c:pt idx="166">
                  <c:v>49</c:v>
                </c:pt>
                <c:pt idx="167">
                  <c:v>58</c:v>
                </c:pt>
                <c:pt idx="168">
                  <c:v>60</c:v>
                </c:pt>
                <c:pt idx="169">
                  <c:v>53</c:v>
                </c:pt>
                <c:pt idx="170">
                  <c:v>48</c:v>
                </c:pt>
                <c:pt idx="171">
                  <c:v>41</c:v>
                </c:pt>
                <c:pt idx="172">
                  <c:v>44</c:v>
                </c:pt>
                <c:pt idx="173">
                  <c:v>44</c:v>
                </c:pt>
                <c:pt idx="174">
                  <c:v>51</c:v>
                </c:pt>
                <c:pt idx="175">
                  <c:v>59</c:v>
                </c:pt>
                <c:pt idx="176">
                  <c:v>47</c:v>
                </c:pt>
                <c:pt idx="177">
                  <c:v>43</c:v>
                </c:pt>
                <c:pt idx="178">
                  <c:v>51</c:v>
                </c:pt>
                <c:pt idx="179">
                  <c:v>50</c:v>
                </c:pt>
                <c:pt idx="180">
                  <c:v>59</c:v>
                </c:pt>
                <c:pt idx="181">
                  <c:v>48</c:v>
                </c:pt>
                <c:pt idx="182">
                  <c:v>44</c:v>
                </c:pt>
                <c:pt idx="183">
                  <c:v>47</c:v>
                </c:pt>
                <c:pt idx="184">
                  <c:v>59</c:v>
                </c:pt>
                <c:pt idx="185">
                  <c:v>59</c:v>
                </c:pt>
                <c:pt idx="186">
                  <c:v>50</c:v>
                </c:pt>
                <c:pt idx="187">
                  <c:v>48</c:v>
                </c:pt>
                <c:pt idx="188">
                  <c:v>51</c:v>
                </c:pt>
                <c:pt idx="189">
                  <c:v>33</c:v>
                </c:pt>
                <c:pt idx="190">
                  <c:v>50</c:v>
                </c:pt>
                <c:pt idx="191">
                  <c:v>60</c:v>
                </c:pt>
                <c:pt idx="192">
                  <c:v>60</c:v>
                </c:pt>
                <c:pt idx="193">
                  <c:v>50</c:v>
                </c:pt>
                <c:pt idx="194">
                  <c:v>47</c:v>
                </c:pt>
                <c:pt idx="195">
                  <c:v>50</c:v>
                </c:pt>
                <c:pt idx="196">
                  <c:v>50</c:v>
                </c:pt>
                <c:pt idx="197">
                  <c:v>51</c:v>
                </c:pt>
                <c:pt idx="198">
                  <c:v>43</c:v>
                </c:pt>
                <c:pt idx="199">
                  <c:v>56</c:v>
                </c:pt>
                <c:pt idx="200">
                  <c:v>51</c:v>
                </c:pt>
                <c:pt idx="201">
                  <c:v>57</c:v>
                </c:pt>
                <c:pt idx="202">
                  <c:v>50</c:v>
                </c:pt>
                <c:pt idx="203">
                  <c:v>56</c:v>
                </c:pt>
                <c:pt idx="204">
                  <c:v>44</c:v>
                </c:pt>
                <c:pt idx="205">
                  <c:v>51</c:v>
                </c:pt>
                <c:pt idx="206">
                  <c:v>56</c:v>
                </c:pt>
                <c:pt idx="207">
                  <c:v>59</c:v>
                </c:pt>
                <c:pt idx="208">
                  <c:v>56</c:v>
                </c:pt>
                <c:pt idx="209">
                  <c:v>48</c:v>
                </c:pt>
                <c:pt idx="210">
                  <c:v>56</c:v>
                </c:pt>
                <c:pt idx="211">
                  <c:v>47</c:v>
                </c:pt>
                <c:pt idx="212">
                  <c:v>56</c:v>
                </c:pt>
                <c:pt idx="213">
                  <c:v>43</c:v>
                </c:pt>
                <c:pt idx="214">
                  <c:v>55</c:v>
                </c:pt>
                <c:pt idx="215">
                  <c:v>72</c:v>
                </c:pt>
                <c:pt idx="216">
                  <c:v>55</c:v>
                </c:pt>
                <c:pt idx="217">
                  <c:v>66</c:v>
                </c:pt>
                <c:pt idx="218">
                  <c:v>50</c:v>
                </c:pt>
                <c:pt idx="219">
                  <c:v>55</c:v>
                </c:pt>
                <c:pt idx="220">
                  <c:v>50</c:v>
                </c:pt>
                <c:pt idx="221">
                  <c:v>57</c:v>
                </c:pt>
                <c:pt idx="222">
                  <c:v>50</c:v>
                </c:pt>
                <c:pt idx="223">
                  <c:v>45</c:v>
                </c:pt>
                <c:pt idx="224">
                  <c:v>50</c:v>
                </c:pt>
                <c:pt idx="225">
                  <c:v>63</c:v>
                </c:pt>
                <c:pt idx="226">
                  <c:v>61</c:v>
                </c:pt>
                <c:pt idx="227">
                  <c:v>45</c:v>
                </c:pt>
                <c:pt idx="228">
                  <c:v>52</c:v>
                </c:pt>
                <c:pt idx="229">
                  <c:v>47</c:v>
                </c:pt>
                <c:pt idx="230">
                  <c:v>59</c:v>
                </c:pt>
                <c:pt idx="231">
                  <c:v>61</c:v>
                </c:pt>
                <c:pt idx="232">
                  <c:v>61</c:v>
                </c:pt>
                <c:pt idx="233">
                  <c:v>49</c:v>
                </c:pt>
                <c:pt idx="234">
                  <c:v>50</c:v>
                </c:pt>
                <c:pt idx="235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43040"/>
        <c:axId val="420133240"/>
      </c:scatterChart>
      <c:valAx>
        <c:axId val="4201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[Mt]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133240"/>
        <c:crosses val="autoZero"/>
        <c:crossBetween val="midCat"/>
      </c:valAx>
      <c:valAx>
        <c:axId val="4201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1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369794</xdr:colOff>
      <xdr:row>6</xdr:row>
      <xdr:rowOff>169208</xdr:rowOff>
    </xdr:from>
    <xdr:to>
      <xdr:col>29</xdr:col>
      <xdr:colOff>100853</xdr:colOff>
      <xdr:row>21</xdr:row>
      <xdr:rowOff>54908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28</xdr:col>
      <xdr:colOff>578224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38</xdr:row>
      <xdr:rowOff>23812</xdr:rowOff>
    </xdr:from>
    <xdr:to>
      <xdr:col>29</xdr:col>
      <xdr:colOff>314325</xdr:colOff>
      <xdr:row>52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6"/>
  <sheetViews>
    <sheetView tabSelected="1" topLeftCell="S1" zoomScale="130" zoomScaleNormal="130" workbookViewId="0">
      <pane ySplit="3" topLeftCell="A86" activePane="bottomLeft" state="frozen"/>
      <selection pane="bottomLeft" activeCell="T100" sqref="T100"/>
    </sheetView>
  </sheetViews>
  <sheetFormatPr defaultRowHeight="15" x14ac:dyDescent="0.25"/>
  <cols>
    <col min="4" max="4" width="8.5703125" bestFit="1" customWidth="1"/>
    <col min="5" max="5" width="17.140625" bestFit="1" customWidth="1"/>
    <col min="6" max="6" width="6.42578125" bestFit="1" customWidth="1"/>
    <col min="7" max="7" width="10.28515625" customWidth="1"/>
    <col min="8" max="8" width="4" style="5" customWidth="1"/>
    <col min="9" max="9" width="16.85546875" bestFit="1" customWidth="1"/>
    <col min="10" max="10" width="15.5703125" bestFit="1" customWidth="1"/>
    <col min="11" max="11" width="15.7109375" bestFit="1" customWidth="1"/>
    <col min="12" max="12" width="9.42578125" bestFit="1" customWidth="1"/>
    <col min="13" max="13" width="11.85546875" bestFit="1" customWidth="1"/>
    <col min="14" max="14" width="20.140625" bestFit="1" customWidth="1"/>
    <col min="15" max="15" width="9.5703125" bestFit="1" customWidth="1"/>
    <col min="16" max="16" width="12.42578125" bestFit="1" customWidth="1"/>
    <col min="17" max="17" width="7" bestFit="1" customWidth="1"/>
    <col min="18" max="18" width="6.7109375" bestFit="1" customWidth="1"/>
    <col min="19" max="19" width="4.85546875" style="5" customWidth="1"/>
    <col min="20" max="20" width="13.7109375" bestFit="1" customWidth="1"/>
    <col min="21" max="21" width="13.42578125" bestFit="1" customWidth="1"/>
  </cols>
  <sheetData>
    <row r="1" spans="1:36" ht="21" x14ac:dyDescent="0.35">
      <c r="A1" s="10" t="s">
        <v>30</v>
      </c>
      <c r="B1" s="10"/>
      <c r="C1" s="10"/>
      <c r="D1" s="10"/>
      <c r="E1" s="10"/>
      <c r="F1" s="10"/>
      <c r="G1" s="10"/>
      <c r="H1" s="3"/>
      <c r="I1" s="10" t="s">
        <v>29</v>
      </c>
      <c r="J1" s="10"/>
      <c r="K1" s="10"/>
      <c r="L1" s="10"/>
      <c r="M1" s="10"/>
      <c r="N1" s="10"/>
      <c r="O1" s="10"/>
      <c r="P1" s="10"/>
      <c r="Q1" s="10"/>
      <c r="R1" s="10"/>
      <c r="S1" s="3"/>
      <c r="T1" s="10" t="s">
        <v>28</v>
      </c>
      <c r="U1" s="10"/>
      <c r="W1" s="11" t="s">
        <v>10</v>
      </c>
      <c r="X1" s="11"/>
      <c r="Y1" s="11"/>
      <c r="Z1" s="11"/>
      <c r="AA1" s="11"/>
      <c r="AB1" s="11"/>
      <c r="AC1" s="11"/>
      <c r="AD1" s="11"/>
      <c r="AE1" s="11"/>
      <c r="AF1" s="11"/>
    </row>
    <row r="2" spans="1:36" x14ac:dyDescent="0.25">
      <c r="A2" s="2" t="s">
        <v>26</v>
      </c>
      <c r="B2" s="2" t="s">
        <v>27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25</v>
      </c>
      <c r="H2" s="7"/>
      <c r="I2" s="2" t="s">
        <v>14</v>
      </c>
      <c r="J2" s="2" t="s">
        <v>31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7"/>
      <c r="T2" s="2" t="s">
        <v>49</v>
      </c>
      <c r="U2" s="2" t="s">
        <v>50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7</v>
      </c>
      <c r="AD2" s="1" t="s">
        <v>6</v>
      </c>
      <c r="AE2" s="1" t="s">
        <v>9</v>
      </c>
      <c r="AF2" s="1" t="s">
        <v>8</v>
      </c>
    </row>
    <row r="3" spans="1:36" x14ac:dyDescent="0.25">
      <c r="A3" s="2" t="s">
        <v>51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23</v>
      </c>
      <c r="H3" s="7"/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7"/>
      <c r="T3" s="2" t="s">
        <v>52</v>
      </c>
      <c r="U3" s="2" t="s">
        <v>55</v>
      </c>
      <c r="W3" s="1" t="s">
        <v>11</v>
      </c>
      <c r="X3" s="1" t="s">
        <v>11</v>
      </c>
      <c r="Y3" s="1" t="s">
        <v>11</v>
      </c>
      <c r="Z3" s="1" t="s">
        <v>11</v>
      </c>
      <c r="AA3" s="1" t="s">
        <v>11</v>
      </c>
      <c r="AB3" s="1" t="s">
        <v>11</v>
      </c>
      <c r="AC3" s="1" t="s">
        <v>12</v>
      </c>
      <c r="AD3" s="1" t="s">
        <v>13</v>
      </c>
      <c r="AE3" s="1" t="s">
        <v>11</v>
      </c>
      <c r="AF3" s="1" t="s">
        <v>11</v>
      </c>
      <c r="AH3" t="s">
        <v>57</v>
      </c>
      <c r="AI3" t="s">
        <v>58</v>
      </c>
      <c r="AJ3" t="s">
        <v>59</v>
      </c>
    </row>
    <row r="4" spans="1:36" x14ac:dyDescent="0.25">
      <c r="A4">
        <v>54</v>
      </c>
      <c r="B4">
        <v>0</v>
      </c>
      <c r="C4">
        <v>83</v>
      </c>
      <c r="D4">
        <v>1498</v>
      </c>
      <c r="E4">
        <v>1449</v>
      </c>
      <c r="F4">
        <v>901</v>
      </c>
      <c r="G4">
        <v>196</v>
      </c>
      <c r="H4" s="4"/>
      <c r="I4">
        <v>0.01</v>
      </c>
      <c r="J4">
        <v>0.01</v>
      </c>
      <c r="K4">
        <v>0</v>
      </c>
      <c r="L4">
        <v>0</v>
      </c>
      <c r="M4">
        <v>0.68</v>
      </c>
      <c r="N4">
        <v>2.27</v>
      </c>
      <c r="O4">
        <v>0.06</v>
      </c>
      <c r="P4">
        <v>7.0000000000000007E-2</v>
      </c>
      <c r="Q4">
        <v>0</v>
      </c>
      <c r="R4">
        <v>1.3</v>
      </c>
      <c r="S4" s="4"/>
      <c r="T4">
        <v>-0.56499999999999995</v>
      </c>
      <c r="U4">
        <v>5887</v>
      </c>
      <c r="W4" s="1">
        <v>40</v>
      </c>
      <c r="X4" s="1">
        <v>24</v>
      </c>
      <c r="Y4" s="1">
        <v>323</v>
      </c>
      <c r="Z4" s="1">
        <v>486</v>
      </c>
      <c r="AA4" s="1">
        <v>0</v>
      </c>
      <c r="AB4" s="1">
        <v>0</v>
      </c>
      <c r="AC4" s="1">
        <v>-5.0000000000000001E-3</v>
      </c>
      <c r="AD4" s="1">
        <v>3329</v>
      </c>
      <c r="AE4" s="1">
        <f>Z4+AA4</f>
        <v>486</v>
      </c>
      <c r="AF4" s="1">
        <f>SUM(W4:AB4)</f>
        <v>873</v>
      </c>
      <c r="AH4">
        <f>(T4-$T$242)/(MAX($T$4:$T$239)-$T$242)</f>
        <v>0</v>
      </c>
      <c r="AI4">
        <f>(U4-$U$242)/(MAX($U$4:$U$239)-$U$242)</f>
        <v>1</v>
      </c>
      <c r="AJ4">
        <f>SQRT((AH4-0)^2+(AI4-0)^2)</f>
        <v>1</v>
      </c>
    </row>
    <row r="5" spans="1:36" x14ac:dyDescent="0.25">
      <c r="A5">
        <v>69</v>
      </c>
      <c r="B5">
        <v>0</v>
      </c>
      <c r="C5">
        <v>83</v>
      </c>
      <c r="D5">
        <v>1490</v>
      </c>
      <c r="E5">
        <v>1418</v>
      </c>
      <c r="F5">
        <v>711</v>
      </c>
      <c r="G5">
        <v>196</v>
      </c>
      <c r="H5" s="4"/>
      <c r="I5">
        <v>0.01</v>
      </c>
      <c r="J5">
        <v>0.01</v>
      </c>
      <c r="K5">
        <v>0</v>
      </c>
      <c r="L5">
        <v>0</v>
      </c>
      <c r="M5">
        <v>0.69</v>
      </c>
      <c r="N5">
        <v>2.2599999999999998</v>
      </c>
      <c r="O5">
        <v>0.06</v>
      </c>
      <c r="P5">
        <v>0.08</v>
      </c>
      <c r="Q5">
        <v>0</v>
      </c>
      <c r="R5">
        <v>1.29</v>
      </c>
      <c r="S5" s="4"/>
      <c r="T5">
        <v>-0.56399999999999995</v>
      </c>
      <c r="U5">
        <v>5789</v>
      </c>
      <c r="AH5">
        <f t="shared" ref="AH5:AH68" si="0">(T5-$T$242)/(MAX($T$4:$T$239)-$T$242)</f>
        <v>8.4317032040472258E-4</v>
      </c>
      <c r="AI5">
        <f t="shared" ref="AI5:AI68" si="1">(U5-$U$242)/(MAX($U$4:$U$239)-$U$242)</f>
        <v>0.9678899082568807</v>
      </c>
      <c r="AJ5">
        <f t="shared" ref="AJ5:AJ68" si="2">SQRT((AH5-0)^2+(AI5-0)^2)</f>
        <v>0.96789027551768603</v>
      </c>
    </row>
    <row r="6" spans="1:36" x14ac:dyDescent="0.25">
      <c r="A6">
        <v>69</v>
      </c>
      <c r="B6">
        <v>0</v>
      </c>
      <c r="C6">
        <v>83</v>
      </c>
      <c r="D6">
        <v>1490</v>
      </c>
      <c r="E6">
        <v>1418</v>
      </c>
      <c r="F6">
        <v>711</v>
      </c>
      <c r="G6">
        <v>196</v>
      </c>
      <c r="H6" s="4"/>
      <c r="I6">
        <v>0.01</v>
      </c>
      <c r="J6">
        <v>0.01</v>
      </c>
      <c r="K6">
        <v>0</v>
      </c>
      <c r="L6">
        <v>0</v>
      </c>
      <c r="M6">
        <v>0.69</v>
      </c>
      <c r="N6">
        <v>2.2599999999999998</v>
      </c>
      <c r="O6">
        <v>0.06</v>
      </c>
      <c r="P6">
        <v>0.08</v>
      </c>
      <c r="Q6">
        <v>0</v>
      </c>
      <c r="R6">
        <v>1.29</v>
      </c>
      <c r="S6" s="4"/>
      <c r="T6">
        <v>-0.56399999999999995</v>
      </c>
      <c r="U6">
        <v>5789</v>
      </c>
      <c r="AH6">
        <f t="shared" si="0"/>
        <v>8.4317032040472258E-4</v>
      </c>
      <c r="AI6">
        <f t="shared" si="1"/>
        <v>0.9678899082568807</v>
      </c>
      <c r="AJ6">
        <f t="shared" si="2"/>
        <v>0.96789027551768603</v>
      </c>
    </row>
    <row r="7" spans="1:36" x14ac:dyDescent="0.25">
      <c r="A7">
        <v>58</v>
      </c>
      <c r="B7">
        <v>0</v>
      </c>
      <c r="C7">
        <v>83</v>
      </c>
      <c r="D7">
        <v>1491</v>
      </c>
      <c r="E7">
        <v>1382</v>
      </c>
      <c r="F7">
        <v>661</v>
      </c>
      <c r="G7">
        <v>196</v>
      </c>
      <c r="H7" s="4"/>
      <c r="I7">
        <v>0.01</v>
      </c>
      <c r="J7">
        <v>0.01</v>
      </c>
      <c r="K7">
        <v>0</v>
      </c>
      <c r="L7">
        <v>0</v>
      </c>
      <c r="M7">
        <v>0.7</v>
      </c>
      <c r="N7">
        <v>2.25</v>
      </c>
      <c r="O7">
        <v>0.06</v>
      </c>
      <c r="P7">
        <v>0.08</v>
      </c>
      <c r="Q7">
        <v>0</v>
      </c>
      <c r="R7">
        <v>1.29</v>
      </c>
      <c r="S7" s="4"/>
      <c r="T7">
        <v>-0.56299999999999994</v>
      </c>
      <c r="U7">
        <v>5721</v>
      </c>
      <c r="AH7">
        <f t="shared" si="0"/>
        <v>1.6863406408094452E-3</v>
      </c>
      <c r="AI7">
        <f t="shared" si="1"/>
        <v>0.94560943643512452</v>
      </c>
      <c r="AJ7">
        <f t="shared" si="2"/>
        <v>0.94561094009106661</v>
      </c>
    </row>
    <row r="8" spans="1:36" x14ac:dyDescent="0.25">
      <c r="A8">
        <v>68</v>
      </c>
      <c r="B8">
        <v>0</v>
      </c>
      <c r="C8">
        <v>83</v>
      </c>
      <c r="D8">
        <v>1491</v>
      </c>
      <c r="E8">
        <v>1296</v>
      </c>
      <c r="F8">
        <v>700</v>
      </c>
      <c r="G8">
        <v>196</v>
      </c>
      <c r="H8" s="4"/>
      <c r="I8">
        <v>0.01</v>
      </c>
      <c r="J8">
        <v>0.01</v>
      </c>
      <c r="K8">
        <v>0</v>
      </c>
      <c r="L8">
        <v>0</v>
      </c>
      <c r="M8">
        <v>0.72</v>
      </c>
      <c r="N8">
        <v>2.2200000000000002</v>
      </c>
      <c r="O8">
        <v>0.06</v>
      </c>
      <c r="P8">
        <v>0.08</v>
      </c>
      <c r="Q8">
        <v>0</v>
      </c>
      <c r="R8">
        <v>1.29</v>
      </c>
      <c r="S8" s="4"/>
      <c r="T8">
        <v>-0.56200000000000006</v>
      </c>
      <c r="U8">
        <v>5657</v>
      </c>
      <c r="AH8">
        <f t="shared" si="0"/>
        <v>2.5295109612140741E-3</v>
      </c>
      <c r="AI8">
        <f t="shared" si="1"/>
        <v>0.92463958060288332</v>
      </c>
      <c r="AJ8">
        <f t="shared" si="2"/>
        <v>0.92464304055304436</v>
      </c>
    </row>
    <row r="9" spans="1:36" x14ac:dyDescent="0.25">
      <c r="A9">
        <v>57</v>
      </c>
      <c r="B9">
        <v>0</v>
      </c>
      <c r="C9">
        <v>83</v>
      </c>
      <c r="D9">
        <v>1486</v>
      </c>
      <c r="E9">
        <v>1263</v>
      </c>
      <c r="F9">
        <v>654</v>
      </c>
      <c r="G9">
        <v>196</v>
      </c>
      <c r="H9" s="4"/>
      <c r="I9">
        <v>0.01</v>
      </c>
      <c r="J9">
        <v>0.01</v>
      </c>
      <c r="K9">
        <v>0</v>
      </c>
      <c r="L9">
        <v>0</v>
      </c>
      <c r="M9">
        <v>0.72</v>
      </c>
      <c r="N9">
        <v>2.21</v>
      </c>
      <c r="O9">
        <v>0.06</v>
      </c>
      <c r="P9">
        <v>0.08</v>
      </c>
      <c r="Q9">
        <v>0</v>
      </c>
      <c r="R9">
        <v>1.29</v>
      </c>
      <c r="S9" s="4"/>
      <c r="T9">
        <v>-0.56100000000000005</v>
      </c>
      <c r="U9">
        <v>5589</v>
      </c>
      <c r="AH9">
        <f t="shared" si="0"/>
        <v>3.3726812816187966E-3</v>
      </c>
      <c r="AI9">
        <f t="shared" si="1"/>
        <v>0.90235910878112713</v>
      </c>
      <c r="AJ9">
        <f t="shared" si="2"/>
        <v>0.90236541167051465</v>
      </c>
    </row>
    <row r="10" spans="1:36" x14ac:dyDescent="0.25">
      <c r="A10">
        <v>61</v>
      </c>
      <c r="B10">
        <v>0</v>
      </c>
      <c r="C10">
        <v>83</v>
      </c>
      <c r="D10">
        <v>1498</v>
      </c>
      <c r="E10">
        <v>1167</v>
      </c>
      <c r="F10">
        <v>681</v>
      </c>
      <c r="G10">
        <v>196</v>
      </c>
      <c r="H10" s="4"/>
      <c r="I10">
        <v>0.01</v>
      </c>
      <c r="J10">
        <v>0.01</v>
      </c>
      <c r="K10">
        <v>0</v>
      </c>
      <c r="L10">
        <v>0</v>
      </c>
      <c r="M10">
        <v>0.75</v>
      </c>
      <c r="N10">
        <v>2.17</v>
      </c>
      <c r="O10">
        <v>0.06</v>
      </c>
      <c r="P10">
        <v>0.08</v>
      </c>
      <c r="Q10">
        <v>0</v>
      </c>
      <c r="R10">
        <v>1.28</v>
      </c>
      <c r="S10" s="4"/>
      <c r="T10">
        <v>-0.56000000000000005</v>
      </c>
      <c r="U10">
        <v>5513</v>
      </c>
      <c r="AH10">
        <f t="shared" si="0"/>
        <v>4.2158516020235192E-3</v>
      </c>
      <c r="AI10">
        <f t="shared" si="1"/>
        <v>0.87745740498034075</v>
      </c>
      <c r="AJ10">
        <f t="shared" si="2"/>
        <v>0.87746753270965183</v>
      </c>
    </row>
    <row r="11" spans="1:36" x14ac:dyDescent="0.25">
      <c r="A11">
        <v>61</v>
      </c>
      <c r="B11">
        <v>0</v>
      </c>
      <c r="C11">
        <v>83</v>
      </c>
      <c r="D11">
        <v>1481</v>
      </c>
      <c r="E11">
        <v>1167</v>
      </c>
      <c r="F11">
        <v>605</v>
      </c>
      <c r="G11">
        <v>196</v>
      </c>
      <c r="H11" s="4"/>
      <c r="I11">
        <v>0.01</v>
      </c>
      <c r="J11">
        <v>0.01</v>
      </c>
      <c r="K11">
        <v>0</v>
      </c>
      <c r="L11">
        <v>0</v>
      </c>
      <c r="M11">
        <v>0.75</v>
      </c>
      <c r="N11">
        <v>2.1800000000000002</v>
      </c>
      <c r="O11">
        <v>0.06</v>
      </c>
      <c r="P11">
        <v>0.08</v>
      </c>
      <c r="Q11">
        <v>0</v>
      </c>
      <c r="R11">
        <v>1.28</v>
      </c>
      <c r="S11" s="4"/>
      <c r="T11">
        <v>-0.55900000000000005</v>
      </c>
      <c r="U11">
        <v>5470</v>
      </c>
      <c r="AH11">
        <f t="shared" si="0"/>
        <v>5.0590219224282418E-3</v>
      </c>
      <c r="AI11">
        <f t="shared" si="1"/>
        <v>0.86336828309305369</v>
      </c>
      <c r="AJ11">
        <f t="shared" si="2"/>
        <v>0.8633831049736026</v>
      </c>
    </row>
    <row r="12" spans="1:36" x14ac:dyDescent="0.25">
      <c r="A12">
        <v>50</v>
      </c>
      <c r="B12">
        <v>0</v>
      </c>
      <c r="C12">
        <v>83</v>
      </c>
      <c r="D12">
        <v>1496</v>
      </c>
      <c r="E12">
        <v>1077</v>
      </c>
      <c r="F12">
        <v>706</v>
      </c>
      <c r="G12">
        <v>196</v>
      </c>
      <c r="I12">
        <v>0.01</v>
      </c>
      <c r="J12">
        <v>0.01</v>
      </c>
      <c r="K12">
        <v>0</v>
      </c>
      <c r="L12">
        <v>0</v>
      </c>
      <c r="M12">
        <v>0.78</v>
      </c>
      <c r="N12">
        <v>2.14</v>
      </c>
      <c r="O12">
        <v>0.06</v>
      </c>
      <c r="P12">
        <v>0.09</v>
      </c>
      <c r="Q12">
        <v>0</v>
      </c>
      <c r="R12">
        <v>1.28</v>
      </c>
      <c r="S12" s="9"/>
      <c r="T12">
        <v>-0.55800000000000005</v>
      </c>
      <c r="U12">
        <v>5416</v>
      </c>
      <c r="AH12">
        <f t="shared" si="0"/>
        <v>5.9021922428329644E-3</v>
      </c>
      <c r="AI12">
        <f t="shared" si="1"/>
        <v>0.84567496723460023</v>
      </c>
      <c r="AJ12">
        <f t="shared" si="2"/>
        <v>0.84569556347453634</v>
      </c>
    </row>
    <row r="13" spans="1:36" x14ac:dyDescent="0.25">
      <c r="A13">
        <v>63</v>
      </c>
      <c r="B13">
        <v>0</v>
      </c>
      <c r="C13">
        <v>83</v>
      </c>
      <c r="D13">
        <v>1498</v>
      </c>
      <c r="E13">
        <v>1078</v>
      </c>
      <c r="F13">
        <v>533</v>
      </c>
      <c r="G13">
        <v>196</v>
      </c>
      <c r="H13" s="4"/>
      <c r="I13">
        <v>0.01</v>
      </c>
      <c r="J13">
        <v>0.01</v>
      </c>
      <c r="K13">
        <v>0</v>
      </c>
      <c r="L13">
        <v>0</v>
      </c>
      <c r="M13">
        <v>0.78</v>
      </c>
      <c r="N13">
        <v>2.14</v>
      </c>
      <c r="O13">
        <v>0.06</v>
      </c>
      <c r="P13">
        <v>0.09</v>
      </c>
      <c r="Q13">
        <v>0</v>
      </c>
      <c r="R13">
        <v>1.28</v>
      </c>
      <c r="S13" s="4"/>
      <c r="T13">
        <v>-0.55700000000000005</v>
      </c>
      <c r="U13">
        <v>5363</v>
      </c>
      <c r="AH13">
        <f t="shared" si="0"/>
        <v>6.7453625632376869E-3</v>
      </c>
      <c r="AI13">
        <f t="shared" si="1"/>
        <v>0.82830930537352554</v>
      </c>
      <c r="AJ13">
        <f t="shared" si="2"/>
        <v>0.82833677045298548</v>
      </c>
    </row>
    <row r="14" spans="1:36" x14ac:dyDescent="0.25">
      <c r="A14">
        <v>49</v>
      </c>
      <c r="B14">
        <v>0</v>
      </c>
      <c r="C14">
        <v>83</v>
      </c>
      <c r="D14">
        <v>1488</v>
      </c>
      <c r="E14">
        <v>1080</v>
      </c>
      <c r="F14">
        <v>471</v>
      </c>
      <c r="G14">
        <v>196</v>
      </c>
      <c r="I14">
        <v>0.01</v>
      </c>
      <c r="J14">
        <v>0.01</v>
      </c>
      <c r="K14">
        <v>0</v>
      </c>
      <c r="L14">
        <v>0</v>
      </c>
      <c r="M14">
        <v>0.78</v>
      </c>
      <c r="N14">
        <v>2.14</v>
      </c>
      <c r="O14">
        <v>0.05</v>
      </c>
      <c r="P14">
        <v>0.09</v>
      </c>
      <c r="Q14">
        <v>0</v>
      </c>
      <c r="R14">
        <v>1.28</v>
      </c>
      <c r="T14">
        <v>-0.55600000000000005</v>
      </c>
      <c r="U14">
        <v>5319</v>
      </c>
      <c r="AH14">
        <f t="shared" si="0"/>
        <v>7.5885328836424095E-3</v>
      </c>
      <c r="AI14">
        <f t="shared" si="1"/>
        <v>0.81389252948885982</v>
      </c>
      <c r="AJ14">
        <f t="shared" si="2"/>
        <v>0.81392790552302641</v>
      </c>
    </row>
    <row r="15" spans="1:36" x14ac:dyDescent="0.25">
      <c r="A15">
        <v>63</v>
      </c>
      <c r="B15">
        <v>0</v>
      </c>
      <c r="C15">
        <v>83</v>
      </c>
      <c r="D15">
        <v>1498</v>
      </c>
      <c r="E15">
        <v>983</v>
      </c>
      <c r="F15">
        <v>517</v>
      </c>
      <c r="G15">
        <v>196</v>
      </c>
      <c r="H15" s="4"/>
      <c r="I15">
        <v>0.01</v>
      </c>
      <c r="J15">
        <v>0.01</v>
      </c>
      <c r="K15">
        <v>0</v>
      </c>
      <c r="L15">
        <v>0</v>
      </c>
      <c r="M15">
        <v>0.82</v>
      </c>
      <c r="N15">
        <v>2.09</v>
      </c>
      <c r="O15">
        <v>0.06</v>
      </c>
      <c r="P15">
        <v>0.09</v>
      </c>
      <c r="Q15">
        <v>0</v>
      </c>
      <c r="R15">
        <v>1.27</v>
      </c>
      <c r="S15" s="4"/>
      <c r="T15">
        <v>-0.55500000000000005</v>
      </c>
      <c r="U15">
        <v>5258</v>
      </c>
      <c r="AH15">
        <f t="shared" si="0"/>
        <v>8.4317032040471321E-3</v>
      </c>
      <c r="AI15">
        <f t="shared" si="1"/>
        <v>0.79390563564875494</v>
      </c>
      <c r="AJ15">
        <f t="shared" si="2"/>
        <v>0.79395040898898384</v>
      </c>
    </row>
    <row r="16" spans="1:36" x14ac:dyDescent="0.25">
      <c r="A16">
        <v>73</v>
      </c>
      <c r="B16">
        <v>0</v>
      </c>
      <c r="C16">
        <v>83</v>
      </c>
      <c r="D16">
        <v>1491</v>
      </c>
      <c r="E16">
        <v>1009</v>
      </c>
      <c r="F16">
        <v>380</v>
      </c>
      <c r="G16">
        <v>196</v>
      </c>
      <c r="H16" s="4"/>
      <c r="I16">
        <v>0.01</v>
      </c>
      <c r="J16">
        <v>0.02</v>
      </c>
      <c r="K16">
        <v>0</v>
      </c>
      <c r="L16">
        <v>0</v>
      </c>
      <c r="M16">
        <v>0.81</v>
      </c>
      <c r="N16">
        <v>2.11</v>
      </c>
      <c r="O16">
        <v>0.05</v>
      </c>
      <c r="P16">
        <v>0.09</v>
      </c>
      <c r="Q16">
        <v>0</v>
      </c>
      <c r="R16">
        <v>1.27</v>
      </c>
      <c r="S16" s="4"/>
      <c r="T16">
        <v>-0.55400000000000005</v>
      </c>
      <c r="U16">
        <v>5236</v>
      </c>
      <c r="AH16">
        <f t="shared" si="0"/>
        <v>9.2748735244518547E-3</v>
      </c>
      <c r="AI16">
        <f t="shared" si="1"/>
        <v>0.78669724770642202</v>
      </c>
      <c r="AJ16">
        <f t="shared" si="2"/>
        <v>0.78675191949416567</v>
      </c>
    </row>
    <row r="17" spans="1:36" x14ac:dyDescent="0.25">
      <c r="A17">
        <v>48</v>
      </c>
      <c r="B17">
        <v>0</v>
      </c>
      <c r="C17">
        <v>84</v>
      </c>
      <c r="D17">
        <v>1491</v>
      </c>
      <c r="E17">
        <v>909</v>
      </c>
      <c r="F17">
        <v>584</v>
      </c>
      <c r="G17">
        <v>196</v>
      </c>
      <c r="H17" s="4"/>
      <c r="I17">
        <v>0.01</v>
      </c>
      <c r="J17">
        <v>0.01</v>
      </c>
      <c r="K17">
        <v>0</v>
      </c>
      <c r="L17">
        <v>0</v>
      </c>
      <c r="M17">
        <v>0.84</v>
      </c>
      <c r="N17">
        <v>2.0499999999999998</v>
      </c>
      <c r="O17">
        <v>0.06</v>
      </c>
      <c r="P17">
        <v>0.1</v>
      </c>
      <c r="Q17">
        <v>0</v>
      </c>
      <c r="R17">
        <v>1.27</v>
      </c>
      <c r="S17" s="4"/>
      <c r="T17">
        <v>-0.55300000000000005</v>
      </c>
      <c r="U17">
        <v>5188</v>
      </c>
      <c r="AH17">
        <f t="shared" si="0"/>
        <v>1.0118043844856577E-2</v>
      </c>
      <c r="AI17">
        <f t="shared" si="1"/>
        <v>0.7709698558322412</v>
      </c>
      <c r="AJ17">
        <f t="shared" si="2"/>
        <v>0.77103624649768132</v>
      </c>
    </row>
    <row r="18" spans="1:36" x14ac:dyDescent="0.25">
      <c r="A18">
        <v>67</v>
      </c>
      <c r="B18">
        <v>0</v>
      </c>
      <c r="C18">
        <v>83</v>
      </c>
      <c r="D18">
        <v>1495</v>
      </c>
      <c r="E18">
        <v>890</v>
      </c>
      <c r="F18">
        <v>467</v>
      </c>
      <c r="G18">
        <v>196</v>
      </c>
      <c r="H18" s="4"/>
      <c r="I18">
        <v>0.01</v>
      </c>
      <c r="J18">
        <v>0.02</v>
      </c>
      <c r="K18">
        <v>0</v>
      </c>
      <c r="L18">
        <v>0</v>
      </c>
      <c r="M18">
        <v>0.86</v>
      </c>
      <c r="N18">
        <v>2.04</v>
      </c>
      <c r="O18">
        <v>0.06</v>
      </c>
      <c r="P18">
        <v>0.1</v>
      </c>
      <c r="Q18">
        <v>0</v>
      </c>
      <c r="R18">
        <v>1.27</v>
      </c>
      <c r="S18" s="4"/>
      <c r="T18">
        <v>-0.55200000000000005</v>
      </c>
      <c r="U18">
        <v>5144</v>
      </c>
      <c r="AH18">
        <f t="shared" si="0"/>
        <v>1.09612141652613E-2</v>
      </c>
      <c r="AI18">
        <f t="shared" si="1"/>
        <v>0.75655307994757537</v>
      </c>
      <c r="AJ18">
        <f t="shared" si="2"/>
        <v>0.7566324807950946</v>
      </c>
    </row>
    <row r="19" spans="1:36" x14ac:dyDescent="0.25">
      <c r="A19">
        <v>53</v>
      </c>
      <c r="B19">
        <v>0</v>
      </c>
      <c r="C19">
        <v>84</v>
      </c>
      <c r="D19">
        <v>1491</v>
      </c>
      <c r="E19">
        <v>909</v>
      </c>
      <c r="F19">
        <v>309</v>
      </c>
      <c r="G19">
        <v>196</v>
      </c>
      <c r="H19" s="4"/>
      <c r="I19">
        <v>0.01</v>
      </c>
      <c r="J19">
        <v>0.01</v>
      </c>
      <c r="K19">
        <v>0</v>
      </c>
      <c r="L19">
        <v>0</v>
      </c>
      <c r="M19">
        <v>0.85</v>
      </c>
      <c r="N19">
        <v>2.0499999999999998</v>
      </c>
      <c r="O19">
        <v>0.04</v>
      </c>
      <c r="P19">
        <v>0.1</v>
      </c>
      <c r="Q19">
        <v>0</v>
      </c>
      <c r="R19">
        <v>1.26</v>
      </c>
      <c r="S19" s="4"/>
      <c r="T19">
        <v>-0.55000000000000004</v>
      </c>
      <c r="U19">
        <v>5083</v>
      </c>
      <c r="AH19">
        <f t="shared" si="0"/>
        <v>1.2647554806070745E-2</v>
      </c>
      <c r="AI19">
        <f t="shared" si="1"/>
        <v>0.73656618610747049</v>
      </c>
      <c r="AJ19">
        <f t="shared" si="2"/>
        <v>0.73667476348757688</v>
      </c>
    </row>
    <row r="20" spans="1:36" x14ac:dyDescent="0.25">
      <c r="A20">
        <v>50</v>
      </c>
      <c r="B20">
        <v>0</v>
      </c>
      <c r="C20">
        <v>84</v>
      </c>
      <c r="D20">
        <v>1477</v>
      </c>
      <c r="E20">
        <v>844</v>
      </c>
      <c r="F20">
        <v>422</v>
      </c>
      <c r="G20">
        <v>196</v>
      </c>
      <c r="H20" s="4"/>
      <c r="I20">
        <v>0.01</v>
      </c>
      <c r="J20">
        <v>0.01</v>
      </c>
      <c r="K20">
        <v>0</v>
      </c>
      <c r="L20">
        <v>0</v>
      </c>
      <c r="M20">
        <v>0.88</v>
      </c>
      <c r="N20">
        <v>2.0099999999999998</v>
      </c>
      <c r="O20">
        <v>0.06</v>
      </c>
      <c r="P20">
        <v>0.1</v>
      </c>
      <c r="Q20">
        <v>0</v>
      </c>
      <c r="R20">
        <v>1.26</v>
      </c>
      <c r="S20" s="4"/>
      <c r="T20">
        <v>-0.54900000000000004</v>
      </c>
      <c r="U20">
        <v>5048</v>
      </c>
      <c r="AH20">
        <f t="shared" si="0"/>
        <v>1.3490725126475468E-2</v>
      </c>
      <c r="AI20">
        <f t="shared" si="1"/>
        <v>0.72509829619921362</v>
      </c>
      <c r="AJ20">
        <f t="shared" si="2"/>
        <v>0.72522378533487208</v>
      </c>
    </row>
    <row r="21" spans="1:36" x14ac:dyDescent="0.25">
      <c r="A21">
        <v>61</v>
      </c>
      <c r="B21">
        <v>0</v>
      </c>
      <c r="C21">
        <v>84</v>
      </c>
      <c r="D21">
        <v>1494</v>
      </c>
      <c r="E21">
        <v>746</v>
      </c>
      <c r="F21">
        <v>515</v>
      </c>
      <c r="G21">
        <v>196</v>
      </c>
      <c r="H21" s="4"/>
      <c r="I21">
        <v>0.01</v>
      </c>
      <c r="J21">
        <v>0.02</v>
      </c>
      <c r="K21">
        <v>0</v>
      </c>
      <c r="L21">
        <v>0</v>
      </c>
      <c r="M21">
        <v>0.93</v>
      </c>
      <c r="N21">
        <v>1.94</v>
      </c>
      <c r="O21">
        <v>0.06</v>
      </c>
      <c r="P21">
        <v>0.11</v>
      </c>
      <c r="Q21">
        <v>0</v>
      </c>
      <c r="R21">
        <v>1.26</v>
      </c>
      <c r="S21" s="4"/>
      <c r="T21">
        <v>-0.54800000000000004</v>
      </c>
      <c r="U21">
        <v>5007</v>
      </c>
      <c r="AH21">
        <f t="shared" si="0"/>
        <v>1.433389544688019E-2</v>
      </c>
      <c r="AI21">
        <f t="shared" si="1"/>
        <v>0.71166448230668411</v>
      </c>
      <c r="AJ21">
        <f t="shared" si="2"/>
        <v>0.71180881979329447</v>
      </c>
    </row>
    <row r="22" spans="1:36" x14ac:dyDescent="0.25">
      <c r="A22">
        <v>54</v>
      </c>
      <c r="B22">
        <v>0</v>
      </c>
      <c r="C22">
        <v>84</v>
      </c>
      <c r="D22">
        <v>1489</v>
      </c>
      <c r="E22">
        <v>731</v>
      </c>
      <c r="F22">
        <v>439</v>
      </c>
      <c r="G22">
        <v>196</v>
      </c>
      <c r="H22" s="4"/>
      <c r="I22">
        <v>0.01</v>
      </c>
      <c r="J22">
        <v>0.01</v>
      </c>
      <c r="K22">
        <v>0</v>
      </c>
      <c r="L22">
        <v>0</v>
      </c>
      <c r="M22">
        <v>0.94</v>
      </c>
      <c r="N22">
        <v>1.93</v>
      </c>
      <c r="O22">
        <v>0.06</v>
      </c>
      <c r="P22">
        <v>0.11</v>
      </c>
      <c r="Q22">
        <v>0</v>
      </c>
      <c r="R22">
        <v>1.25</v>
      </c>
      <c r="S22" s="4"/>
      <c r="T22">
        <v>-0.54600000000000004</v>
      </c>
      <c r="U22">
        <v>4951</v>
      </c>
      <c r="AH22">
        <f t="shared" si="0"/>
        <v>1.6020236087689634E-2</v>
      </c>
      <c r="AI22">
        <f t="shared" si="1"/>
        <v>0.6933158584534731</v>
      </c>
      <c r="AJ22">
        <f t="shared" si="2"/>
        <v>0.69350092108618111</v>
      </c>
    </row>
    <row r="23" spans="1:36" x14ac:dyDescent="0.25">
      <c r="A23">
        <v>39</v>
      </c>
      <c r="B23">
        <v>0</v>
      </c>
      <c r="C23">
        <v>84</v>
      </c>
      <c r="D23">
        <v>1490</v>
      </c>
      <c r="E23">
        <v>756</v>
      </c>
      <c r="F23">
        <v>358</v>
      </c>
      <c r="G23">
        <v>196</v>
      </c>
      <c r="H23" s="4"/>
      <c r="I23">
        <v>0.01</v>
      </c>
      <c r="J23">
        <v>0.01</v>
      </c>
      <c r="K23">
        <v>0</v>
      </c>
      <c r="L23">
        <v>0.01</v>
      </c>
      <c r="M23">
        <v>0.93</v>
      </c>
      <c r="N23">
        <v>1.95</v>
      </c>
      <c r="O23">
        <v>0.05</v>
      </c>
      <c r="P23">
        <v>0.11</v>
      </c>
      <c r="Q23">
        <v>0</v>
      </c>
      <c r="R23">
        <v>1.25</v>
      </c>
      <c r="S23" s="4"/>
      <c r="T23">
        <v>-0.54500000000000004</v>
      </c>
      <c r="U23">
        <v>4929</v>
      </c>
      <c r="AH23">
        <f t="shared" si="0"/>
        <v>1.6863406408094358E-2</v>
      </c>
      <c r="AI23">
        <f t="shared" si="1"/>
        <v>0.68610747051114018</v>
      </c>
      <c r="AJ23">
        <f t="shared" si="2"/>
        <v>0.68631467678236324</v>
      </c>
    </row>
    <row r="24" spans="1:36" x14ac:dyDescent="0.25">
      <c r="A24">
        <v>51</v>
      </c>
      <c r="B24">
        <v>0</v>
      </c>
      <c r="C24">
        <v>84</v>
      </c>
      <c r="D24">
        <v>1499</v>
      </c>
      <c r="E24">
        <v>685</v>
      </c>
      <c r="F24">
        <v>344</v>
      </c>
      <c r="G24">
        <v>196</v>
      </c>
      <c r="H24" s="4"/>
      <c r="I24">
        <v>0.01</v>
      </c>
      <c r="J24">
        <v>0.02</v>
      </c>
      <c r="K24">
        <v>0</v>
      </c>
      <c r="L24">
        <v>0</v>
      </c>
      <c r="M24">
        <v>0.97</v>
      </c>
      <c r="N24">
        <v>1.89</v>
      </c>
      <c r="O24">
        <v>0.05</v>
      </c>
      <c r="P24">
        <v>0.11</v>
      </c>
      <c r="Q24">
        <v>0</v>
      </c>
      <c r="R24">
        <v>1.25</v>
      </c>
      <c r="S24" s="4"/>
      <c r="T24">
        <v>-0.54300000000000004</v>
      </c>
      <c r="U24">
        <v>4870</v>
      </c>
      <c r="AH24">
        <f t="shared" si="0"/>
        <v>1.8549747048903803E-2</v>
      </c>
      <c r="AI24">
        <f t="shared" si="1"/>
        <v>0.66677588466579296</v>
      </c>
      <c r="AJ24">
        <f t="shared" si="2"/>
        <v>0.66703386232441686</v>
      </c>
    </row>
    <row r="25" spans="1:36" x14ac:dyDescent="0.25">
      <c r="A25">
        <v>49</v>
      </c>
      <c r="B25">
        <v>0</v>
      </c>
      <c r="C25">
        <v>84</v>
      </c>
      <c r="D25">
        <v>1495</v>
      </c>
      <c r="E25">
        <v>739</v>
      </c>
      <c r="F25">
        <v>214</v>
      </c>
      <c r="G25">
        <v>196</v>
      </c>
      <c r="H25" s="4"/>
      <c r="I25">
        <v>0.01</v>
      </c>
      <c r="J25">
        <v>0.01</v>
      </c>
      <c r="K25">
        <v>0</v>
      </c>
      <c r="L25">
        <v>0</v>
      </c>
      <c r="M25">
        <v>0.94</v>
      </c>
      <c r="N25">
        <v>1.94</v>
      </c>
      <c r="O25">
        <v>0.04</v>
      </c>
      <c r="P25">
        <v>0.11</v>
      </c>
      <c r="Q25">
        <v>0</v>
      </c>
      <c r="R25">
        <v>1.24</v>
      </c>
      <c r="S25" s="4"/>
      <c r="T25">
        <v>-0.54200000000000004</v>
      </c>
      <c r="U25">
        <v>4869</v>
      </c>
      <c r="AH25">
        <f t="shared" si="0"/>
        <v>1.9392917369308524E-2</v>
      </c>
      <c r="AI25">
        <f t="shared" si="1"/>
        <v>0.66644823066841419</v>
      </c>
      <c r="AJ25">
        <f t="shared" si="2"/>
        <v>0.666730327347686</v>
      </c>
    </row>
    <row r="26" spans="1:36" x14ac:dyDescent="0.25">
      <c r="A26">
        <v>61</v>
      </c>
      <c r="B26">
        <v>0</v>
      </c>
      <c r="C26">
        <v>84</v>
      </c>
      <c r="D26">
        <v>1483</v>
      </c>
      <c r="E26">
        <v>665</v>
      </c>
      <c r="F26">
        <v>289</v>
      </c>
      <c r="G26">
        <v>196</v>
      </c>
      <c r="H26" s="4"/>
      <c r="I26">
        <v>0.01</v>
      </c>
      <c r="J26">
        <v>0.02</v>
      </c>
      <c r="K26">
        <v>0</v>
      </c>
      <c r="L26">
        <v>0</v>
      </c>
      <c r="M26">
        <v>0.98</v>
      </c>
      <c r="N26">
        <v>1.87</v>
      </c>
      <c r="O26">
        <v>0.05</v>
      </c>
      <c r="P26">
        <v>0.11</v>
      </c>
      <c r="Q26">
        <v>0</v>
      </c>
      <c r="R26">
        <v>1.24</v>
      </c>
      <c r="S26" s="4"/>
      <c r="T26">
        <v>-0.54100000000000004</v>
      </c>
      <c r="U26">
        <v>4826</v>
      </c>
      <c r="AH26">
        <f t="shared" si="0"/>
        <v>2.0236087689713248E-2</v>
      </c>
      <c r="AI26">
        <f t="shared" si="1"/>
        <v>0.65235910878112713</v>
      </c>
      <c r="AJ26">
        <f t="shared" si="2"/>
        <v>0.65267289361110459</v>
      </c>
    </row>
    <row r="27" spans="1:36" x14ac:dyDescent="0.25">
      <c r="A27">
        <v>50</v>
      </c>
      <c r="B27">
        <v>0</v>
      </c>
      <c r="C27">
        <v>84</v>
      </c>
      <c r="D27">
        <v>1499</v>
      </c>
      <c r="E27">
        <v>597</v>
      </c>
      <c r="F27">
        <v>402</v>
      </c>
      <c r="G27">
        <v>196</v>
      </c>
      <c r="H27" s="4"/>
      <c r="I27">
        <v>0.01</v>
      </c>
      <c r="J27">
        <v>0.02</v>
      </c>
      <c r="K27">
        <v>0</v>
      </c>
      <c r="L27">
        <v>0</v>
      </c>
      <c r="M27">
        <v>1.03</v>
      </c>
      <c r="N27">
        <v>1.8</v>
      </c>
      <c r="O27">
        <v>0.06</v>
      </c>
      <c r="P27">
        <v>0.12</v>
      </c>
      <c r="Q27">
        <v>0</v>
      </c>
      <c r="R27">
        <v>1.24</v>
      </c>
      <c r="S27" s="4"/>
      <c r="T27">
        <v>-0.54</v>
      </c>
      <c r="U27">
        <v>4802</v>
      </c>
      <c r="AH27">
        <f t="shared" si="0"/>
        <v>2.1079258010117969E-2</v>
      </c>
      <c r="AI27">
        <f t="shared" si="1"/>
        <v>0.64449541284403666</v>
      </c>
      <c r="AJ27">
        <f t="shared" si="2"/>
        <v>0.64484003620685837</v>
      </c>
    </row>
    <row r="28" spans="1:36" x14ac:dyDescent="0.25">
      <c r="A28">
        <v>41</v>
      </c>
      <c r="B28">
        <v>0</v>
      </c>
      <c r="C28">
        <v>84</v>
      </c>
      <c r="D28">
        <v>1493</v>
      </c>
      <c r="E28">
        <v>628</v>
      </c>
      <c r="F28">
        <v>309</v>
      </c>
      <c r="G28">
        <v>196</v>
      </c>
      <c r="H28" s="4"/>
      <c r="I28">
        <v>0.01</v>
      </c>
      <c r="J28">
        <v>0.01</v>
      </c>
      <c r="K28">
        <v>0</v>
      </c>
      <c r="L28">
        <v>0.01</v>
      </c>
      <c r="M28">
        <v>1.01</v>
      </c>
      <c r="N28">
        <v>1.84</v>
      </c>
      <c r="O28">
        <v>0.05</v>
      </c>
      <c r="P28">
        <v>0.12</v>
      </c>
      <c r="Q28">
        <v>0</v>
      </c>
      <c r="R28">
        <v>1.24</v>
      </c>
      <c r="S28" s="4"/>
      <c r="T28">
        <v>-0.53900000000000003</v>
      </c>
      <c r="U28">
        <v>4783</v>
      </c>
      <c r="AH28">
        <f t="shared" si="0"/>
        <v>2.1922428330522693E-2</v>
      </c>
      <c r="AI28">
        <f t="shared" si="1"/>
        <v>0.63826998689384007</v>
      </c>
      <c r="AJ28">
        <f t="shared" si="2"/>
        <v>0.63864635678391657</v>
      </c>
    </row>
    <row r="29" spans="1:36" x14ac:dyDescent="0.25">
      <c r="A29">
        <v>50</v>
      </c>
      <c r="B29">
        <v>0</v>
      </c>
      <c r="C29">
        <v>84</v>
      </c>
      <c r="D29">
        <v>1497</v>
      </c>
      <c r="E29">
        <v>651</v>
      </c>
      <c r="F29">
        <v>214</v>
      </c>
      <c r="G29">
        <v>196</v>
      </c>
      <c r="H29" s="4"/>
      <c r="I29">
        <v>0.01</v>
      </c>
      <c r="J29">
        <v>0.02</v>
      </c>
      <c r="K29">
        <v>0</v>
      </c>
      <c r="L29">
        <v>0</v>
      </c>
      <c r="M29">
        <v>1</v>
      </c>
      <c r="N29">
        <v>1.86</v>
      </c>
      <c r="O29">
        <v>0.04</v>
      </c>
      <c r="P29">
        <v>0.12</v>
      </c>
      <c r="Q29">
        <v>0</v>
      </c>
      <c r="R29">
        <v>1.24</v>
      </c>
      <c r="S29" s="4"/>
      <c r="T29">
        <v>-0.53800000000000003</v>
      </c>
      <c r="U29">
        <v>4781</v>
      </c>
      <c r="AH29">
        <f t="shared" si="0"/>
        <v>2.2765598650927414E-2</v>
      </c>
      <c r="AI29">
        <f t="shared" si="1"/>
        <v>0.63761467889908252</v>
      </c>
      <c r="AJ29">
        <f t="shared" si="2"/>
        <v>0.63802096456896706</v>
      </c>
    </row>
    <row r="30" spans="1:36" x14ac:dyDescent="0.25">
      <c r="A30">
        <v>50</v>
      </c>
      <c r="B30">
        <v>0</v>
      </c>
      <c r="C30">
        <v>84</v>
      </c>
      <c r="D30">
        <v>1500</v>
      </c>
      <c r="E30">
        <v>563</v>
      </c>
      <c r="F30">
        <v>295</v>
      </c>
      <c r="G30">
        <v>196</v>
      </c>
      <c r="H30" s="4"/>
      <c r="I30">
        <v>0.01</v>
      </c>
      <c r="J30">
        <v>0.02</v>
      </c>
      <c r="K30">
        <v>0</v>
      </c>
      <c r="L30">
        <v>0</v>
      </c>
      <c r="M30">
        <v>1.07</v>
      </c>
      <c r="N30">
        <v>1.76</v>
      </c>
      <c r="O30">
        <v>0.05</v>
      </c>
      <c r="P30">
        <v>0.12</v>
      </c>
      <c r="Q30">
        <v>0</v>
      </c>
      <c r="R30">
        <v>1.23</v>
      </c>
      <c r="S30" s="4"/>
      <c r="T30">
        <v>-0.53600000000000003</v>
      </c>
      <c r="U30">
        <v>4725</v>
      </c>
      <c r="AH30">
        <f t="shared" si="0"/>
        <v>2.4451939291736859E-2</v>
      </c>
      <c r="AI30">
        <f t="shared" si="1"/>
        <v>0.61926605504587151</v>
      </c>
      <c r="AJ30">
        <f t="shared" si="2"/>
        <v>0.61974861376787538</v>
      </c>
    </row>
    <row r="31" spans="1:36" x14ac:dyDescent="0.25">
      <c r="A31">
        <v>44</v>
      </c>
      <c r="B31">
        <v>0</v>
      </c>
      <c r="C31">
        <v>84</v>
      </c>
      <c r="D31">
        <v>1472</v>
      </c>
      <c r="E31">
        <v>537</v>
      </c>
      <c r="F31">
        <v>340</v>
      </c>
      <c r="G31">
        <v>196</v>
      </c>
      <c r="I31">
        <v>0.01</v>
      </c>
      <c r="J31">
        <v>0.02</v>
      </c>
      <c r="K31">
        <v>0</v>
      </c>
      <c r="L31">
        <v>0.01</v>
      </c>
      <c r="M31">
        <v>1.0900000000000001</v>
      </c>
      <c r="N31">
        <v>1.73</v>
      </c>
      <c r="O31">
        <v>0.06</v>
      </c>
      <c r="P31">
        <v>0.13</v>
      </c>
      <c r="Q31">
        <v>0</v>
      </c>
      <c r="R31">
        <v>1.23</v>
      </c>
      <c r="S31" s="9"/>
      <c r="T31">
        <v>-0.53400000000000003</v>
      </c>
      <c r="U31">
        <v>4690</v>
      </c>
      <c r="AH31">
        <f t="shared" si="0"/>
        <v>2.6138279932546304E-2</v>
      </c>
      <c r="AI31">
        <f t="shared" si="1"/>
        <v>0.60779816513761464</v>
      </c>
      <c r="AJ31">
        <f t="shared" si="2"/>
        <v>0.60835994215799838</v>
      </c>
    </row>
    <row r="32" spans="1:36" x14ac:dyDescent="0.25">
      <c r="A32">
        <v>41</v>
      </c>
      <c r="B32">
        <v>0</v>
      </c>
      <c r="C32">
        <v>86</v>
      </c>
      <c r="D32">
        <v>1486</v>
      </c>
      <c r="E32">
        <v>494</v>
      </c>
      <c r="F32">
        <v>387</v>
      </c>
      <c r="G32">
        <v>196</v>
      </c>
      <c r="H32" s="4"/>
      <c r="I32">
        <v>0.01</v>
      </c>
      <c r="J32">
        <v>0.01</v>
      </c>
      <c r="K32">
        <v>0</v>
      </c>
      <c r="L32">
        <v>0.01</v>
      </c>
      <c r="M32">
        <v>1.1299999999999999</v>
      </c>
      <c r="N32">
        <v>1.66</v>
      </c>
      <c r="O32">
        <v>7.0000000000000007E-2</v>
      </c>
      <c r="P32">
        <v>0.14000000000000001</v>
      </c>
      <c r="Q32">
        <v>0</v>
      </c>
      <c r="R32">
        <v>1.22</v>
      </c>
      <c r="S32" s="4"/>
      <c r="T32">
        <v>-0.53200000000000003</v>
      </c>
      <c r="U32">
        <v>4672</v>
      </c>
      <c r="AH32">
        <f t="shared" si="0"/>
        <v>2.782462057335575E-2</v>
      </c>
      <c r="AI32">
        <f t="shared" si="1"/>
        <v>0.60190039318479682</v>
      </c>
      <c r="AJ32">
        <f t="shared" si="2"/>
        <v>0.60254318751942104</v>
      </c>
    </row>
    <row r="33" spans="1:36" x14ac:dyDescent="0.25">
      <c r="A33">
        <v>54</v>
      </c>
      <c r="B33">
        <v>0</v>
      </c>
      <c r="C33">
        <v>84</v>
      </c>
      <c r="D33">
        <v>1449</v>
      </c>
      <c r="E33">
        <v>540</v>
      </c>
      <c r="F33">
        <v>243</v>
      </c>
      <c r="G33">
        <v>196</v>
      </c>
      <c r="H33" s="4"/>
      <c r="I33">
        <v>0.01</v>
      </c>
      <c r="J33">
        <v>0.02</v>
      </c>
      <c r="K33">
        <v>0</v>
      </c>
      <c r="L33">
        <v>0</v>
      </c>
      <c r="M33">
        <v>1.08</v>
      </c>
      <c r="N33">
        <v>1.73</v>
      </c>
      <c r="O33">
        <v>0.05</v>
      </c>
      <c r="P33">
        <v>0.13</v>
      </c>
      <c r="Q33">
        <v>0</v>
      </c>
      <c r="R33">
        <v>1.22</v>
      </c>
      <c r="S33" s="4"/>
      <c r="T33">
        <v>-0.53100000000000003</v>
      </c>
      <c r="U33">
        <v>4649</v>
      </c>
      <c r="AH33">
        <f t="shared" si="0"/>
        <v>2.8667790893760474E-2</v>
      </c>
      <c r="AI33">
        <f t="shared" si="1"/>
        <v>0.59436435124508524</v>
      </c>
      <c r="AJ33">
        <f t="shared" si="2"/>
        <v>0.5950553119380747</v>
      </c>
    </row>
    <row r="34" spans="1:36" x14ac:dyDescent="0.25">
      <c r="A34">
        <v>41</v>
      </c>
      <c r="B34">
        <v>0</v>
      </c>
      <c r="C34">
        <v>86</v>
      </c>
      <c r="D34">
        <v>1489</v>
      </c>
      <c r="E34">
        <v>466</v>
      </c>
      <c r="F34">
        <v>326</v>
      </c>
      <c r="G34">
        <v>196</v>
      </c>
      <c r="H34" s="4"/>
      <c r="I34">
        <v>0.01</v>
      </c>
      <c r="J34">
        <v>0.02</v>
      </c>
      <c r="K34">
        <v>0</v>
      </c>
      <c r="L34">
        <v>0.01</v>
      </c>
      <c r="M34">
        <v>1.17</v>
      </c>
      <c r="N34">
        <v>1.62</v>
      </c>
      <c r="O34">
        <v>7.0000000000000007E-2</v>
      </c>
      <c r="P34">
        <v>0.14000000000000001</v>
      </c>
      <c r="Q34">
        <v>0</v>
      </c>
      <c r="R34">
        <v>1.22</v>
      </c>
      <c r="S34" s="4"/>
      <c r="T34">
        <v>-0.52900000000000003</v>
      </c>
      <c r="U34">
        <v>4622</v>
      </c>
      <c r="AH34">
        <f t="shared" si="0"/>
        <v>3.0354131534569919E-2</v>
      </c>
      <c r="AI34">
        <f t="shared" si="1"/>
        <v>0.58551769331585846</v>
      </c>
      <c r="AJ34">
        <f t="shared" si="2"/>
        <v>0.58630396765427206</v>
      </c>
    </row>
    <row r="35" spans="1:36" x14ac:dyDescent="0.25">
      <c r="A35">
        <v>43</v>
      </c>
      <c r="B35">
        <v>0</v>
      </c>
      <c r="C35">
        <v>84</v>
      </c>
      <c r="D35">
        <v>1482</v>
      </c>
      <c r="E35">
        <v>448</v>
      </c>
      <c r="F35">
        <v>358</v>
      </c>
      <c r="G35">
        <v>196</v>
      </c>
      <c r="H35" s="4"/>
      <c r="I35">
        <v>0.01</v>
      </c>
      <c r="J35">
        <v>0.02</v>
      </c>
      <c r="K35">
        <v>0</v>
      </c>
      <c r="L35">
        <v>0.01</v>
      </c>
      <c r="M35">
        <v>1.2</v>
      </c>
      <c r="N35">
        <v>1.58</v>
      </c>
      <c r="O35">
        <v>7.0000000000000007E-2</v>
      </c>
      <c r="P35">
        <v>0.15</v>
      </c>
      <c r="Q35">
        <v>0</v>
      </c>
      <c r="R35">
        <v>1.22</v>
      </c>
      <c r="S35" s="4"/>
      <c r="T35">
        <v>-0.52800000000000002</v>
      </c>
      <c r="U35">
        <v>4614</v>
      </c>
      <c r="AH35">
        <f t="shared" si="0"/>
        <v>3.119730185497464E-2</v>
      </c>
      <c r="AI35">
        <f t="shared" si="1"/>
        <v>0.58289646133682826</v>
      </c>
      <c r="AJ35">
        <f t="shared" si="2"/>
        <v>0.58373072240719603</v>
      </c>
    </row>
    <row r="36" spans="1:36" x14ac:dyDescent="0.25">
      <c r="A36">
        <v>38</v>
      </c>
      <c r="B36">
        <v>0</v>
      </c>
      <c r="C36">
        <v>89</v>
      </c>
      <c r="D36">
        <v>1480</v>
      </c>
      <c r="E36">
        <v>439</v>
      </c>
      <c r="F36">
        <v>370</v>
      </c>
      <c r="G36">
        <v>196</v>
      </c>
      <c r="I36">
        <v>0.01</v>
      </c>
      <c r="J36">
        <v>0.02</v>
      </c>
      <c r="K36">
        <v>0</v>
      </c>
      <c r="L36">
        <v>0.01</v>
      </c>
      <c r="M36">
        <v>1.21</v>
      </c>
      <c r="N36">
        <v>1.56</v>
      </c>
      <c r="O36">
        <v>7.0000000000000007E-2</v>
      </c>
      <c r="P36">
        <v>0.15</v>
      </c>
      <c r="Q36">
        <v>0</v>
      </c>
      <c r="R36">
        <v>1.21</v>
      </c>
      <c r="T36">
        <v>-0.52700000000000002</v>
      </c>
      <c r="U36">
        <v>4603</v>
      </c>
      <c r="AH36">
        <f t="shared" si="0"/>
        <v>3.2040472175379364E-2</v>
      </c>
      <c r="AI36">
        <f t="shared" si="1"/>
        <v>0.57929226736566186</v>
      </c>
      <c r="AJ36">
        <f t="shared" si="2"/>
        <v>0.58017766493279521</v>
      </c>
    </row>
    <row r="37" spans="1:36" x14ac:dyDescent="0.25">
      <c r="A37">
        <v>41</v>
      </c>
      <c r="B37">
        <v>0</v>
      </c>
      <c r="C37">
        <v>86</v>
      </c>
      <c r="D37">
        <v>1493</v>
      </c>
      <c r="E37">
        <v>436</v>
      </c>
      <c r="F37">
        <v>309</v>
      </c>
      <c r="G37">
        <v>196</v>
      </c>
      <c r="H37" s="4"/>
      <c r="I37">
        <v>0.01</v>
      </c>
      <c r="J37">
        <v>0.02</v>
      </c>
      <c r="K37">
        <v>0</v>
      </c>
      <c r="L37">
        <v>0.01</v>
      </c>
      <c r="M37">
        <v>1.22</v>
      </c>
      <c r="N37">
        <v>1.55</v>
      </c>
      <c r="O37">
        <v>7.0000000000000007E-2</v>
      </c>
      <c r="P37">
        <v>0.15</v>
      </c>
      <c r="Q37">
        <v>0</v>
      </c>
      <c r="R37">
        <v>1.21</v>
      </c>
      <c r="S37" s="4"/>
      <c r="T37">
        <v>-0.52600000000000002</v>
      </c>
      <c r="U37">
        <v>4588</v>
      </c>
      <c r="AH37">
        <f t="shared" si="0"/>
        <v>3.2883642495784085E-2</v>
      </c>
      <c r="AI37">
        <f t="shared" si="1"/>
        <v>0.57437745740498036</v>
      </c>
      <c r="AJ37">
        <f t="shared" si="2"/>
        <v>0.57531799686677676</v>
      </c>
    </row>
    <row r="38" spans="1:36" x14ac:dyDescent="0.25">
      <c r="A38">
        <v>44</v>
      </c>
      <c r="B38">
        <v>0</v>
      </c>
      <c r="C38">
        <v>86</v>
      </c>
      <c r="D38">
        <v>1358</v>
      </c>
      <c r="E38">
        <v>493</v>
      </c>
      <c r="F38">
        <v>370</v>
      </c>
      <c r="G38">
        <v>196</v>
      </c>
      <c r="H38" s="4"/>
      <c r="I38">
        <v>0.01</v>
      </c>
      <c r="J38">
        <v>0.02</v>
      </c>
      <c r="K38">
        <v>0</v>
      </c>
      <c r="L38">
        <v>0.01</v>
      </c>
      <c r="M38">
        <v>1.1100000000000001</v>
      </c>
      <c r="N38">
        <v>1.66</v>
      </c>
      <c r="O38">
        <v>7.0000000000000007E-2</v>
      </c>
      <c r="P38">
        <v>0.14000000000000001</v>
      </c>
      <c r="Q38">
        <v>0</v>
      </c>
      <c r="R38">
        <v>1.21</v>
      </c>
      <c r="S38" s="4"/>
      <c r="T38">
        <v>-0.52500000000000002</v>
      </c>
      <c r="U38">
        <v>4576</v>
      </c>
      <c r="AH38">
        <f t="shared" si="0"/>
        <v>3.3726812816188806E-2</v>
      </c>
      <c r="AI38">
        <f t="shared" si="1"/>
        <v>0.57044560943643507</v>
      </c>
      <c r="AJ38">
        <f t="shared" si="2"/>
        <v>0.57144176538650382</v>
      </c>
    </row>
    <row r="39" spans="1:36" x14ac:dyDescent="0.25">
      <c r="A39">
        <v>43</v>
      </c>
      <c r="B39">
        <v>0</v>
      </c>
      <c r="C39">
        <v>85</v>
      </c>
      <c r="D39">
        <v>1365</v>
      </c>
      <c r="E39">
        <v>497</v>
      </c>
      <c r="F39">
        <v>247</v>
      </c>
      <c r="G39">
        <v>196</v>
      </c>
      <c r="H39" s="4"/>
      <c r="I39">
        <v>0.01</v>
      </c>
      <c r="J39">
        <v>0.02</v>
      </c>
      <c r="K39">
        <v>0</v>
      </c>
      <c r="L39">
        <v>0.01</v>
      </c>
      <c r="M39">
        <v>1.1100000000000001</v>
      </c>
      <c r="N39">
        <v>1.67</v>
      </c>
      <c r="O39">
        <v>0.06</v>
      </c>
      <c r="P39">
        <v>0.14000000000000001</v>
      </c>
      <c r="Q39">
        <v>0</v>
      </c>
      <c r="R39">
        <v>1.2</v>
      </c>
      <c r="S39" s="4"/>
      <c r="T39">
        <v>-0.52300000000000002</v>
      </c>
      <c r="U39">
        <v>4535</v>
      </c>
      <c r="AH39">
        <f t="shared" si="0"/>
        <v>3.5413153456998255E-2</v>
      </c>
      <c r="AI39">
        <f t="shared" si="1"/>
        <v>0.55701179554390567</v>
      </c>
      <c r="AJ39">
        <f t="shared" si="2"/>
        <v>0.55813639176532348</v>
      </c>
    </row>
    <row r="40" spans="1:36" x14ac:dyDescent="0.25">
      <c r="A40">
        <v>43</v>
      </c>
      <c r="B40">
        <v>0</v>
      </c>
      <c r="C40">
        <v>86</v>
      </c>
      <c r="D40">
        <v>1353</v>
      </c>
      <c r="E40">
        <v>445</v>
      </c>
      <c r="F40">
        <v>361</v>
      </c>
      <c r="G40">
        <v>196</v>
      </c>
      <c r="H40" s="7"/>
      <c r="I40">
        <v>0.01</v>
      </c>
      <c r="J40">
        <v>0.02</v>
      </c>
      <c r="K40">
        <v>0</v>
      </c>
      <c r="L40">
        <v>0.01</v>
      </c>
      <c r="M40">
        <v>1.17</v>
      </c>
      <c r="N40">
        <v>1.57</v>
      </c>
      <c r="O40">
        <v>0.08</v>
      </c>
      <c r="P40">
        <v>0.15</v>
      </c>
      <c r="Q40">
        <v>0</v>
      </c>
      <c r="R40">
        <v>1.2</v>
      </c>
      <c r="S40" s="7"/>
      <c r="T40">
        <v>-0.52100000000000002</v>
      </c>
      <c r="U40">
        <v>4520</v>
      </c>
      <c r="AH40">
        <f t="shared" si="0"/>
        <v>3.7099494097807696E-2</v>
      </c>
      <c r="AI40">
        <f t="shared" si="1"/>
        <v>0.55209698558322406</v>
      </c>
      <c r="AJ40">
        <f t="shared" si="2"/>
        <v>0.55334207679553526</v>
      </c>
    </row>
    <row r="41" spans="1:36" x14ac:dyDescent="0.25">
      <c r="A41">
        <v>47</v>
      </c>
      <c r="B41">
        <v>0</v>
      </c>
      <c r="C41">
        <v>86</v>
      </c>
      <c r="D41">
        <v>1288</v>
      </c>
      <c r="E41">
        <v>490</v>
      </c>
      <c r="F41">
        <v>285</v>
      </c>
      <c r="G41">
        <v>196</v>
      </c>
      <c r="H41" s="4"/>
      <c r="I41">
        <v>0.01</v>
      </c>
      <c r="J41">
        <v>0.02</v>
      </c>
      <c r="K41">
        <v>0</v>
      </c>
      <c r="L41">
        <v>0.01</v>
      </c>
      <c r="M41">
        <v>1.0900000000000001</v>
      </c>
      <c r="N41">
        <v>1.66</v>
      </c>
      <c r="O41">
        <v>7.0000000000000007E-2</v>
      </c>
      <c r="P41">
        <v>0.15</v>
      </c>
      <c r="Q41">
        <v>0</v>
      </c>
      <c r="R41">
        <v>1.2</v>
      </c>
      <c r="S41" s="4"/>
      <c r="T41">
        <v>-0.51900000000000002</v>
      </c>
      <c r="U41">
        <v>4493</v>
      </c>
      <c r="AH41">
        <f t="shared" si="0"/>
        <v>3.8785834738617145E-2</v>
      </c>
      <c r="AI41">
        <f t="shared" si="1"/>
        <v>0.54325032765399739</v>
      </c>
      <c r="AJ41">
        <f t="shared" si="2"/>
        <v>0.54463314209892411</v>
      </c>
    </row>
    <row r="42" spans="1:36" x14ac:dyDescent="0.25">
      <c r="A42">
        <v>43</v>
      </c>
      <c r="B42">
        <v>0</v>
      </c>
      <c r="C42">
        <v>86</v>
      </c>
      <c r="D42">
        <v>1353</v>
      </c>
      <c r="E42">
        <v>497</v>
      </c>
      <c r="F42">
        <v>117</v>
      </c>
      <c r="G42">
        <v>196</v>
      </c>
      <c r="H42" s="4"/>
      <c r="I42">
        <v>0.01</v>
      </c>
      <c r="J42">
        <v>0.02</v>
      </c>
      <c r="K42">
        <v>0</v>
      </c>
      <c r="L42">
        <v>0.01</v>
      </c>
      <c r="M42">
        <v>1.1100000000000001</v>
      </c>
      <c r="N42">
        <v>1.67</v>
      </c>
      <c r="O42">
        <v>0.03</v>
      </c>
      <c r="P42">
        <v>0.14000000000000001</v>
      </c>
      <c r="Q42">
        <v>0</v>
      </c>
      <c r="R42">
        <v>1.19</v>
      </c>
      <c r="S42" s="4"/>
      <c r="T42">
        <v>-0.51600000000000001</v>
      </c>
      <c r="U42">
        <v>4475</v>
      </c>
      <c r="AH42">
        <f t="shared" si="0"/>
        <v>4.1315345699831314E-2</v>
      </c>
      <c r="AI42">
        <f t="shared" si="1"/>
        <v>0.53735255570117957</v>
      </c>
      <c r="AJ42">
        <f t="shared" si="2"/>
        <v>0.53893851867247888</v>
      </c>
    </row>
    <row r="43" spans="1:36" x14ac:dyDescent="0.25">
      <c r="A43">
        <v>43</v>
      </c>
      <c r="B43">
        <v>1</v>
      </c>
      <c r="C43">
        <v>128</v>
      </c>
      <c r="D43">
        <v>1154</v>
      </c>
      <c r="E43">
        <v>531</v>
      </c>
      <c r="F43">
        <v>337</v>
      </c>
      <c r="G43">
        <v>193</v>
      </c>
      <c r="H43" s="4"/>
      <c r="I43">
        <v>0.01</v>
      </c>
      <c r="J43">
        <v>0.02</v>
      </c>
      <c r="K43">
        <v>0.03</v>
      </c>
      <c r="L43">
        <v>0.01</v>
      </c>
      <c r="M43">
        <v>1.01</v>
      </c>
      <c r="N43">
        <v>1.72</v>
      </c>
      <c r="O43">
        <v>7.0000000000000007E-2</v>
      </c>
      <c r="P43">
        <v>0.14000000000000001</v>
      </c>
      <c r="Q43">
        <v>0</v>
      </c>
      <c r="R43">
        <v>1.19</v>
      </c>
      <c r="S43" s="4"/>
      <c r="T43">
        <v>-0.51400000000000001</v>
      </c>
      <c r="U43">
        <v>4452</v>
      </c>
      <c r="AH43">
        <f t="shared" si="0"/>
        <v>4.3001686340640756E-2</v>
      </c>
      <c r="AI43">
        <f t="shared" si="1"/>
        <v>0.52981651376146788</v>
      </c>
      <c r="AJ43">
        <f t="shared" si="2"/>
        <v>0.53155872985258601</v>
      </c>
    </row>
    <row r="44" spans="1:36" x14ac:dyDescent="0.25">
      <c r="A44">
        <v>50</v>
      </c>
      <c r="B44">
        <v>0</v>
      </c>
      <c r="C44">
        <v>88</v>
      </c>
      <c r="D44">
        <v>1214</v>
      </c>
      <c r="E44">
        <v>454</v>
      </c>
      <c r="F44">
        <v>268</v>
      </c>
      <c r="G44">
        <v>196</v>
      </c>
      <c r="H44" s="4"/>
      <c r="I44">
        <v>0.01</v>
      </c>
      <c r="J44">
        <v>0.02</v>
      </c>
      <c r="K44">
        <v>0</v>
      </c>
      <c r="L44">
        <v>0.01</v>
      </c>
      <c r="M44">
        <v>1.1200000000000001</v>
      </c>
      <c r="N44">
        <v>1.6</v>
      </c>
      <c r="O44">
        <v>7.0000000000000007E-2</v>
      </c>
      <c r="P44">
        <v>0.16</v>
      </c>
      <c r="Q44">
        <v>0</v>
      </c>
      <c r="R44">
        <v>1.18</v>
      </c>
      <c r="S44" s="4"/>
      <c r="T44">
        <v>-0.51100000000000001</v>
      </c>
      <c r="U44">
        <v>4401</v>
      </c>
      <c r="AH44">
        <f t="shared" si="0"/>
        <v>4.5531197301854925E-2</v>
      </c>
      <c r="AI44">
        <f t="shared" si="1"/>
        <v>0.51310615989515074</v>
      </c>
      <c r="AJ44">
        <f t="shared" si="2"/>
        <v>0.51512233619800307</v>
      </c>
    </row>
    <row r="45" spans="1:36" x14ac:dyDescent="0.25">
      <c r="A45">
        <v>66</v>
      </c>
      <c r="B45">
        <v>0</v>
      </c>
      <c r="C45">
        <v>90</v>
      </c>
      <c r="D45">
        <v>1121</v>
      </c>
      <c r="E45">
        <v>461</v>
      </c>
      <c r="F45">
        <v>343</v>
      </c>
      <c r="G45">
        <v>196</v>
      </c>
      <c r="I45">
        <v>0.02</v>
      </c>
      <c r="J45">
        <v>0.03</v>
      </c>
      <c r="K45">
        <v>0</v>
      </c>
      <c r="L45">
        <v>0.01</v>
      </c>
      <c r="M45">
        <v>1.08</v>
      </c>
      <c r="N45">
        <v>1.61</v>
      </c>
      <c r="O45">
        <v>0.08</v>
      </c>
      <c r="P45">
        <v>0.16</v>
      </c>
      <c r="Q45">
        <v>0</v>
      </c>
      <c r="R45">
        <v>1.17</v>
      </c>
      <c r="S45" s="9"/>
      <c r="T45">
        <v>-0.50900000000000001</v>
      </c>
      <c r="U45">
        <v>4389</v>
      </c>
      <c r="AH45">
        <f t="shared" si="0"/>
        <v>4.7217537942664367E-2</v>
      </c>
      <c r="AI45">
        <f t="shared" si="1"/>
        <v>0.50917431192660545</v>
      </c>
      <c r="AJ45">
        <f t="shared" si="2"/>
        <v>0.51135895006863719</v>
      </c>
    </row>
    <row r="46" spans="1:36" x14ac:dyDescent="0.25">
      <c r="A46">
        <v>38</v>
      </c>
      <c r="B46">
        <v>0</v>
      </c>
      <c r="C46">
        <v>90</v>
      </c>
      <c r="D46">
        <v>1208</v>
      </c>
      <c r="E46">
        <v>439</v>
      </c>
      <c r="F46">
        <v>210</v>
      </c>
      <c r="G46">
        <v>196</v>
      </c>
      <c r="H46" s="4"/>
      <c r="I46">
        <v>0.01</v>
      </c>
      <c r="J46">
        <v>0.02</v>
      </c>
      <c r="K46">
        <v>0</v>
      </c>
      <c r="L46">
        <v>0.01</v>
      </c>
      <c r="M46">
        <v>1.1499999999999999</v>
      </c>
      <c r="N46">
        <v>1.56</v>
      </c>
      <c r="O46">
        <v>0.06</v>
      </c>
      <c r="P46">
        <v>0.17</v>
      </c>
      <c r="Q46">
        <v>0</v>
      </c>
      <c r="R46">
        <v>1.17</v>
      </c>
      <c r="S46" s="4"/>
      <c r="T46">
        <v>-0.50600000000000001</v>
      </c>
      <c r="U46">
        <v>4346</v>
      </c>
      <c r="AH46">
        <f t="shared" si="0"/>
        <v>4.9747048903878537E-2</v>
      </c>
      <c r="AI46">
        <f t="shared" si="1"/>
        <v>0.4950851900393185</v>
      </c>
      <c r="AJ46">
        <f t="shared" si="2"/>
        <v>0.49757824939491979</v>
      </c>
    </row>
    <row r="47" spans="1:36" x14ac:dyDescent="0.25">
      <c r="A47">
        <v>38</v>
      </c>
      <c r="B47">
        <v>0</v>
      </c>
      <c r="C47">
        <v>90</v>
      </c>
      <c r="D47">
        <v>1208</v>
      </c>
      <c r="E47">
        <v>439</v>
      </c>
      <c r="F47">
        <v>210</v>
      </c>
      <c r="G47">
        <v>196</v>
      </c>
      <c r="I47">
        <v>0.01</v>
      </c>
      <c r="J47">
        <v>0.02</v>
      </c>
      <c r="K47">
        <v>0</v>
      </c>
      <c r="L47">
        <v>0.01</v>
      </c>
      <c r="M47">
        <v>1.1499999999999999</v>
      </c>
      <c r="N47">
        <v>1.56</v>
      </c>
      <c r="O47">
        <v>0.06</v>
      </c>
      <c r="P47">
        <v>0.17</v>
      </c>
      <c r="Q47">
        <v>0</v>
      </c>
      <c r="R47">
        <v>1.17</v>
      </c>
      <c r="T47">
        <v>-0.50600000000000001</v>
      </c>
      <c r="U47">
        <v>4346</v>
      </c>
      <c r="AH47">
        <f t="shared" si="0"/>
        <v>4.9747048903878537E-2</v>
      </c>
      <c r="AI47">
        <f t="shared" si="1"/>
        <v>0.4950851900393185</v>
      </c>
      <c r="AJ47">
        <f t="shared" si="2"/>
        <v>0.49757824939491979</v>
      </c>
    </row>
    <row r="48" spans="1:36" x14ac:dyDescent="0.25">
      <c r="A48">
        <v>43</v>
      </c>
      <c r="B48">
        <v>0</v>
      </c>
      <c r="C48">
        <v>93</v>
      </c>
      <c r="D48">
        <v>984</v>
      </c>
      <c r="E48">
        <v>493</v>
      </c>
      <c r="F48">
        <v>401</v>
      </c>
      <c r="G48">
        <v>196</v>
      </c>
      <c r="H48" s="4"/>
      <c r="I48">
        <v>0.01</v>
      </c>
      <c r="J48">
        <v>0.02</v>
      </c>
      <c r="K48">
        <v>0</v>
      </c>
      <c r="L48">
        <v>0.01</v>
      </c>
      <c r="M48">
        <v>0.99</v>
      </c>
      <c r="N48">
        <v>1.67</v>
      </c>
      <c r="O48">
        <v>0.1</v>
      </c>
      <c r="P48">
        <v>0.17</v>
      </c>
      <c r="Q48">
        <v>0</v>
      </c>
      <c r="R48">
        <v>1.1599999999999999</v>
      </c>
      <c r="S48" s="4"/>
      <c r="T48">
        <v>-0.501</v>
      </c>
      <c r="U48">
        <v>4322</v>
      </c>
      <c r="AH48">
        <f t="shared" si="0"/>
        <v>5.3962900505902148E-2</v>
      </c>
      <c r="AI48">
        <f t="shared" si="1"/>
        <v>0.48722149410222804</v>
      </c>
      <c r="AJ48">
        <f t="shared" si="2"/>
        <v>0.49020075371853244</v>
      </c>
    </row>
    <row r="49" spans="1:36" x14ac:dyDescent="0.25">
      <c r="A49">
        <v>37</v>
      </c>
      <c r="B49">
        <v>0</v>
      </c>
      <c r="C49">
        <v>92</v>
      </c>
      <c r="D49">
        <v>964</v>
      </c>
      <c r="E49">
        <v>531</v>
      </c>
      <c r="F49">
        <v>293</v>
      </c>
      <c r="G49">
        <v>196</v>
      </c>
      <c r="H49" s="4"/>
      <c r="I49">
        <v>0.01</v>
      </c>
      <c r="J49">
        <v>0.02</v>
      </c>
      <c r="K49">
        <v>0</v>
      </c>
      <c r="L49">
        <v>0.01</v>
      </c>
      <c r="M49">
        <v>0.95</v>
      </c>
      <c r="N49">
        <v>1.73</v>
      </c>
      <c r="O49">
        <v>0.08</v>
      </c>
      <c r="P49">
        <v>0.17</v>
      </c>
      <c r="Q49">
        <v>0</v>
      </c>
      <c r="R49">
        <v>1.1599999999999999</v>
      </c>
      <c r="S49" s="4"/>
      <c r="T49">
        <v>-0.5</v>
      </c>
      <c r="U49">
        <v>4297</v>
      </c>
      <c r="AH49">
        <f t="shared" si="0"/>
        <v>5.4806070826306869E-2</v>
      </c>
      <c r="AI49">
        <f t="shared" si="1"/>
        <v>0.47903014416775885</v>
      </c>
      <c r="AJ49">
        <f t="shared" si="2"/>
        <v>0.48215514559195777</v>
      </c>
    </row>
    <row r="50" spans="1:36" x14ac:dyDescent="0.25">
      <c r="A50">
        <v>23</v>
      </c>
      <c r="B50">
        <v>0</v>
      </c>
      <c r="C50">
        <v>105</v>
      </c>
      <c r="D50">
        <v>1138</v>
      </c>
      <c r="E50">
        <v>428</v>
      </c>
      <c r="F50">
        <v>241</v>
      </c>
      <c r="G50">
        <v>196</v>
      </c>
      <c r="H50" s="4"/>
      <c r="I50">
        <v>0.01</v>
      </c>
      <c r="J50">
        <v>0.01</v>
      </c>
      <c r="K50">
        <v>0</v>
      </c>
      <c r="L50">
        <v>0.02</v>
      </c>
      <c r="M50">
        <v>1.1399999999999999</v>
      </c>
      <c r="N50">
        <v>1.54</v>
      </c>
      <c r="O50">
        <v>7.0000000000000007E-2</v>
      </c>
      <c r="P50">
        <v>0.18</v>
      </c>
      <c r="Q50">
        <v>0</v>
      </c>
      <c r="R50">
        <v>1.1599999999999999</v>
      </c>
      <c r="S50" s="4"/>
      <c r="T50">
        <v>-0.499</v>
      </c>
      <c r="U50">
        <v>4281</v>
      </c>
      <c r="AH50">
        <f t="shared" si="0"/>
        <v>5.5649241146711596E-2</v>
      </c>
      <c r="AI50">
        <f t="shared" si="1"/>
        <v>0.47378768020969858</v>
      </c>
      <c r="AJ50">
        <f t="shared" si="2"/>
        <v>0.47704465614729663</v>
      </c>
    </row>
    <row r="51" spans="1:36" x14ac:dyDescent="0.25">
      <c r="A51">
        <v>83</v>
      </c>
      <c r="B51">
        <v>0</v>
      </c>
      <c r="C51">
        <v>96</v>
      </c>
      <c r="D51">
        <v>1067</v>
      </c>
      <c r="E51">
        <v>493</v>
      </c>
      <c r="F51">
        <v>36</v>
      </c>
      <c r="G51">
        <v>196</v>
      </c>
      <c r="H51" s="4"/>
      <c r="I51">
        <v>0.02</v>
      </c>
      <c r="J51">
        <v>0.03</v>
      </c>
      <c r="K51">
        <v>0</v>
      </c>
      <c r="L51">
        <v>0.01</v>
      </c>
      <c r="M51">
        <v>1.04</v>
      </c>
      <c r="N51">
        <v>1.67</v>
      </c>
      <c r="O51">
        <v>0.01</v>
      </c>
      <c r="P51">
        <v>0.16</v>
      </c>
      <c r="Q51">
        <v>0</v>
      </c>
      <c r="R51">
        <v>1.1399999999999999</v>
      </c>
      <c r="S51" s="4"/>
      <c r="T51">
        <v>-0.49299999999999999</v>
      </c>
      <c r="U51">
        <v>4278</v>
      </c>
      <c r="AH51">
        <f t="shared" si="0"/>
        <v>6.0708263069139928E-2</v>
      </c>
      <c r="AI51">
        <f t="shared" si="1"/>
        <v>0.47280471821756226</v>
      </c>
      <c r="AJ51">
        <f t="shared" si="2"/>
        <v>0.47668626451121954</v>
      </c>
    </row>
    <row r="52" spans="1:36" x14ac:dyDescent="0.25">
      <c r="A52">
        <v>43</v>
      </c>
      <c r="B52">
        <v>0</v>
      </c>
      <c r="C52">
        <v>99</v>
      </c>
      <c r="D52">
        <v>1021</v>
      </c>
      <c r="E52">
        <v>495</v>
      </c>
      <c r="F52">
        <v>103</v>
      </c>
      <c r="G52">
        <v>196</v>
      </c>
      <c r="H52" s="4"/>
      <c r="I52">
        <v>0.02</v>
      </c>
      <c r="J52">
        <v>0.02</v>
      </c>
      <c r="K52">
        <v>0</v>
      </c>
      <c r="L52">
        <v>0.01</v>
      </c>
      <c r="M52">
        <v>1.02</v>
      </c>
      <c r="N52">
        <v>1.68</v>
      </c>
      <c r="O52">
        <v>0.03</v>
      </c>
      <c r="P52">
        <v>0.17</v>
      </c>
      <c r="Q52">
        <v>0</v>
      </c>
      <c r="R52">
        <v>1.1399999999999999</v>
      </c>
      <c r="S52" s="4"/>
      <c r="T52">
        <v>-0.49199999999999999</v>
      </c>
      <c r="U52">
        <v>4232</v>
      </c>
      <c r="AH52">
        <f t="shared" si="0"/>
        <v>6.1551433389544649E-2</v>
      </c>
      <c r="AI52">
        <f t="shared" si="1"/>
        <v>0.45773263433813893</v>
      </c>
      <c r="AJ52">
        <f t="shared" si="2"/>
        <v>0.46185251270339533</v>
      </c>
    </row>
    <row r="53" spans="1:36" x14ac:dyDescent="0.25">
      <c r="A53">
        <v>61</v>
      </c>
      <c r="B53">
        <v>0</v>
      </c>
      <c r="C53">
        <v>99</v>
      </c>
      <c r="D53">
        <v>910</v>
      </c>
      <c r="E53">
        <v>456</v>
      </c>
      <c r="F53">
        <v>292</v>
      </c>
      <c r="G53">
        <v>196</v>
      </c>
      <c r="H53" s="4"/>
      <c r="I53">
        <v>0.02</v>
      </c>
      <c r="J53">
        <v>0.03</v>
      </c>
      <c r="K53">
        <v>0</v>
      </c>
      <c r="L53">
        <v>0.01</v>
      </c>
      <c r="M53">
        <v>1.01</v>
      </c>
      <c r="N53">
        <v>1.6</v>
      </c>
      <c r="O53">
        <v>0.09</v>
      </c>
      <c r="P53">
        <v>0.18</v>
      </c>
      <c r="Q53">
        <v>0</v>
      </c>
      <c r="R53">
        <v>1.1299999999999999</v>
      </c>
      <c r="S53" s="4"/>
      <c r="T53">
        <v>-0.48899999999999999</v>
      </c>
      <c r="U53">
        <v>4210</v>
      </c>
      <c r="AH53">
        <f t="shared" si="0"/>
        <v>6.4080944350758826E-2</v>
      </c>
      <c r="AI53">
        <f t="shared" si="1"/>
        <v>0.45052424639580602</v>
      </c>
      <c r="AJ53">
        <f t="shared" si="2"/>
        <v>0.455058747877012</v>
      </c>
    </row>
    <row r="54" spans="1:36" x14ac:dyDescent="0.25">
      <c r="A54">
        <v>0</v>
      </c>
      <c r="B54">
        <v>0</v>
      </c>
      <c r="C54">
        <v>129</v>
      </c>
      <c r="D54">
        <v>976</v>
      </c>
      <c r="E54">
        <v>484</v>
      </c>
      <c r="F54">
        <v>261</v>
      </c>
      <c r="G54">
        <v>196</v>
      </c>
      <c r="I54">
        <v>0</v>
      </c>
      <c r="J54">
        <v>0</v>
      </c>
      <c r="K54">
        <v>0</v>
      </c>
      <c r="L54">
        <v>0.03</v>
      </c>
      <c r="M54">
        <v>1.01</v>
      </c>
      <c r="N54">
        <v>1.66</v>
      </c>
      <c r="O54">
        <v>0.08</v>
      </c>
      <c r="P54">
        <v>0.19</v>
      </c>
      <c r="Q54">
        <v>0</v>
      </c>
      <c r="R54">
        <v>1.1499999999999999</v>
      </c>
      <c r="S54" s="9"/>
      <c r="T54">
        <v>-0.48699999999999999</v>
      </c>
      <c r="U54">
        <v>4203</v>
      </c>
      <c r="AH54">
        <f t="shared" si="0"/>
        <v>6.5767284991568267E-2</v>
      </c>
      <c r="AI54">
        <f t="shared" si="1"/>
        <v>0.44823066841415465</v>
      </c>
      <c r="AJ54">
        <f t="shared" si="2"/>
        <v>0.45302987526449295</v>
      </c>
    </row>
    <row r="55" spans="1:36" x14ac:dyDescent="0.25">
      <c r="A55">
        <v>12</v>
      </c>
      <c r="B55">
        <v>0</v>
      </c>
      <c r="C55">
        <v>116</v>
      </c>
      <c r="D55">
        <v>1075</v>
      </c>
      <c r="E55">
        <v>398</v>
      </c>
      <c r="F55">
        <v>211</v>
      </c>
      <c r="G55">
        <v>196</v>
      </c>
      <c r="H55" s="4"/>
      <c r="I55">
        <v>0.01</v>
      </c>
      <c r="J55">
        <v>0.01</v>
      </c>
      <c r="K55">
        <v>0</v>
      </c>
      <c r="L55">
        <v>0.02</v>
      </c>
      <c r="M55">
        <v>1.18</v>
      </c>
      <c r="N55">
        <v>1.46</v>
      </c>
      <c r="O55">
        <v>7.0000000000000007E-2</v>
      </c>
      <c r="P55">
        <v>0.2</v>
      </c>
      <c r="Q55">
        <v>0</v>
      </c>
      <c r="R55">
        <v>1.1399999999999999</v>
      </c>
      <c r="S55" s="4"/>
      <c r="T55">
        <v>-0.48599999999999999</v>
      </c>
      <c r="U55">
        <v>4183</v>
      </c>
      <c r="AH55">
        <f t="shared" si="0"/>
        <v>6.6610455311972988E-2</v>
      </c>
      <c r="AI55">
        <f t="shared" si="1"/>
        <v>0.44167758846657929</v>
      </c>
      <c r="AJ55">
        <f t="shared" si="2"/>
        <v>0.44667218954230997</v>
      </c>
    </row>
    <row r="56" spans="1:36" x14ac:dyDescent="0.25">
      <c r="A56">
        <v>4</v>
      </c>
      <c r="B56">
        <v>0</v>
      </c>
      <c r="C56">
        <v>125</v>
      </c>
      <c r="D56">
        <v>1009</v>
      </c>
      <c r="E56">
        <v>461</v>
      </c>
      <c r="F56">
        <v>184</v>
      </c>
      <c r="G56">
        <v>196</v>
      </c>
      <c r="H56" s="4"/>
      <c r="I56">
        <v>0</v>
      </c>
      <c r="J56">
        <v>0</v>
      </c>
      <c r="K56">
        <v>0</v>
      </c>
      <c r="L56">
        <v>0.03</v>
      </c>
      <c r="M56">
        <v>1.05</v>
      </c>
      <c r="N56">
        <v>1.61</v>
      </c>
      <c r="O56">
        <v>0.06</v>
      </c>
      <c r="P56">
        <v>0.19</v>
      </c>
      <c r="Q56">
        <v>0</v>
      </c>
      <c r="R56">
        <v>1.1399999999999999</v>
      </c>
      <c r="S56" s="4"/>
      <c r="T56">
        <v>-0.48499999999999999</v>
      </c>
      <c r="U56">
        <v>4178</v>
      </c>
      <c r="AH56">
        <f t="shared" si="0"/>
        <v>6.7453625632377709E-2</v>
      </c>
      <c r="AI56">
        <f t="shared" si="1"/>
        <v>0.44003931847968547</v>
      </c>
      <c r="AJ56">
        <f t="shared" si="2"/>
        <v>0.44517928233355492</v>
      </c>
    </row>
    <row r="57" spans="1:36" x14ac:dyDescent="0.25">
      <c r="A57">
        <v>41</v>
      </c>
      <c r="B57">
        <v>0</v>
      </c>
      <c r="C57">
        <v>99</v>
      </c>
      <c r="D57">
        <v>1002</v>
      </c>
      <c r="E57">
        <v>410</v>
      </c>
      <c r="F57">
        <v>178</v>
      </c>
      <c r="G57">
        <v>196</v>
      </c>
      <c r="I57">
        <v>0.02</v>
      </c>
      <c r="J57">
        <v>0.02</v>
      </c>
      <c r="K57">
        <v>0</v>
      </c>
      <c r="L57">
        <v>0.01</v>
      </c>
      <c r="M57">
        <v>1.1299999999999999</v>
      </c>
      <c r="N57">
        <v>1.5</v>
      </c>
      <c r="O57">
        <v>0.06</v>
      </c>
      <c r="P57">
        <v>0.2</v>
      </c>
      <c r="Q57">
        <v>0</v>
      </c>
      <c r="R57">
        <v>1.1200000000000001</v>
      </c>
      <c r="S57" s="9"/>
      <c r="T57">
        <v>-0.48399999999999999</v>
      </c>
      <c r="U57">
        <v>4163</v>
      </c>
      <c r="AH57">
        <f t="shared" si="0"/>
        <v>6.829679595278243E-2</v>
      </c>
      <c r="AI57">
        <f t="shared" si="1"/>
        <v>0.43512450851900392</v>
      </c>
      <c r="AJ57">
        <f t="shared" si="2"/>
        <v>0.44045180241579296</v>
      </c>
    </row>
    <row r="58" spans="1:36" x14ac:dyDescent="0.25">
      <c r="A58">
        <v>44</v>
      </c>
      <c r="B58">
        <v>1</v>
      </c>
      <c r="C58">
        <v>129</v>
      </c>
      <c r="D58">
        <v>902</v>
      </c>
      <c r="E58">
        <v>442</v>
      </c>
      <c r="F58">
        <v>258</v>
      </c>
      <c r="G58">
        <v>193</v>
      </c>
      <c r="H58" s="4"/>
      <c r="I58">
        <v>0.02</v>
      </c>
      <c r="J58">
        <v>0.02</v>
      </c>
      <c r="K58">
        <v>0.03</v>
      </c>
      <c r="L58">
        <v>0.02</v>
      </c>
      <c r="M58">
        <v>1.02</v>
      </c>
      <c r="N58">
        <v>1.57</v>
      </c>
      <c r="O58">
        <v>0.08</v>
      </c>
      <c r="P58">
        <v>0.18</v>
      </c>
      <c r="Q58">
        <v>0</v>
      </c>
      <c r="R58">
        <v>1.1200000000000001</v>
      </c>
      <c r="S58" s="4"/>
      <c r="T58">
        <v>-0.48199999999999998</v>
      </c>
      <c r="U58">
        <v>4156</v>
      </c>
      <c r="AH58">
        <f t="shared" si="0"/>
        <v>6.9983136593591871E-2</v>
      </c>
      <c r="AI58">
        <f t="shared" si="1"/>
        <v>0.43283093053735255</v>
      </c>
      <c r="AJ58">
        <f t="shared" si="2"/>
        <v>0.43845211122459871</v>
      </c>
    </row>
    <row r="59" spans="1:36" x14ac:dyDescent="0.25">
      <c r="A59">
        <v>12</v>
      </c>
      <c r="B59">
        <v>0</v>
      </c>
      <c r="C59">
        <v>117</v>
      </c>
      <c r="D59">
        <v>934</v>
      </c>
      <c r="E59">
        <v>425</v>
      </c>
      <c r="F59">
        <v>262</v>
      </c>
      <c r="G59">
        <v>196</v>
      </c>
      <c r="H59" s="4"/>
      <c r="I59">
        <v>0.01</v>
      </c>
      <c r="J59">
        <v>0.01</v>
      </c>
      <c r="K59">
        <v>0</v>
      </c>
      <c r="L59">
        <v>0.03</v>
      </c>
      <c r="M59">
        <v>1.07</v>
      </c>
      <c r="N59">
        <v>1.53</v>
      </c>
      <c r="O59">
        <v>0.08</v>
      </c>
      <c r="P59">
        <v>0.21</v>
      </c>
      <c r="Q59">
        <v>0</v>
      </c>
      <c r="R59">
        <v>1.1200000000000001</v>
      </c>
      <c r="S59" s="4"/>
      <c r="T59">
        <v>-0.47899999999999998</v>
      </c>
      <c r="U59">
        <v>4131</v>
      </c>
      <c r="AH59">
        <f t="shared" si="0"/>
        <v>7.2512647554806048E-2</v>
      </c>
      <c r="AI59">
        <f t="shared" si="1"/>
        <v>0.42463958060288337</v>
      </c>
      <c r="AJ59">
        <f t="shared" si="2"/>
        <v>0.43078632460884853</v>
      </c>
    </row>
    <row r="60" spans="1:36" x14ac:dyDescent="0.25">
      <c r="A60">
        <v>42</v>
      </c>
      <c r="B60">
        <v>0</v>
      </c>
      <c r="C60">
        <v>104</v>
      </c>
      <c r="D60">
        <v>844</v>
      </c>
      <c r="E60">
        <v>461</v>
      </c>
      <c r="F60">
        <v>196</v>
      </c>
      <c r="G60">
        <v>200</v>
      </c>
      <c r="H60" s="4"/>
      <c r="I60">
        <v>0.02</v>
      </c>
      <c r="J60">
        <v>0.03</v>
      </c>
      <c r="K60">
        <v>0</v>
      </c>
      <c r="L60">
        <v>0.02</v>
      </c>
      <c r="M60">
        <v>0.98</v>
      </c>
      <c r="N60">
        <v>1.62</v>
      </c>
      <c r="O60">
        <v>7.0000000000000007E-2</v>
      </c>
      <c r="P60">
        <v>0.2</v>
      </c>
      <c r="Q60">
        <v>0</v>
      </c>
      <c r="R60">
        <v>1.1100000000000001</v>
      </c>
      <c r="S60" s="4"/>
      <c r="T60">
        <v>-0.47599999999999998</v>
      </c>
      <c r="U60">
        <v>4111</v>
      </c>
      <c r="AH60">
        <f t="shared" si="0"/>
        <v>7.504215851602021E-2</v>
      </c>
      <c r="AI60">
        <f t="shared" si="1"/>
        <v>0.418086500655308</v>
      </c>
      <c r="AJ60">
        <f t="shared" si="2"/>
        <v>0.42476775723322546</v>
      </c>
    </row>
    <row r="61" spans="1:36" x14ac:dyDescent="0.25">
      <c r="A61">
        <v>44</v>
      </c>
      <c r="B61">
        <v>1</v>
      </c>
      <c r="C61">
        <v>129</v>
      </c>
      <c r="D61">
        <v>890</v>
      </c>
      <c r="E61">
        <v>442</v>
      </c>
      <c r="F61">
        <v>128</v>
      </c>
      <c r="G61">
        <v>193</v>
      </c>
      <c r="H61" s="4"/>
      <c r="I61">
        <v>0.02</v>
      </c>
      <c r="J61">
        <v>0.02</v>
      </c>
      <c r="K61">
        <v>0.03</v>
      </c>
      <c r="L61">
        <v>0.02</v>
      </c>
      <c r="M61">
        <v>1.02</v>
      </c>
      <c r="N61">
        <v>1.58</v>
      </c>
      <c r="O61">
        <v>0.05</v>
      </c>
      <c r="P61">
        <v>0.19</v>
      </c>
      <c r="Q61">
        <v>0</v>
      </c>
      <c r="R61">
        <v>1.1000000000000001</v>
      </c>
      <c r="S61" s="4"/>
      <c r="T61">
        <v>-0.47199999999999998</v>
      </c>
      <c r="U61">
        <v>4096</v>
      </c>
      <c r="AH61">
        <f t="shared" si="0"/>
        <v>7.8414839797639108E-2</v>
      </c>
      <c r="AI61">
        <f t="shared" si="1"/>
        <v>0.41317169069462645</v>
      </c>
      <c r="AJ61">
        <f t="shared" si="2"/>
        <v>0.4205469451701504</v>
      </c>
    </row>
    <row r="62" spans="1:36" x14ac:dyDescent="0.25">
      <c r="A62">
        <v>42</v>
      </c>
      <c r="B62">
        <v>0</v>
      </c>
      <c r="C62">
        <v>105</v>
      </c>
      <c r="D62">
        <v>851</v>
      </c>
      <c r="E62">
        <v>461</v>
      </c>
      <c r="F62">
        <v>90</v>
      </c>
      <c r="G62">
        <v>200</v>
      </c>
      <c r="H62" s="4"/>
      <c r="I62">
        <v>0.02</v>
      </c>
      <c r="J62">
        <v>0.03</v>
      </c>
      <c r="K62">
        <v>0</v>
      </c>
      <c r="L62">
        <v>0.02</v>
      </c>
      <c r="M62">
        <v>0.99</v>
      </c>
      <c r="N62">
        <v>1.62</v>
      </c>
      <c r="O62">
        <v>0.03</v>
      </c>
      <c r="P62">
        <v>0.2</v>
      </c>
      <c r="Q62">
        <v>0</v>
      </c>
      <c r="R62">
        <v>1.0900000000000001</v>
      </c>
      <c r="S62" s="4"/>
      <c r="T62">
        <v>-0.46899999999999997</v>
      </c>
      <c r="U62">
        <v>4075</v>
      </c>
      <c r="AH62">
        <f t="shared" si="0"/>
        <v>8.094435075885327E-2</v>
      </c>
      <c r="AI62">
        <f t="shared" si="1"/>
        <v>0.40629095674967236</v>
      </c>
      <c r="AJ62">
        <f t="shared" si="2"/>
        <v>0.41427566843387797</v>
      </c>
    </row>
    <row r="63" spans="1:36" x14ac:dyDescent="0.25">
      <c r="A63">
        <v>1</v>
      </c>
      <c r="B63">
        <v>0</v>
      </c>
      <c r="C63">
        <v>134</v>
      </c>
      <c r="D63">
        <v>1002</v>
      </c>
      <c r="E63">
        <v>410</v>
      </c>
      <c r="F63">
        <v>36</v>
      </c>
      <c r="G63">
        <v>196</v>
      </c>
      <c r="I63">
        <v>0</v>
      </c>
      <c r="J63">
        <v>0</v>
      </c>
      <c r="K63">
        <v>0</v>
      </c>
      <c r="L63">
        <v>0.03</v>
      </c>
      <c r="M63">
        <v>1.1399999999999999</v>
      </c>
      <c r="N63">
        <v>1.5</v>
      </c>
      <c r="O63">
        <v>0.01</v>
      </c>
      <c r="P63">
        <v>0.21</v>
      </c>
      <c r="Q63">
        <v>0</v>
      </c>
      <c r="R63">
        <v>1.1000000000000001</v>
      </c>
      <c r="S63" s="9"/>
      <c r="T63">
        <v>-0.46500000000000002</v>
      </c>
      <c r="U63">
        <v>4061</v>
      </c>
      <c r="AH63">
        <f t="shared" si="0"/>
        <v>8.4317032040472112E-2</v>
      </c>
      <c r="AI63">
        <f t="shared" si="1"/>
        <v>0.40170380078636958</v>
      </c>
      <c r="AJ63">
        <f t="shared" si="2"/>
        <v>0.41045743440499322</v>
      </c>
    </row>
    <row r="64" spans="1:36" x14ac:dyDescent="0.25">
      <c r="A64">
        <v>42</v>
      </c>
      <c r="B64">
        <v>0</v>
      </c>
      <c r="C64">
        <v>104</v>
      </c>
      <c r="D64">
        <v>844</v>
      </c>
      <c r="E64">
        <v>365</v>
      </c>
      <c r="F64">
        <v>231</v>
      </c>
      <c r="G64">
        <v>200</v>
      </c>
      <c r="H64" s="4"/>
      <c r="I64">
        <v>0.02</v>
      </c>
      <c r="J64">
        <v>0.03</v>
      </c>
      <c r="K64">
        <v>0</v>
      </c>
      <c r="L64">
        <v>0.02</v>
      </c>
      <c r="M64">
        <v>1.1299999999999999</v>
      </c>
      <c r="N64">
        <v>1.37</v>
      </c>
      <c r="O64">
        <v>0.09</v>
      </c>
      <c r="P64">
        <v>0.23</v>
      </c>
      <c r="Q64">
        <v>0</v>
      </c>
      <c r="R64">
        <v>1.08</v>
      </c>
      <c r="S64" s="4"/>
      <c r="T64">
        <v>-0.46300000000000002</v>
      </c>
      <c r="U64">
        <v>4034</v>
      </c>
      <c r="AH64">
        <f t="shared" si="0"/>
        <v>8.6003372681281554E-2</v>
      </c>
      <c r="AI64">
        <f t="shared" si="1"/>
        <v>0.39285714285714285</v>
      </c>
      <c r="AJ64">
        <f t="shared" si="2"/>
        <v>0.40216080714862423</v>
      </c>
    </row>
    <row r="65" spans="1:36" x14ac:dyDescent="0.25">
      <c r="A65">
        <v>12</v>
      </c>
      <c r="B65">
        <v>0</v>
      </c>
      <c r="C65">
        <v>130</v>
      </c>
      <c r="D65">
        <v>761</v>
      </c>
      <c r="E65">
        <v>427</v>
      </c>
      <c r="F65">
        <v>211</v>
      </c>
      <c r="G65">
        <v>200</v>
      </c>
      <c r="H65" s="4"/>
      <c r="I65">
        <v>0.01</v>
      </c>
      <c r="J65">
        <v>0.01</v>
      </c>
      <c r="K65">
        <v>0</v>
      </c>
      <c r="L65">
        <v>0.03</v>
      </c>
      <c r="M65">
        <v>0.98</v>
      </c>
      <c r="N65">
        <v>1.55</v>
      </c>
      <c r="O65">
        <v>0.08</v>
      </c>
      <c r="P65">
        <v>0.23</v>
      </c>
      <c r="Q65">
        <v>0</v>
      </c>
      <c r="R65">
        <v>1.08</v>
      </c>
      <c r="S65" s="4"/>
      <c r="T65">
        <v>-0.45600000000000002</v>
      </c>
      <c r="U65">
        <v>3993</v>
      </c>
      <c r="AH65">
        <f t="shared" si="0"/>
        <v>9.1905564924114613E-2</v>
      </c>
      <c r="AI65">
        <f t="shared" si="1"/>
        <v>0.37942332896461339</v>
      </c>
      <c r="AJ65">
        <f t="shared" si="2"/>
        <v>0.39039556276501131</v>
      </c>
    </row>
    <row r="66" spans="1:36" x14ac:dyDescent="0.25">
      <c r="A66">
        <v>23</v>
      </c>
      <c r="B66">
        <v>0</v>
      </c>
      <c r="C66">
        <v>106</v>
      </c>
      <c r="D66">
        <v>844</v>
      </c>
      <c r="E66">
        <v>338</v>
      </c>
      <c r="F66">
        <v>245</v>
      </c>
      <c r="G66">
        <v>200</v>
      </c>
      <c r="I66">
        <v>0.01</v>
      </c>
      <c r="J66">
        <v>0.02</v>
      </c>
      <c r="K66">
        <v>0</v>
      </c>
      <c r="L66">
        <v>0.03</v>
      </c>
      <c r="M66">
        <v>1.19</v>
      </c>
      <c r="N66">
        <v>1.28</v>
      </c>
      <c r="O66">
        <v>0.1</v>
      </c>
      <c r="P66">
        <v>0.25</v>
      </c>
      <c r="Q66">
        <v>0</v>
      </c>
      <c r="R66">
        <v>1.07</v>
      </c>
      <c r="S66" s="9"/>
      <c r="T66">
        <v>-0.45500000000000002</v>
      </c>
      <c r="U66">
        <v>3992</v>
      </c>
      <c r="AH66">
        <f t="shared" si="0"/>
        <v>9.2748735244519334E-2</v>
      </c>
      <c r="AI66">
        <f t="shared" si="1"/>
        <v>0.37909567496723462</v>
      </c>
      <c r="AJ66">
        <f t="shared" si="2"/>
        <v>0.39027664376480581</v>
      </c>
    </row>
    <row r="67" spans="1:36" x14ac:dyDescent="0.25">
      <c r="A67">
        <v>0</v>
      </c>
      <c r="B67">
        <v>0</v>
      </c>
      <c r="C67">
        <v>147</v>
      </c>
      <c r="D67">
        <v>842</v>
      </c>
      <c r="E67">
        <v>371</v>
      </c>
      <c r="F67">
        <v>203</v>
      </c>
      <c r="G67">
        <v>200</v>
      </c>
      <c r="H67" s="4"/>
      <c r="I67">
        <v>0</v>
      </c>
      <c r="J67">
        <v>0</v>
      </c>
      <c r="K67">
        <v>0</v>
      </c>
      <c r="L67">
        <v>0.04</v>
      </c>
      <c r="M67">
        <v>1.1299999999999999</v>
      </c>
      <c r="N67">
        <v>1.39</v>
      </c>
      <c r="O67">
        <v>0.08</v>
      </c>
      <c r="P67">
        <v>0.25</v>
      </c>
      <c r="Q67">
        <v>0</v>
      </c>
      <c r="R67">
        <v>1.08</v>
      </c>
      <c r="S67" s="4"/>
      <c r="T67">
        <v>-0.45200000000000001</v>
      </c>
      <c r="U67">
        <v>3978</v>
      </c>
      <c r="AH67">
        <f t="shared" si="0"/>
        <v>9.5278246205733511E-2</v>
      </c>
      <c r="AI67">
        <f t="shared" si="1"/>
        <v>0.37450851900393184</v>
      </c>
      <c r="AJ67">
        <f t="shared" si="2"/>
        <v>0.38643831979574533</v>
      </c>
    </row>
    <row r="68" spans="1:36" x14ac:dyDescent="0.25">
      <c r="A68">
        <v>82</v>
      </c>
      <c r="B68">
        <v>0</v>
      </c>
      <c r="C68">
        <v>110</v>
      </c>
      <c r="D68">
        <v>723</v>
      </c>
      <c r="E68">
        <v>338</v>
      </c>
      <c r="F68">
        <v>242</v>
      </c>
      <c r="G68">
        <v>200</v>
      </c>
      <c r="H68" s="4"/>
      <c r="I68">
        <v>0.03</v>
      </c>
      <c r="J68">
        <v>0.04</v>
      </c>
      <c r="K68">
        <v>0</v>
      </c>
      <c r="L68">
        <v>0.01</v>
      </c>
      <c r="M68">
        <v>1.1100000000000001</v>
      </c>
      <c r="N68">
        <v>1.28</v>
      </c>
      <c r="O68">
        <v>0.11</v>
      </c>
      <c r="P68">
        <v>0.26</v>
      </c>
      <c r="Q68">
        <v>0</v>
      </c>
      <c r="R68">
        <v>1.03</v>
      </c>
      <c r="S68" s="4"/>
      <c r="T68">
        <v>-0.44500000000000001</v>
      </c>
      <c r="U68">
        <v>3974</v>
      </c>
      <c r="AH68">
        <f t="shared" si="0"/>
        <v>0.10118043844856657</v>
      </c>
      <c r="AI68">
        <f t="shared" si="1"/>
        <v>0.3731979030144168</v>
      </c>
      <c r="AJ68">
        <f t="shared" si="2"/>
        <v>0.38667060392406638</v>
      </c>
    </row>
    <row r="69" spans="1:36" x14ac:dyDescent="0.25">
      <c r="A69">
        <v>5</v>
      </c>
      <c r="B69">
        <v>3</v>
      </c>
      <c r="C69">
        <v>147</v>
      </c>
      <c r="D69">
        <v>745</v>
      </c>
      <c r="E69">
        <v>417</v>
      </c>
      <c r="F69">
        <v>155</v>
      </c>
      <c r="G69">
        <v>189</v>
      </c>
      <c r="H69" s="7"/>
      <c r="I69">
        <v>0</v>
      </c>
      <c r="J69">
        <v>0</v>
      </c>
      <c r="K69">
        <v>7.0000000000000007E-2</v>
      </c>
      <c r="L69">
        <v>0.04</v>
      </c>
      <c r="M69">
        <v>0.98</v>
      </c>
      <c r="N69">
        <v>1.52</v>
      </c>
      <c r="O69">
        <v>0.06</v>
      </c>
      <c r="P69">
        <v>0.21</v>
      </c>
      <c r="Q69">
        <v>0</v>
      </c>
      <c r="R69">
        <v>1.06</v>
      </c>
      <c r="S69" s="7"/>
      <c r="T69">
        <v>-0.443</v>
      </c>
      <c r="U69">
        <v>3933</v>
      </c>
      <c r="AH69">
        <f t="shared" ref="AH69:AH132" si="3">(T69-$T$242)/(MAX($T$4:$T$239)-$T$242)</f>
        <v>0.10286677908937601</v>
      </c>
      <c r="AI69">
        <f t="shared" ref="AI69:AI132" si="4">(U69-$U$242)/(MAX($U$4:$U$239)-$U$242)</f>
        <v>0.35976408912188729</v>
      </c>
      <c r="AJ69">
        <f t="shared" ref="AJ69:AJ132" si="5">SQRT((AH69-0)^2+(AI69-0)^2)</f>
        <v>0.37418147209866465</v>
      </c>
    </row>
    <row r="70" spans="1:36" x14ac:dyDescent="0.25">
      <c r="A70">
        <v>44</v>
      </c>
      <c r="B70">
        <v>1</v>
      </c>
      <c r="C70">
        <v>130</v>
      </c>
      <c r="D70">
        <v>689</v>
      </c>
      <c r="E70">
        <v>377</v>
      </c>
      <c r="F70">
        <v>203</v>
      </c>
      <c r="G70">
        <v>197</v>
      </c>
      <c r="H70" s="4"/>
      <c r="I70">
        <v>0.02</v>
      </c>
      <c r="J70">
        <v>0.03</v>
      </c>
      <c r="K70">
        <v>0.03</v>
      </c>
      <c r="L70">
        <v>0.02</v>
      </c>
      <c r="M70">
        <v>1.01</v>
      </c>
      <c r="N70">
        <v>1.41</v>
      </c>
      <c r="O70">
        <v>0.09</v>
      </c>
      <c r="P70">
        <v>0.24</v>
      </c>
      <c r="Q70">
        <v>0</v>
      </c>
      <c r="R70">
        <v>1.03</v>
      </c>
      <c r="S70" s="4"/>
      <c r="T70">
        <v>-0.441</v>
      </c>
      <c r="U70">
        <v>3927</v>
      </c>
      <c r="AH70">
        <f t="shared" si="3"/>
        <v>0.10455311973018545</v>
      </c>
      <c r="AI70">
        <f t="shared" si="4"/>
        <v>0.3577981651376147</v>
      </c>
      <c r="AJ70">
        <f t="shared" si="5"/>
        <v>0.37276115921747838</v>
      </c>
    </row>
    <row r="71" spans="1:36" x14ac:dyDescent="0.25">
      <c r="A71">
        <v>12</v>
      </c>
      <c r="B71">
        <v>0</v>
      </c>
      <c r="C71">
        <v>136</v>
      </c>
      <c r="D71">
        <v>761</v>
      </c>
      <c r="E71">
        <v>338</v>
      </c>
      <c r="F71">
        <v>211</v>
      </c>
      <c r="G71">
        <v>200</v>
      </c>
      <c r="H71" s="4"/>
      <c r="I71">
        <v>0.01</v>
      </c>
      <c r="J71">
        <v>0.01</v>
      </c>
      <c r="K71">
        <v>0</v>
      </c>
      <c r="L71">
        <v>0.04</v>
      </c>
      <c r="M71">
        <v>1.1499999999999999</v>
      </c>
      <c r="N71">
        <v>1.28</v>
      </c>
      <c r="O71">
        <v>0.09</v>
      </c>
      <c r="P71">
        <v>0.27</v>
      </c>
      <c r="Q71">
        <v>0</v>
      </c>
      <c r="R71">
        <v>1.04</v>
      </c>
      <c r="S71" s="4"/>
      <c r="T71">
        <v>-0.438</v>
      </c>
      <c r="U71">
        <v>3909</v>
      </c>
      <c r="AH71">
        <f t="shared" si="3"/>
        <v>0.10708263069139962</v>
      </c>
      <c r="AI71">
        <f t="shared" si="4"/>
        <v>0.35190039318479688</v>
      </c>
      <c r="AJ71">
        <f t="shared" si="5"/>
        <v>0.36783226682742953</v>
      </c>
    </row>
    <row r="72" spans="1:36" x14ac:dyDescent="0.25">
      <c r="A72">
        <v>23</v>
      </c>
      <c r="B72">
        <v>0</v>
      </c>
      <c r="C72">
        <v>120</v>
      </c>
      <c r="D72">
        <v>723</v>
      </c>
      <c r="E72">
        <v>338</v>
      </c>
      <c r="F72">
        <v>242</v>
      </c>
      <c r="G72">
        <v>200</v>
      </c>
      <c r="I72">
        <v>0.01</v>
      </c>
      <c r="J72">
        <v>0.02</v>
      </c>
      <c r="K72">
        <v>0</v>
      </c>
      <c r="L72">
        <v>0.03</v>
      </c>
      <c r="M72">
        <v>1.1200000000000001</v>
      </c>
      <c r="N72">
        <v>1.28</v>
      </c>
      <c r="O72">
        <v>0.11</v>
      </c>
      <c r="P72">
        <v>0.28000000000000003</v>
      </c>
      <c r="Q72">
        <v>0</v>
      </c>
      <c r="R72">
        <v>1.03</v>
      </c>
      <c r="S72" s="9"/>
      <c r="T72">
        <v>-0.438</v>
      </c>
      <c r="U72">
        <v>3909</v>
      </c>
      <c r="AH72">
        <f t="shared" si="3"/>
        <v>0.10708263069139962</v>
      </c>
      <c r="AI72">
        <f t="shared" si="4"/>
        <v>0.35190039318479688</v>
      </c>
      <c r="AJ72">
        <f t="shared" si="5"/>
        <v>0.36783226682742953</v>
      </c>
    </row>
    <row r="73" spans="1:36" x14ac:dyDescent="0.25">
      <c r="A73">
        <v>0</v>
      </c>
      <c r="B73">
        <v>1</v>
      </c>
      <c r="C73">
        <v>150</v>
      </c>
      <c r="D73">
        <v>723</v>
      </c>
      <c r="E73">
        <v>368</v>
      </c>
      <c r="F73">
        <v>203</v>
      </c>
      <c r="G73">
        <v>197</v>
      </c>
      <c r="I73">
        <v>0</v>
      </c>
      <c r="J73">
        <v>0</v>
      </c>
      <c r="K73">
        <v>0.03</v>
      </c>
      <c r="L73">
        <v>0.05</v>
      </c>
      <c r="M73">
        <v>1.05</v>
      </c>
      <c r="N73">
        <v>1.38</v>
      </c>
      <c r="O73">
        <v>0.09</v>
      </c>
      <c r="P73">
        <v>0.26</v>
      </c>
      <c r="Q73">
        <v>0</v>
      </c>
      <c r="R73">
        <v>1.04</v>
      </c>
      <c r="T73">
        <v>-0.434</v>
      </c>
      <c r="U73">
        <v>3890</v>
      </c>
      <c r="AH73">
        <f t="shared" si="3"/>
        <v>0.11045531197301851</v>
      </c>
      <c r="AI73">
        <f t="shared" si="4"/>
        <v>0.34567496723460028</v>
      </c>
      <c r="AJ73">
        <f t="shared" si="5"/>
        <v>0.36289331616288945</v>
      </c>
    </row>
    <row r="74" spans="1:36" x14ac:dyDescent="0.25">
      <c r="A74">
        <v>4</v>
      </c>
      <c r="B74">
        <v>1</v>
      </c>
      <c r="C74">
        <v>147</v>
      </c>
      <c r="D74">
        <v>687</v>
      </c>
      <c r="E74">
        <v>371</v>
      </c>
      <c r="F74">
        <v>203</v>
      </c>
      <c r="G74">
        <v>197</v>
      </c>
      <c r="H74" s="4"/>
      <c r="I74">
        <v>0</v>
      </c>
      <c r="J74">
        <v>0</v>
      </c>
      <c r="K74">
        <v>0.03</v>
      </c>
      <c r="L74">
        <v>0.05</v>
      </c>
      <c r="M74">
        <v>1.02</v>
      </c>
      <c r="N74">
        <v>1.39</v>
      </c>
      <c r="O74">
        <v>0.09</v>
      </c>
      <c r="P74">
        <v>0.26</v>
      </c>
      <c r="Q74">
        <v>0</v>
      </c>
      <c r="R74">
        <v>1.03</v>
      </c>
      <c r="S74" s="4"/>
      <c r="T74">
        <v>-0.43</v>
      </c>
      <c r="U74">
        <v>3873</v>
      </c>
      <c r="AH74">
        <f t="shared" si="3"/>
        <v>0.1138279932546374</v>
      </c>
      <c r="AI74">
        <f t="shared" si="4"/>
        <v>0.34010484927916118</v>
      </c>
      <c r="AJ74">
        <f t="shared" si="5"/>
        <v>0.35864762727721861</v>
      </c>
    </row>
    <row r="75" spans="1:36" x14ac:dyDescent="0.25">
      <c r="A75">
        <v>0</v>
      </c>
      <c r="B75">
        <v>51</v>
      </c>
      <c r="C75">
        <v>183</v>
      </c>
      <c r="D75">
        <v>745</v>
      </c>
      <c r="E75">
        <v>411</v>
      </c>
      <c r="F75">
        <v>155</v>
      </c>
      <c r="G75">
        <v>17</v>
      </c>
      <c r="H75" s="4"/>
      <c r="I75">
        <v>0</v>
      </c>
      <c r="J75">
        <v>0</v>
      </c>
      <c r="K75">
        <v>0.52</v>
      </c>
      <c r="L75">
        <v>0.06</v>
      </c>
      <c r="M75">
        <v>0.89</v>
      </c>
      <c r="N75">
        <v>1.45</v>
      </c>
      <c r="O75">
        <v>0.06</v>
      </c>
      <c r="P75">
        <v>0</v>
      </c>
      <c r="Q75">
        <v>0</v>
      </c>
      <c r="R75">
        <v>1.03</v>
      </c>
      <c r="S75" s="4"/>
      <c r="T75">
        <v>-0.42499999999999999</v>
      </c>
      <c r="U75">
        <v>3869</v>
      </c>
      <c r="AH75">
        <f t="shared" si="3"/>
        <v>0.11804384485666101</v>
      </c>
      <c r="AI75">
        <f t="shared" si="4"/>
        <v>0.33879423328964614</v>
      </c>
      <c r="AJ75">
        <f t="shared" si="5"/>
        <v>0.35876995668375383</v>
      </c>
    </row>
    <row r="76" spans="1:36" x14ac:dyDescent="0.25">
      <c r="A76">
        <v>23</v>
      </c>
      <c r="B76">
        <v>26</v>
      </c>
      <c r="C76">
        <v>153</v>
      </c>
      <c r="D76">
        <v>687</v>
      </c>
      <c r="E76">
        <v>371</v>
      </c>
      <c r="F76">
        <v>197</v>
      </c>
      <c r="G76">
        <v>109</v>
      </c>
      <c r="H76" s="4"/>
      <c r="I76">
        <v>0.01</v>
      </c>
      <c r="J76">
        <v>0.02</v>
      </c>
      <c r="K76">
        <v>0.43</v>
      </c>
      <c r="L76">
        <v>0.04</v>
      </c>
      <c r="M76">
        <v>0.93</v>
      </c>
      <c r="N76">
        <v>1.37</v>
      </c>
      <c r="O76">
        <v>0.09</v>
      </c>
      <c r="P76">
        <v>0.04</v>
      </c>
      <c r="Q76">
        <v>0</v>
      </c>
      <c r="R76">
        <v>1.01</v>
      </c>
      <c r="S76" s="4"/>
      <c r="T76">
        <v>-0.42099999999999999</v>
      </c>
      <c r="U76">
        <v>3843</v>
      </c>
      <c r="AH76">
        <f t="shared" si="3"/>
        <v>0.12141652613827991</v>
      </c>
      <c r="AI76">
        <f t="shared" si="4"/>
        <v>0.33027522935779818</v>
      </c>
      <c r="AJ76">
        <f t="shared" si="5"/>
        <v>0.35188591893799021</v>
      </c>
    </row>
    <row r="77" spans="1:36" x14ac:dyDescent="0.25">
      <c r="A77">
        <v>2</v>
      </c>
      <c r="B77">
        <v>0</v>
      </c>
      <c r="C77">
        <v>177</v>
      </c>
      <c r="D77">
        <v>627</v>
      </c>
      <c r="E77">
        <v>425</v>
      </c>
      <c r="F77">
        <v>98</v>
      </c>
      <c r="G77">
        <v>204</v>
      </c>
      <c r="I77">
        <v>0</v>
      </c>
      <c r="J77">
        <v>0</v>
      </c>
      <c r="K77">
        <v>0</v>
      </c>
      <c r="L77">
        <v>0.05</v>
      </c>
      <c r="M77">
        <v>0.9</v>
      </c>
      <c r="N77">
        <v>1.55</v>
      </c>
      <c r="O77">
        <v>0.04</v>
      </c>
      <c r="P77">
        <v>0.27</v>
      </c>
      <c r="Q77">
        <v>0</v>
      </c>
      <c r="R77">
        <v>1.02</v>
      </c>
      <c r="S77" s="9"/>
      <c r="T77">
        <v>-0.42099999999999999</v>
      </c>
      <c r="U77">
        <v>3843</v>
      </c>
      <c r="AH77">
        <f t="shared" si="3"/>
        <v>0.12141652613827991</v>
      </c>
      <c r="AI77">
        <f t="shared" si="4"/>
        <v>0.33027522935779818</v>
      </c>
      <c r="AJ77">
        <f t="shared" si="5"/>
        <v>0.35188591893799021</v>
      </c>
    </row>
    <row r="78" spans="1:36" x14ac:dyDescent="0.25">
      <c r="A78">
        <v>9</v>
      </c>
      <c r="B78">
        <v>0</v>
      </c>
      <c r="C78">
        <v>182</v>
      </c>
      <c r="D78">
        <v>667</v>
      </c>
      <c r="E78">
        <v>364</v>
      </c>
      <c r="F78">
        <v>81</v>
      </c>
      <c r="G78">
        <v>200</v>
      </c>
      <c r="H78" s="4"/>
      <c r="I78">
        <v>0.01</v>
      </c>
      <c r="J78">
        <v>0.01</v>
      </c>
      <c r="K78">
        <v>0</v>
      </c>
      <c r="L78">
        <v>0.05</v>
      </c>
      <c r="M78">
        <v>1.04</v>
      </c>
      <c r="N78">
        <v>1.37</v>
      </c>
      <c r="O78">
        <v>0.04</v>
      </c>
      <c r="P78">
        <v>0.28999999999999998</v>
      </c>
      <c r="Q78">
        <v>0</v>
      </c>
      <c r="R78">
        <v>1</v>
      </c>
      <c r="S78" s="4"/>
      <c r="T78">
        <v>-0.41299999999999998</v>
      </c>
      <c r="U78">
        <v>3815</v>
      </c>
      <c r="AH78">
        <f t="shared" si="3"/>
        <v>0.12816188870151768</v>
      </c>
      <c r="AI78">
        <f t="shared" si="4"/>
        <v>0.32110091743119268</v>
      </c>
      <c r="AJ78">
        <f t="shared" si="5"/>
        <v>0.34573294446826125</v>
      </c>
    </row>
    <row r="79" spans="1:36" x14ac:dyDescent="0.25">
      <c r="A79">
        <v>22</v>
      </c>
      <c r="B79">
        <v>0</v>
      </c>
      <c r="C79">
        <v>170</v>
      </c>
      <c r="D79">
        <v>723</v>
      </c>
      <c r="E79">
        <v>338</v>
      </c>
      <c r="F79">
        <v>0</v>
      </c>
      <c r="G79">
        <v>200</v>
      </c>
      <c r="I79">
        <v>0.01</v>
      </c>
      <c r="J79">
        <v>0.02</v>
      </c>
      <c r="K79">
        <v>0</v>
      </c>
      <c r="L79">
        <v>0.04</v>
      </c>
      <c r="M79">
        <v>1.1399999999999999</v>
      </c>
      <c r="N79">
        <v>1.28</v>
      </c>
      <c r="O79">
        <v>0</v>
      </c>
      <c r="P79">
        <v>0.28000000000000003</v>
      </c>
      <c r="Q79">
        <v>0</v>
      </c>
      <c r="R79">
        <v>0.98</v>
      </c>
      <c r="S79" s="9"/>
      <c r="T79">
        <v>-0.41</v>
      </c>
      <c r="U79">
        <v>3813</v>
      </c>
      <c r="AH79">
        <f t="shared" si="3"/>
        <v>0.13069139966273186</v>
      </c>
      <c r="AI79">
        <f t="shared" si="4"/>
        <v>0.32044560943643513</v>
      </c>
      <c r="AJ79">
        <f t="shared" si="5"/>
        <v>0.34607171302042622</v>
      </c>
    </row>
    <row r="80" spans="1:36" x14ac:dyDescent="0.25">
      <c r="A80">
        <v>1</v>
      </c>
      <c r="B80">
        <v>46</v>
      </c>
      <c r="C80">
        <v>183</v>
      </c>
      <c r="D80">
        <v>651</v>
      </c>
      <c r="E80">
        <v>442</v>
      </c>
      <c r="F80">
        <v>91</v>
      </c>
      <c r="G80">
        <v>35</v>
      </c>
      <c r="H80" s="4"/>
      <c r="I80">
        <v>0</v>
      </c>
      <c r="J80">
        <v>0</v>
      </c>
      <c r="K80">
        <v>0.52</v>
      </c>
      <c r="L80">
        <v>7.0000000000000007E-2</v>
      </c>
      <c r="M80">
        <v>0.82</v>
      </c>
      <c r="N80">
        <v>1.51</v>
      </c>
      <c r="O80">
        <v>0.04</v>
      </c>
      <c r="P80">
        <v>0</v>
      </c>
      <c r="Q80">
        <v>0</v>
      </c>
      <c r="R80">
        <v>1</v>
      </c>
      <c r="S80" s="4"/>
      <c r="T80">
        <v>-0.40899999999999997</v>
      </c>
      <c r="U80">
        <v>3808</v>
      </c>
      <c r="AH80">
        <f t="shared" si="3"/>
        <v>0.13153456998313659</v>
      </c>
      <c r="AI80">
        <f t="shared" si="4"/>
        <v>0.31880733944954126</v>
      </c>
      <c r="AJ80">
        <f t="shared" si="5"/>
        <v>0.34487601074522956</v>
      </c>
    </row>
    <row r="81" spans="1:37" x14ac:dyDescent="0.25">
      <c r="A81">
        <v>0</v>
      </c>
      <c r="B81">
        <v>3</v>
      </c>
      <c r="C81">
        <v>191</v>
      </c>
      <c r="D81">
        <v>667</v>
      </c>
      <c r="E81">
        <v>362</v>
      </c>
      <c r="F81">
        <v>82</v>
      </c>
      <c r="G81">
        <v>191</v>
      </c>
      <c r="H81" s="7"/>
      <c r="I81">
        <v>0</v>
      </c>
      <c r="J81">
        <v>0</v>
      </c>
      <c r="K81">
        <v>7.0000000000000007E-2</v>
      </c>
      <c r="L81">
        <v>0.06</v>
      </c>
      <c r="M81">
        <v>1.03</v>
      </c>
      <c r="N81">
        <v>1.36</v>
      </c>
      <c r="O81">
        <v>0.04</v>
      </c>
      <c r="P81">
        <v>0.25</v>
      </c>
      <c r="Q81">
        <v>0</v>
      </c>
      <c r="R81">
        <v>0.99</v>
      </c>
      <c r="S81" s="7"/>
      <c r="T81">
        <v>-0.40600000000000003</v>
      </c>
      <c r="U81">
        <v>3792</v>
      </c>
      <c r="AH81">
        <f t="shared" si="3"/>
        <v>0.13406408094435071</v>
      </c>
      <c r="AI81">
        <f t="shared" si="4"/>
        <v>0.31356487549148099</v>
      </c>
      <c r="AJ81">
        <f t="shared" si="5"/>
        <v>0.34102215315348855</v>
      </c>
    </row>
    <row r="82" spans="1:37" x14ac:dyDescent="0.25">
      <c r="A82">
        <v>0</v>
      </c>
      <c r="B82">
        <v>11</v>
      </c>
      <c r="C82">
        <v>192</v>
      </c>
      <c r="D82">
        <v>705</v>
      </c>
      <c r="E82">
        <v>372</v>
      </c>
      <c r="F82">
        <v>10</v>
      </c>
      <c r="G82">
        <v>161</v>
      </c>
      <c r="H82" s="4"/>
      <c r="I82">
        <v>0</v>
      </c>
      <c r="J82">
        <v>0</v>
      </c>
      <c r="K82">
        <v>0.23</v>
      </c>
      <c r="L82">
        <v>7.0000000000000007E-2</v>
      </c>
      <c r="M82">
        <v>1.01</v>
      </c>
      <c r="N82">
        <v>1.39</v>
      </c>
      <c r="O82">
        <v>0</v>
      </c>
      <c r="P82">
        <v>0.15</v>
      </c>
      <c r="Q82">
        <v>0</v>
      </c>
      <c r="R82">
        <v>0.98</v>
      </c>
      <c r="S82" s="4"/>
      <c r="T82">
        <v>-0.4</v>
      </c>
      <c r="U82">
        <v>3778</v>
      </c>
      <c r="AH82">
        <f t="shared" si="3"/>
        <v>0.13912310286677904</v>
      </c>
      <c r="AI82">
        <f t="shared" si="4"/>
        <v>0.30897771952817826</v>
      </c>
      <c r="AJ82">
        <f t="shared" si="5"/>
        <v>0.33885464275425531</v>
      </c>
    </row>
    <row r="83" spans="1:37" x14ac:dyDescent="0.25">
      <c r="A83">
        <v>2</v>
      </c>
      <c r="B83">
        <v>0</v>
      </c>
      <c r="C83">
        <v>190</v>
      </c>
      <c r="D83">
        <v>529</v>
      </c>
      <c r="E83">
        <v>420</v>
      </c>
      <c r="F83">
        <v>98</v>
      </c>
      <c r="G83">
        <v>206</v>
      </c>
      <c r="H83" s="4"/>
      <c r="I83">
        <v>0</v>
      </c>
      <c r="J83">
        <v>0</v>
      </c>
      <c r="K83">
        <v>0</v>
      </c>
      <c r="L83">
        <v>0.06</v>
      </c>
      <c r="M83">
        <v>0.83</v>
      </c>
      <c r="N83">
        <v>1.54</v>
      </c>
      <c r="O83">
        <v>0.05</v>
      </c>
      <c r="P83">
        <v>0.3</v>
      </c>
      <c r="Q83">
        <v>0</v>
      </c>
      <c r="R83">
        <v>0.98</v>
      </c>
      <c r="S83" s="4"/>
      <c r="T83">
        <v>-0.39900000000000002</v>
      </c>
      <c r="U83">
        <v>3773</v>
      </c>
      <c r="AH83">
        <f t="shared" si="3"/>
        <v>0.13996627318718374</v>
      </c>
      <c r="AI83">
        <f t="shared" si="4"/>
        <v>0.30733944954128439</v>
      </c>
      <c r="AJ83">
        <f t="shared" si="5"/>
        <v>0.33771007517432622</v>
      </c>
    </row>
    <row r="84" spans="1:37" x14ac:dyDescent="0.25">
      <c r="A84">
        <v>1</v>
      </c>
      <c r="B84">
        <v>45</v>
      </c>
      <c r="C84">
        <v>182</v>
      </c>
      <c r="D84">
        <v>739</v>
      </c>
      <c r="E84">
        <v>345</v>
      </c>
      <c r="F84">
        <v>86</v>
      </c>
      <c r="G84">
        <v>38</v>
      </c>
      <c r="H84" s="4"/>
      <c r="I84">
        <v>0</v>
      </c>
      <c r="J84">
        <v>0</v>
      </c>
      <c r="K84">
        <v>0.52</v>
      </c>
      <c r="L84">
        <v>7.0000000000000007E-2</v>
      </c>
      <c r="M84">
        <v>1.01</v>
      </c>
      <c r="N84">
        <v>1.29</v>
      </c>
      <c r="O84">
        <v>0.04</v>
      </c>
      <c r="P84">
        <v>0</v>
      </c>
      <c r="Q84">
        <v>0</v>
      </c>
      <c r="R84">
        <v>0.98</v>
      </c>
      <c r="S84" s="4"/>
      <c r="T84">
        <v>-0.39800000000000002</v>
      </c>
      <c r="U84">
        <v>3769</v>
      </c>
      <c r="AH84">
        <f t="shared" si="3"/>
        <v>0.14080944350758848</v>
      </c>
      <c r="AI84">
        <f t="shared" si="4"/>
        <v>0.30602883355176935</v>
      </c>
      <c r="AJ84">
        <f t="shared" si="5"/>
        <v>0.33686933126358254</v>
      </c>
    </row>
    <row r="85" spans="1:37" x14ac:dyDescent="0.25">
      <c r="A85">
        <v>16</v>
      </c>
      <c r="B85">
        <v>30</v>
      </c>
      <c r="C85">
        <v>192</v>
      </c>
      <c r="D85">
        <v>669</v>
      </c>
      <c r="E85">
        <v>375</v>
      </c>
      <c r="F85">
        <v>8</v>
      </c>
      <c r="G85">
        <v>92</v>
      </c>
      <c r="H85" s="4"/>
      <c r="I85">
        <v>0.01</v>
      </c>
      <c r="J85">
        <v>0.02</v>
      </c>
      <c r="K85">
        <v>0.47</v>
      </c>
      <c r="L85">
        <v>0.06</v>
      </c>
      <c r="M85">
        <v>0.93</v>
      </c>
      <c r="N85">
        <v>1.38</v>
      </c>
      <c r="O85">
        <v>0</v>
      </c>
      <c r="P85">
        <v>0.02</v>
      </c>
      <c r="Q85">
        <v>0</v>
      </c>
      <c r="R85">
        <v>0.96</v>
      </c>
      <c r="S85" s="4"/>
      <c r="T85">
        <v>-0.39200000000000002</v>
      </c>
      <c r="U85">
        <v>3746</v>
      </c>
      <c r="AH85">
        <f t="shared" si="3"/>
        <v>0.1458684654300168</v>
      </c>
      <c r="AI85">
        <f t="shared" si="4"/>
        <v>0.29849279161205766</v>
      </c>
      <c r="AJ85">
        <f t="shared" si="5"/>
        <v>0.33222816835913732</v>
      </c>
    </row>
    <row r="86" spans="1:37" x14ac:dyDescent="0.25">
      <c r="A86">
        <v>1</v>
      </c>
      <c r="B86">
        <v>31</v>
      </c>
      <c r="C86">
        <v>192</v>
      </c>
      <c r="D86">
        <v>689</v>
      </c>
      <c r="E86">
        <v>372</v>
      </c>
      <c r="F86">
        <v>10</v>
      </c>
      <c r="G86">
        <v>88</v>
      </c>
      <c r="H86" s="4"/>
      <c r="I86">
        <v>0</v>
      </c>
      <c r="J86">
        <v>0</v>
      </c>
      <c r="K86">
        <v>0.48</v>
      </c>
      <c r="L86">
        <v>0.08</v>
      </c>
      <c r="M86">
        <v>0.95</v>
      </c>
      <c r="N86">
        <v>1.37</v>
      </c>
      <c r="O86">
        <v>0</v>
      </c>
      <c r="P86">
        <v>0.02</v>
      </c>
      <c r="Q86">
        <v>0</v>
      </c>
      <c r="R86">
        <v>0.97</v>
      </c>
      <c r="S86" s="4"/>
      <c r="T86">
        <v>-0.38900000000000001</v>
      </c>
      <c r="U86">
        <v>3736</v>
      </c>
      <c r="AH86">
        <f t="shared" si="3"/>
        <v>0.14839797639123098</v>
      </c>
      <c r="AI86">
        <f t="shared" si="4"/>
        <v>0.29521625163826998</v>
      </c>
      <c r="AJ86">
        <f t="shared" si="5"/>
        <v>0.33041579052515435</v>
      </c>
    </row>
    <row r="87" spans="1:37" x14ac:dyDescent="0.25">
      <c r="A87">
        <v>1</v>
      </c>
      <c r="B87">
        <v>31</v>
      </c>
      <c r="C87">
        <v>192</v>
      </c>
      <c r="D87">
        <v>689</v>
      </c>
      <c r="E87">
        <v>372</v>
      </c>
      <c r="F87">
        <v>10</v>
      </c>
      <c r="G87">
        <v>88</v>
      </c>
      <c r="H87" s="4"/>
      <c r="I87">
        <v>0</v>
      </c>
      <c r="J87">
        <v>0</v>
      </c>
      <c r="K87">
        <v>0.48</v>
      </c>
      <c r="L87">
        <v>0.08</v>
      </c>
      <c r="M87">
        <v>0.95</v>
      </c>
      <c r="N87">
        <v>1.37</v>
      </c>
      <c r="O87">
        <v>0</v>
      </c>
      <c r="P87">
        <v>0.02</v>
      </c>
      <c r="Q87">
        <v>0</v>
      </c>
      <c r="R87">
        <v>0.97</v>
      </c>
      <c r="S87" s="4"/>
      <c r="T87">
        <v>-0.38900000000000001</v>
      </c>
      <c r="U87">
        <v>3736</v>
      </c>
      <c r="AH87">
        <f t="shared" si="3"/>
        <v>0.14839797639123098</v>
      </c>
      <c r="AI87">
        <f t="shared" si="4"/>
        <v>0.29521625163826998</v>
      </c>
      <c r="AJ87">
        <f t="shared" si="5"/>
        <v>0.33041579052515435</v>
      </c>
    </row>
    <row r="88" spans="1:37" x14ac:dyDescent="0.25">
      <c r="A88">
        <v>8</v>
      </c>
      <c r="B88">
        <v>30</v>
      </c>
      <c r="C88">
        <v>192</v>
      </c>
      <c r="D88">
        <v>667</v>
      </c>
      <c r="E88">
        <v>361</v>
      </c>
      <c r="F88">
        <v>13</v>
      </c>
      <c r="G88">
        <v>92</v>
      </c>
      <c r="H88" s="4"/>
      <c r="I88">
        <v>0.01</v>
      </c>
      <c r="J88">
        <v>0.01</v>
      </c>
      <c r="K88">
        <v>0.47</v>
      </c>
      <c r="L88">
        <v>7.0000000000000007E-2</v>
      </c>
      <c r="M88">
        <v>0.96</v>
      </c>
      <c r="N88">
        <v>1.34</v>
      </c>
      <c r="O88">
        <v>0.01</v>
      </c>
      <c r="P88">
        <v>0.03</v>
      </c>
      <c r="Q88">
        <v>0</v>
      </c>
      <c r="R88">
        <v>0.95</v>
      </c>
      <c r="S88" s="4"/>
      <c r="T88">
        <v>-0.38500000000000001</v>
      </c>
      <c r="U88">
        <v>3721</v>
      </c>
      <c r="AH88">
        <f t="shared" si="3"/>
        <v>0.15177065767284986</v>
      </c>
      <c r="AI88">
        <f t="shared" si="4"/>
        <v>0.29030144167758848</v>
      </c>
      <c r="AJ88">
        <f t="shared" si="5"/>
        <v>0.32758092064486249</v>
      </c>
    </row>
    <row r="89" spans="1:37" x14ac:dyDescent="0.25">
      <c r="A89">
        <v>19</v>
      </c>
      <c r="B89">
        <v>48</v>
      </c>
      <c r="C89">
        <v>192</v>
      </c>
      <c r="D89">
        <v>607</v>
      </c>
      <c r="E89">
        <v>326</v>
      </c>
      <c r="F89">
        <v>179</v>
      </c>
      <c r="G89">
        <v>27</v>
      </c>
      <c r="H89" s="4"/>
      <c r="I89">
        <v>0.01</v>
      </c>
      <c r="J89">
        <v>0.02</v>
      </c>
      <c r="K89">
        <v>0.51</v>
      </c>
      <c r="L89">
        <v>0.06</v>
      </c>
      <c r="M89">
        <v>0.96</v>
      </c>
      <c r="N89">
        <v>1.23</v>
      </c>
      <c r="O89">
        <v>0.09</v>
      </c>
      <c r="P89">
        <v>0</v>
      </c>
      <c r="Q89">
        <v>0</v>
      </c>
      <c r="R89">
        <v>0.94</v>
      </c>
      <c r="S89" s="4"/>
      <c r="T89">
        <v>-0.38200000000000001</v>
      </c>
      <c r="U89">
        <v>3716</v>
      </c>
      <c r="AH89">
        <f t="shared" si="3"/>
        <v>0.15430016863406404</v>
      </c>
      <c r="AI89">
        <f t="shared" si="4"/>
        <v>0.28866317169069461</v>
      </c>
      <c r="AJ89">
        <f t="shared" si="5"/>
        <v>0.3273147853840887</v>
      </c>
    </row>
    <row r="90" spans="1:37" x14ac:dyDescent="0.25">
      <c r="A90">
        <v>48</v>
      </c>
      <c r="B90">
        <v>47</v>
      </c>
      <c r="C90">
        <v>192</v>
      </c>
      <c r="D90">
        <v>563</v>
      </c>
      <c r="E90">
        <v>356</v>
      </c>
      <c r="F90">
        <v>52</v>
      </c>
      <c r="G90">
        <v>31</v>
      </c>
      <c r="H90" s="4"/>
      <c r="I90">
        <v>0.03</v>
      </c>
      <c r="J90">
        <v>0.05</v>
      </c>
      <c r="K90">
        <v>0.49</v>
      </c>
      <c r="L90">
        <v>0.05</v>
      </c>
      <c r="M90">
        <v>0.89</v>
      </c>
      <c r="N90">
        <v>1.33</v>
      </c>
      <c r="O90">
        <v>0.03</v>
      </c>
      <c r="P90">
        <v>0</v>
      </c>
      <c r="Q90">
        <v>0</v>
      </c>
      <c r="R90">
        <v>0.91</v>
      </c>
      <c r="S90" s="4"/>
      <c r="T90">
        <v>-0.376</v>
      </c>
      <c r="U90">
        <v>3703</v>
      </c>
      <c r="AH90">
        <f t="shared" si="3"/>
        <v>0.15935919055649236</v>
      </c>
      <c r="AI90">
        <f t="shared" si="4"/>
        <v>0.28440366972477066</v>
      </c>
      <c r="AJ90">
        <f t="shared" si="5"/>
        <v>0.3260073602968756</v>
      </c>
    </row>
    <row r="91" spans="1:37" x14ac:dyDescent="0.25">
      <c r="A91">
        <v>19</v>
      </c>
      <c r="B91">
        <v>48</v>
      </c>
      <c r="C91">
        <v>193</v>
      </c>
      <c r="D91">
        <v>499</v>
      </c>
      <c r="E91">
        <v>379</v>
      </c>
      <c r="F91">
        <v>166</v>
      </c>
      <c r="G91">
        <v>27</v>
      </c>
      <c r="I91">
        <v>0.02</v>
      </c>
      <c r="J91">
        <v>0.02</v>
      </c>
      <c r="K91">
        <v>0.51</v>
      </c>
      <c r="L91">
        <v>7.0000000000000007E-2</v>
      </c>
      <c r="M91">
        <v>0.79</v>
      </c>
      <c r="N91">
        <v>1.39</v>
      </c>
      <c r="O91">
        <v>0.08</v>
      </c>
      <c r="P91">
        <v>0</v>
      </c>
      <c r="Q91">
        <v>0</v>
      </c>
      <c r="R91">
        <v>0.92</v>
      </c>
      <c r="S91" s="9"/>
      <c r="T91">
        <v>-0.374</v>
      </c>
      <c r="U91">
        <v>3688</v>
      </c>
      <c r="AH91">
        <f t="shared" si="3"/>
        <v>0.16104553119730181</v>
      </c>
      <c r="AI91">
        <f t="shared" si="4"/>
        <v>0.2794888597640891</v>
      </c>
      <c r="AJ91">
        <f t="shared" si="5"/>
        <v>0.3225673353748823</v>
      </c>
    </row>
    <row r="92" spans="1:37" x14ac:dyDescent="0.25">
      <c r="A92">
        <v>5</v>
      </c>
      <c r="B92">
        <v>50</v>
      </c>
      <c r="C92">
        <v>198</v>
      </c>
      <c r="D92">
        <v>539</v>
      </c>
      <c r="E92">
        <v>354</v>
      </c>
      <c r="F92">
        <v>193</v>
      </c>
      <c r="G92">
        <v>20</v>
      </c>
      <c r="H92" s="4"/>
      <c r="I92">
        <v>0</v>
      </c>
      <c r="J92">
        <v>0.01</v>
      </c>
      <c r="K92">
        <v>0.52</v>
      </c>
      <c r="L92">
        <v>0.08</v>
      </c>
      <c r="M92">
        <v>0.86</v>
      </c>
      <c r="N92">
        <v>1.32</v>
      </c>
      <c r="O92">
        <v>0.1</v>
      </c>
      <c r="P92">
        <v>0</v>
      </c>
      <c r="Q92">
        <v>0</v>
      </c>
      <c r="R92">
        <v>0.93</v>
      </c>
      <c r="S92" s="4"/>
      <c r="T92">
        <v>-0.372</v>
      </c>
      <c r="U92">
        <v>3681</v>
      </c>
      <c r="AH92">
        <f t="shared" si="3"/>
        <v>0.16273187183811127</v>
      </c>
      <c r="AI92">
        <f t="shared" si="4"/>
        <v>0.27719528178243774</v>
      </c>
      <c r="AJ92">
        <f t="shared" si="5"/>
        <v>0.321432553351991</v>
      </c>
    </row>
    <row r="93" spans="1:37" x14ac:dyDescent="0.25">
      <c r="A93">
        <v>19</v>
      </c>
      <c r="B93">
        <v>48</v>
      </c>
      <c r="C93">
        <v>193</v>
      </c>
      <c r="D93">
        <v>468</v>
      </c>
      <c r="E93">
        <v>379</v>
      </c>
      <c r="F93">
        <v>166</v>
      </c>
      <c r="G93">
        <v>27</v>
      </c>
      <c r="I93">
        <v>0.02</v>
      </c>
      <c r="J93">
        <v>0.02</v>
      </c>
      <c r="K93">
        <v>0.51</v>
      </c>
      <c r="L93">
        <v>7.0000000000000007E-2</v>
      </c>
      <c r="M93">
        <v>0.76</v>
      </c>
      <c r="N93">
        <v>1.39</v>
      </c>
      <c r="O93">
        <v>0.09</v>
      </c>
      <c r="P93">
        <v>0</v>
      </c>
      <c r="Q93">
        <v>0</v>
      </c>
      <c r="R93">
        <v>0.91</v>
      </c>
      <c r="S93" s="9"/>
      <c r="T93">
        <v>-0.36599999999999999</v>
      </c>
      <c r="U93">
        <v>3666</v>
      </c>
      <c r="AH93">
        <f t="shared" si="3"/>
        <v>0.1677908937605396</v>
      </c>
      <c r="AI93">
        <f t="shared" si="4"/>
        <v>0.27228047182175624</v>
      </c>
      <c r="AJ93">
        <f t="shared" si="5"/>
        <v>0.31982876569257945</v>
      </c>
    </row>
    <row r="94" spans="1:37" x14ac:dyDescent="0.25">
      <c r="A94">
        <v>5</v>
      </c>
      <c r="B94">
        <v>42</v>
      </c>
      <c r="C94">
        <v>200</v>
      </c>
      <c r="D94">
        <v>527</v>
      </c>
      <c r="E94">
        <v>354</v>
      </c>
      <c r="F94">
        <v>158</v>
      </c>
      <c r="G94">
        <v>43</v>
      </c>
      <c r="H94" s="4"/>
      <c r="I94">
        <v>0</v>
      </c>
      <c r="J94">
        <v>0.01</v>
      </c>
      <c r="K94">
        <v>0.52</v>
      </c>
      <c r="L94">
        <v>0.08</v>
      </c>
      <c r="M94">
        <v>0.86</v>
      </c>
      <c r="N94">
        <v>1.32</v>
      </c>
      <c r="O94">
        <v>0.08</v>
      </c>
      <c r="P94">
        <v>0</v>
      </c>
      <c r="Q94">
        <v>0</v>
      </c>
      <c r="R94">
        <v>0.92</v>
      </c>
      <c r="S94" s="4"/>
      <c r="T94">
        <v>-0.36399999999999999</v>
      </c>
      <c r="U94">
        <v>3659</v>
      </c>
      <c r="AH94">
        <f t="shared" si="3"/>
        <v>0.16947723440134904</v>
      </c>
      <c r="AI94">
        <f t="shared" si="4"/>
        <v>0.26998689384010482</v>
      </c>
      <c r="AJ94">
        <f t="shared" si="5"/>
        <v>0.31877179270719336</v>
      </c>
      <c r="AK94">
        <f>MIN(AJ94:AJ103)</f>
        <v>0.31268495199840302</v>
      </c>
    </row>
    <row r="95" spans="1:37" x14ac:dyDescent="0.25">
      <c r="A95">
        <v>3</v>
      </c>
      <c r="B95">
        <v>59</v>
      </c>
      <c r="C95">
        <v>192</v>
      </c>
      <c r="D95">
        <v>533</v>
      </c>
      <c r="E95">
        <v>374</v>
      </c>
      <c r="F95">
        <v>69</v>
      </c>
      <c r="G95">
        <v>0</v>
      </c>
      <c r="H95" s="4"/>
      <c r="I95">
        <v>0</v>
      </c>
      <c r="J95">
        <v>0</v>
      </c>
      <c r="K95">
        <v>0.52</v>
      </c>
      <c r="L95">
        <v>0.09</v>
      </c>
      <c r="M95">
        <v>0.84</v>
      </c>
      <c r="N95">
        <v>1.38</v>
      </c>
      <c r="O95">
        <v>0.04</v>
      </c>
      <c r="P95">
        <v>0</v>
      </c>
      <c r="Q95">
        <v>0</v>
      </c>
      <c r="R95">
        <v>0.91</v>
      </c>
      <c r="S95" s="4"/>
      <c r="T95">
        <v>-0.36</v>
      </c>
      <c r="U95">
        <v>3646</v>
      </c>
      <c r="AH95">
        <f t="shared" si="3"/>
        <v>0.17284991568296793</v>
      </c>
      <c r="AI95">
        <f t="shared" si="4"/>
        <v>0.26572739187418087</v>
      </c>
      <c r="AJ95">
        <f t="shared" si="5"/>
        <v>0.31699864375713599</v>
      </c>
    </row>
    <row r="96" spans="1:37" x14ac:dyDescent="0.25">
      <c r="A96">
        <v>3</v>
      </c>
      <c r="B96">
        <v>48</v>
      </c>
      <c r="C96">
        <v>200</v>
      </c>
      <c r="D96">
        <v>604</v>
      </c>
      <c r="E96">
        <v>341</v>
      </c>
      <c r="F96">
        <v>9</v>
      </c>
      <c r="G96">
        <v>27</v>
      </c>
      <c r="H96" s="7"/>
      <c r="I96">
        <v>0</v>
      </c>
      <c r="J96">
        <v>0</v>
      </c>
      <c r="K96">
        <v>0.52</v>
      </c>
      <c r="L96">
        <v>0.09</v>
      </c>
      <c r="M96">
        <v>0.96</v>
      </c>
      <c r="N96">
        <v>1.28</v>
      </c>
      <c r="O96">
        <v>0</v>
      </c>
      <c r="P96">
        <v>0</v>
      </c>
      <c r="Q96">
        <v>0</v>
      </c>
      <c r="R96">
        <v>0.91</v>
      </c>
      <c r="S96" s="7"/>
      <c r="T96">
        <v>-0.35599999999999998</v>
      </c>
      <c r="U96">
        <v>3638</v>
      </c>
      <c r="AH96">
        <f t="shared" si="3"/>
        <v>0.17622259696458684</v>
      </c>
      <c r="AI96">
        <f t="shared" si="4"/>
        <v>0.26310615989515074</v>
      </c>
      <c r="AJ96">
        <f t="shared" si="5"/>
        <v>0.31666899920218877</v>
      </c>
    </row>
    <row r="97" spans="1:36" x14ac:dyDescent="0.25">
      <c r="A97">
        <v>7</v>
      </c>
      <c r="B97">
        <v>63</v>
      </c>
      <c r="C97">
        <v>193</v>
      </c>
      <c r="D97">
        <v>475</v>
      </c>
      <c r="E97">
        <v>389</v>
      </c>
      <c r="F97">
        <v>70</v>
      </c>
      <c r="G97">
        <v>0</v>
      </c>
      <c r="H97" s="6"/>
      <c r="I97">
        <v>0.01</v>
      </c>
      <c r="J97">
        <v>0.01</v>
      </c>
      <c r="K97">
        <v>0.52</v>
      </c>
      <c r="L97">
        <v>0.09</v>
      </c>
      <c r="M97">
        <v>0.77</v>
      </c>
      <c r="N97">
        <v>1.42</v>
      </c>
      <c r="O97">
        <v>0.04</v>
      </c>
      <c r="P97">
        <v>0</v>
      </c>
      <c r="Q97">
        <v>0</v>
      </c>
      <c r="R97">
        <v>0.89</v>
      </c>
      <c r="S97" s="6"/>
      <c r="T97">
        <v>-0.35099999999999998</v>
      </c>
      <c r="U97">
        <v>3628</v>
      </c>
      <c r="AH97">
        <f t="shared" si="3"/>
        <v>0.18043844856661043</v>
      </c>
      <c r="AI97">
        <f t="shared" si="4"/>
        <v>0.25982961992136305</v>
      </c>
      <c r="AJ97">
        <f t="shared" si="5"/>
        <v>0.31633758093151892</v>
      </c>
    </row>
    <row r="98" spans="1:36" x14ac:dyDescent="0.25">
      <c r="A98">
        <v>4</v>
      </c>
      <c r="B98">
        <v>56</v>
      </c>
      <c r="C98">
        <v>201</v>
      </c>
      <c r="D98">
        <v>516</v>
      </c>
      <c r="E98">
        <v>360</v>
      </c>
      <c r="F98">
        <v>26</v>
      </c>
      <c r="G98">
        <v>1</v>
      </c>
      <c r="H98" s="4"/>
      <c r="I98">
        <v>0</v>
      </c>
      <c r="J98">
        <v>0.01</v>
      </c>
      <c r="K98">
        <v>0.52</v>
      </c>
      <c r="L98">
        <v>0.1</v>
      </c>
      <c r="M98">
        <v>0.85</v>
      </c>
      <c r="N98">
        <v>1.34</v>
      </c>
      <c r="O98">
        <v>0.01</v>
      </c>
      <c r="P98">
        <v>0</v>
      </c>
      <c r="Q98">
        <v>0</v>
      </c>
      <c r="R98">
        <v>0.88</v>
      </c>
      <c r="S98" s="4"/>
      <c r="T98">
        <v>-0.34200000000000003</v>
      </c>
      <c r="U98">
        <v>3603</v>
      </c>
      <c r="AH98">
        <f t="shared" si="3"/>
        <v>0.1880269814502529</v>
      </c>
      <c r="AI98">
        <f t="shared" si="4"/>
        <v>0.25163826998689381</v>
      </c>
      <c r="AJ98">
        <f t="shared" si="5"/>
        <v>0.31412730647826625</v>
      </c>
    </row>
    <row r="99" spans="1:36" x14ac:dyDescent="0.25">
      <c r="A99">
        <v>1</v>
      </c>
      <c r="B99">
        <v>50</v>
      </c>
      <c r="C99">
        <v>205</v>
      </c>
      <c r="D99">
        <v>497</v>
      </c>
      <c r="E99">
        <v>365</v>
      </c>
      <c r="F99">
        <v>0</v>
      </c>
      <c r="G99">
        <v>20</v>
      </c>
      <c r="H99" s="7"/>
      <c r="I99">
        <v>0</v>
      </c>
      <c r="J99">
        <v>0</v>
      </c>
      <c r="K99">
        <v>0.52</v>
      </c>
      <c r="L99">
        <v>0.11</v>
      </c>
      <c r="M99">
        <v>0.83</v>
      </c>
      <c r="N99">
        <v>1.36</v>
      </c>
      <c r="O99">
        <v>0</v>
      </c>
      <c r="P99">
        <v>0</v>
      </c>
      <c r="Q99">
        <v>0</v>
      </c>
      <c r="R99">
        <v>0.87</v>
      </c>
      <c r="S99" s="7"/>
      <c r="T99">
        <v>-0.33200000000000002</v>
      </c>
      <c r="U99">
        <v>3579</v>
      </c>
      <c r="AH99">
        <f t="shared" si="3"/>
        <v>0.19645868465430011</v>
      </c>
      <c r="AI99">
        <f t="shared" si="4"/>
        <v>0.24377457404980341</v>
      </c>
      <c r="AJ99">
        <f t="shared" si="5"/>
        <v>0.31308474528354269</v>
      </c>
    </row>
    <row r="100" spans="1:36" x14ac:dyDescent="0.25">
      <c r="A100">
        <v>2</v>
      </c>
      <c r="B100">
        <v>47</v>
      </c>
      <c r="C100">
        <v>204</v>
      </c>
      <c r="D100">
        <v>494</v>
      </c>
      <c r="E100">
        <v>356</v>
      </c>
      <c r="F100">
        <v>1</v>
      </c>
      <c r="G100">
        <v>31</v>
      </c>
      <c r="I100">
        <v>0</v>
      </c>
      <c r="J100">
        <v>0</v>
      </c>
      <c r="K100">
        <v>0.52</v>
      </c>
      <c r="L100">
        <v>0.11</v>
      </c>
      <c r="M100">
        <v>0.85</v>
      </c>
      <c r="N100">
        <v>1.33</v>
      </c>
      <c r="O100">
        <v>0</v>
      </c>
      <c r="P100">
        <v>0</v>
      </c>
      <c r="Q100">
        <v>0</v>
      </c>
      <c r="R100">
        <v>0.86</v>
      </c>
      <c r="T100">
        <v>-0.32800000000000001</v>
      </c>
      <c r="U100">
        <v>3569</v>
      </c>
      <c r="AH100">
        <f t="shared" si="3"/>
        <v>0.19983136593591902</v>
      </c>
      <c r="AI100">
        <f t="shared" si="4"/>
        <v>0.24049803407601572</v>
      </c>
      <c r="AJ100">
        <f t="shared" si="5"/>
        <v>0.31268495199840302</v>
      </c>
    </row>
    <row r="101" spans="1:36" x14ac:dyDescent="0.25">
      <c r="A101">
        <v>0</v>
      </c>
      <c r="B101">
        <v>43</v>
      </c>
      <c r="C101">
        <v>224</v>
      </c>
      <c r="D101">
        <v>478</v>
      </c>
      <c r="E101">
        <v>354</v>
      </c>
      <c r="F101">
        <v>7</v>
      </c>
      <c r="G101">
        <v>40</v>
      </c>
      <c r="H101" s="4"/>
      <c r="I101">
        <v>0</v>
      </c>
      <c r="J101">
        <v>0</v>
      </c>
      <c r="K101">
        <v>0.52</v>
      </c>
      <c r="L101">
        <v>0.12</v>
      </c>
      <c r="M101">
        <v>0.84</v>
      </c>
      <c r="N101">
        <v>1.32</v>
      </c>
      <c r="O101">
        <v>0</v>
      </c>
      <c r="P101">
        <v>0</v>
      </c>
      <c r="Q101">
        <v>0</v>
      </c>
      <c r="R101">
        <v>0.86</v>
      </c>
      <c r="S101" s="4"/>
      <c r="T101">
        <v>-0.32100000000000001</v>
      </c>
      <c r="U101">
        <v>3554</v>
      </c>
      <c r="AH101">
        <f t="shared" si="3"/>
        <v>0.20573355817875208</v>
      </c>
      <c r="AI101">
        <f t="shared" si="4"/>
        <v>0.23558322411533419</v>
      </c>
      <c r="AJ101">
        <f t="shared" si="5"/>
        <v>0.31277108633226591</v>
      </c>
    </row>
    <row r="102" spans="1:36" x14ac:dyDescent="0.25">
      <c r="A102">
        <v>0</v>
      </c>
      <c r="B102">
        <v>55</v>
      </c>
      <c r="C102">
        <v>237</v>
      </c>
      <c r="D102">
        <v>420</v>
      </c>
      <c r="E102">
        <v>369</v>
      </c>
      <c r="F102">
        <v>0</v>
      </c>
      <c r="G102">
        <v>2</v>
      </c>
      <c r="H102" s="4"/>
      <c r="I102">
        <v>0</v>
      </c>
      <c r="J102">
        <v>0</v>
      </c>
      <c r="K102">
        <v>0.52</v>
      </c>
      <c r="L102">
        <v>0.13</v>
      </c>
      <c r="M102">
        <v>0.76</v>
      </c>
      <c r="N102">
        <v>1.37</v>
      </c>
      <c r="O102">
        <v>0</v>
      </c>
      <c r="P102">
        <v>0</v>
      </c>
      <c r="Q102">
        <v>0</v>
      </c>
      <c r="R102">
        <v>0.83</v>
      </c>
      <c r="S102" s="4"/>
      <c r="T102">
        <v>-0.30299999999999999</v>
      </c>
      <c r="U102">
        <v>3525</v>
      </c>
      <c r="AH102">
        <f t="shared" si="3"/>
        <v>0.22091062394603708</v>
      </c>
      <c r="AI102">
        <f t="shared" si="4"/>
        <v>0.22608125819134994</v>
      </c>
      <c r="AJ102">
        <f t="shared" si="5"/>
        <v>0.31609213700693545</v>
      </c>
    </row>
    <row r="103" spans="1:36" x14ac:dyDescent="0.25">
      <c r="A103">
        <v>0</v>
      </c>
      <c r="B103">
        <v>46</v>
      </c>
      <c r="C103">
        <v>237</v>
      </c>
      <c r="D103">
        <v>419</v>
      </c>
      <c r="E103">
        <v>365</v>
      </c>
      <c r="F103">
        <v>4</v>
      </c>
      <c r="G103">
        <v>35</v>
      </c>
      <c r="H103" s="4"/>
      <c r="I103">
        <v>0</v>
      </c>
      <c r="J103">
        <v>0</v>
      </c>
      <c r="K103">
        <v>0.52</v>
      </c>
      <c r="L103">
        <v>0.14000000000000001</v>
      </c>
      <c r="M103">
        <v>0.76</v>
      </c>
      <c r="N103">
        <v>1.36</v>
      </c>
      <c r="O103">
        <v>0</v>
      </c>
      <c r="P103">
        <v>0</v>
      </c>
      <c r="Q103">
        <v>0</v>
      </c>
      <c r="R103">
        <v>0.83</v>
      </c>
      <c r="S103" s="4"/>
      <c r="T103">
        <v>-0.30199999999999999</v>
      </c>
      <c r="U103">
        <v>3522</v>
      </c>
      <c r="AH103">
        <f t="shared" si="3"/>
        <v>0.22175379426644179</v>
      </c>
      <c r="AI103">
        <f t="shared" si="4"/>
        <v>0.22509829619921362</v>
      </c>
      <c r="AJ103">
        <f t="shared" si="5"/>
        <v>0.31598099345269537</v>
      </c>
    </row>
    <row r="104" spans="1:36" x14ac:dyDescent="0.25">
      <c r="A104">
        <v>0</v>
      </c>
      <c r="B104">
        <v>56</v>
      </c>
      <c r="C104">
        <v>226</v>
      </c>
      <c r="D104">
        <v>424</v>
      </c>
      <c r="E104">
        <v>343</v>
      </c>
      <c r="F104">
        <v>5</v>
      </c>
      <c r="G104">
        <v>0</v>
      </c>
      <c r="H104" s="4"/>
      <c r="I104">
        <v>0</v>
      </c>
      <c r="J104">
        <v>0</v>
      </c>
      <c r="K104">
        <v>0.52</v>
      </c>
      <c r="L104">
        <v>0.15</v>
      </c>
      <c r="M104">
        <v>0.8</v>
      </c>
      <c r="N104">
        <v>1.29</v>
      </c>
      <c r="O104">
        <v>0</v>
      </c>
      <c r="P104">
        <v>0</v>
      </c>
      <c r="Q104">
        <v>0</v>
      </c>
      <c r="R104">
        <v>0.81</v>
      </c>
      <c r="S104" s="4"/>
      <c r="T104">
        <v>-0.28999999999999998</v>
      </c>
      <c r="U104">
        <v>3503</v>
      </c>
      <c r="AH104">
        <f t="shared" si="3"/>
        <v>0.23187183811129847</v>
      </c>
      <c r="AI104">
        <f t="shared" si="4"/>
        <v>0.21887287024901703</v>
      </c>
      <c r="AJ104">
        <f t="shared" si="5"/>
        <v>0.31885715083741695</v>
      </c>
    </row>
    <row r="105" spans="1:36" x14ac:dyDescent="0.25">
      <c r="A105">
        <v>0</v>
      </c>
      <c r="B105">
        <v>42</v>
      </c>
      <c r="C105">
        <v>206</v>
      </c>
      <c r="D105">
        <v>495</v>
      </c>
      <c r="E105">
        <v>284</v>
      </c>
      <c r="F105">
        <v>0</v>
      </c>
      <c r="G105">
        <v>38</v>
      </c>
      <c r="H105" s="4"/>
      <c r="I105">
        <v>0</v>
      </c>
      <c r="J105">
        <v>0</v>
      </c>
      <c r="K105">
        <v>0.52</v>
      </c>
      <c r="L105">
        <v>0.15</v>
      </c>
      <c r="M105">
        <v>0.99</v>
      </c>
      <c r="N105">
        <v>1.0900000000000001</v>
      </c>
      <c r="O105">
        <v>0</v>
      </c>
      <c r="P105">
        <v>0</v>
      </c>
      <c r="Q105">
        <v>0</v>
      </c>
      <c r="R105">
        <v>0.79</v>
      </c>
      <c r="S105" s="4"/>
      <c r="T105">
        <v>-0.27900000000000003</v>
      </c>
      <c r="U105">
        <v>3490</v>
      </c>
      <c r="AH105">
        <f t="shared" si="3"/>
        <v>0.24114671163575035</v>
      </c>
      <c r="AI105">
        <f t="shared" si="4"/>
        <v>0.21461336828309305</v>
      </c>
      <c r="AJ105">
        <f t="shared" si="5"/>
        <v>0.32281671948421486</v>
      </c>
    </row>
    <row r="106" spans="1:36" x14ac:dyDescent="0.25">
      <c r="A106">
        <v>0</v>
      </c>
      <c r="B106">
        <v>63</v>
      </c>
      <c r="C106">
        <v>228</v>
      </c>
      <c r="D106">
        <v>442</v>
      </c>
      <c r="E106">
        <v>313</v>
      </c>
      <c r="F106">
        <v>2</v>
      </c>
      <c r="G106">
        <v>0</v>
      </c>
      <c r="I106">
        <v>0</v>
      </c>
      <c r="J106">
        <v>0</v>
      </c>
      <c r="K106">
        <v>0.52</v>
      </c>
      <c r="L106">
        <v>0.16</v>
      </c>
      <c r="M106">
        <v>0.87</v>
      </c>
      <c r="N106">
        <v>1.19</v>
      </c>
      <c r="O106">
        <v>0</v>
      </c>
      <c r="P106">
        <v>0</v>
      </c>
      <c r="Q106">
        <v>0</v>
      </c>
      <c r="R106">
        <v>0.79</v>
      </c>
      <c r="S106" s="9"/>
      <c r="T106">
        <v>-0.27700000000000002</v>
      </c>
      <c r="U106">
        <v>3485</v>
      </c>
      <c r="AH106">
        <f t="shared" si="3"/>
        <v>0.24283305227655982</v>
      </c>
      <c r="AI106">
        <f t="shared" si="4"/>
        <v>0.21297509829619921</v>
      </c>
      <c r="AJ106">
        <f t="shared" si="5"/>
        <v>0.32299579528567574</v>
      </c>
    </row>
    <row r="107" spans="1:36" x14ac:dyDescent="0.25">
      <c r="A107">
        <v>0</v>
      </c>
      <c r="B107">
        <v>42</v>
      </c>
      <c r="C107">
        <v>226</v>
      </c>
      <c r="D107">
        <v>356</v>
      </c>
      <c r="E107">
        <v>355</v>
      </c>
      <c r="F107">
        <v>21</v>
      </c>
      <c r="G107">
        <v>34</v>
      </c>
      <c r="H107" s="4"/>
      <c r="I107">
        <v>0</v>
      </c>
      <c r="J107">
        <v>0</v>
      </c>
      <c r="K107">
        <v>0.52</v>
      </c>
      <c r="L107">
        <v>0.16</v>
      </c>
      <c r="M107">
        <v>0.7</v>
      </c>
      <c r="N107">
        <v>1.33</v>
      </c>
      <c r="O107">
        <v>0.01</v>
      </c>
      <c r="P107">
        <v>0</v>
      </c>
      <c r="Q107">
        <v>0</v>
      </c>
      <c r="R107">
        <v>0.78</v>
      </c>
      <c r="S107" s="4"/>
      <c r="T107">
        <v>-0.26600000000000001</v>
      </c>
      <c r="U107">
        <v>3471</v>
      </c>
      <c r="AH107">
        <f t="shared" si="3"/>
        <v>0.25210792580101177</v>
      </c>
      <c r="AI107">
        <f t="shared" si="4"/>
        <v>0.20838794233289645</v>
      </c>
      <c r="AJ107">
        <f t="shared" si="5"/>
        <v>0.32708399649237968</v>
      </c>
    </row>
    <row r="108" spans="1:36" x14ac:dyDescent="0.25">
      <c r="A108">
        <v>2</v>
      </c>
      <c r="B108">
        <v>35</v>
      </c>
      <c r="C108">
        <v>222</v>
      </c>
      <c r="D108">
        <v>353</v>
      </c>
      <c r="E108">
        <v>347</v>
      </c>
      <c r="F108">
        <v>5</v>
      </c>
      <c r="G108">
        <v>78</v>
      </c>
      <c r="H108" s="4"/>
      <c r="I108">
        <v>0</v>
      </c>
      <c r="J108">
        <v>0</v>
      </c>
      <c r="K108">
        <v>0.5</v>
      </c>
      <c r="L108">
        <v>0.17</v>
      </c>
      <c r="M108">
        <v>0.71</v>
      </c>
      <c r="N108">
        <v>1.31</v>
      </c>
      <c r="O108">
        <v>0</v>
      </c>
      <c r="P108">
        <v>0.02</v>
      </c>
      <c r="Q108">
        <v>0</v>
      </c>
      <c r="R108">
        <v>0.76</v>
      </c>
      <c r="S108" s="4"/>
      <c r="T108">
        <v>-0.25900000000000001</v>
      </c>
      <c r="U108">
        <v>3463</v>
      </c>
      <c r="AH108">
        <f t="shared" si="3"/>
        <v>0.25801011804384483</v>
      </c>
      <c r="AI108">
        <f t="shared" si="4"/>
        <v>0.20576671035386632</v>
      </c>
      <c r="AJ108">
        <f t="shared" si="5"/>
        <v>0.33001387865186921</v>
      </c>
    </row>
    <row r="109" spans="1:36" x14ac:dyDescent="0.25">
      <c r="A109">
        <v>0</v>
      </c>
      <c r="B109">
        <v>51</v>
      </c>
      <c r="C109">
        <v>228</v>
      </c>
      <c r="D109">
        <v>389</v>
      </c>
      <c r="E109">
        <v>323</v>
      </c>
      <c r="F109">
        <v>4</v>
      </c>
      <c r="G109">
        <v>15</v>
      </c>
      <c r="H109" s="4"/>
      <c r="I109">
        <v>0</v>
      </c>
      <c r="J109">
        <v>0</v>
      </c>
      <c r="K109">
        <v>0.52</v>
      </c>
      <c r="L109">
        <v>0.17</v>
      </c>
      <c r="M109">
        <v>0.79</v>
      </c>
      <c r="N109">
        <v>1.23</v>
      </c>
      <c r="O109">
        <v>0</v>
      </c>
      <c r="P109">
        <v>0</v>
      </c>
      <c r="Q109">
        <v>0</v>
      </c>
      <c r="R109">
        <v>0.76</v>
      </c>
      <c r="S109" s="4"/>
      <c r="T109">
        <v>-0.25700000000000001</v>
      </c>
      <c r="U109">
        <v>3456</v>
      </c>
      <c r="AH109">
        <f t="shared" si="3"/>
        <v>0.25969645868465424</v>
      </c>
      <c r="AI109">
        <f t="shared" si="4"/>
        <v>0.20347313237221495</v>
      </c>
      <c r="AJ109">
        <f t="shared" si="5"/>
        <v>0.32991448323877998</v>
      </c>
    </row>
    <row r="110" spans="1:36" x14ac:dyDescent="0.25">
      <c r="A110">
        <v>4</v>
      </c>
      <c r="B110">
        <v>43</v>
      </c>
      <c r="C110">
        <v>224</v>
      </c>
      <c r="D110">
        <v>405</v>
      </c>
      <c r="E110">
        <v>303</v>
      </c>
      <c r="F110">
        <v>4</v>
      </c>
      <c r="G110">
        <v>34</v>
      </c>
      <c r="H110" s="4"/>
      <c r="I110">
        <v>0</v>
      </c>
      <c r="J110">
        <v>0.01</v>
      </c>
      <c r="K110">
        <v>0.52</v>
      </c>
      <c r="L110">
        <v>0.17</v>
      </c>
      <c r="M110">
        <v>0.84</v>
      </c>
      <c r="N110">
        <v>1.1599999999999999</v>
      </c>
      <c r="O110">
        <v>0</v>
      </c>
      <c r="P110">
        <v>0</v>
      </c>
      <c r="Q110">
        <v>0</v>
      </c>
      <c r="R110">
        <v>0.75</v>
      </c>
      <c r="S110" s="4"/>
      <c r="T110">
        <v>-0.253</v>
      </c>
      <c r="U110">
        <v>3453</v>
      </c>
      <c r="AH110">
        <f t="shared" si="3"/>
        <v>0.26306913996627318</v>
      </c>
      <c r="AI110">
        <f t="shared" si="4"/>
        <v>0.20249017038007863</v>
      </c>
      <c r="AJ110">
        <f t="shared" si="5"/>
        <v>0.33197536279541573</v>
      </c>
    </row>
    <row r="111" spans="1:36" x14ac:dyDescent="0.25">
      <c r="A111">
        <v>0</v>
      </c>
      <c r="B111">
        <v>46</v>
      </c>
      <c r="C111">
        <v>227</v>
      </c>
      <c r="D111">
        <v>334</v>
      </c>
      <c r="E111">
        <v>354</v>
      </c>
      <c r="F111">
        <v>2</v>
      </c>
      <c r="G111">
        <v>35</v>
      </c>
      <c r="I111">
        <v>0</v>
      </c>
      <c r="J111">
        <v>0</v>
      </c>
      <c r="K111">
        <v>0.52</v>
      </c>
      <c r="L111">
        <v>0.18</v>
      </c>
      <c r="M111">
        <v>0.67</v>
      </c>
      <c r="N111">
        <v>1.33</v>
      </c>
      <c r="O111">
        <v>0</v>
      </c>
      <c r="P111">
        <v>0</v>
      </c>
      <c r="Q111">
        <v>0</v>
      </c>
      <c r="R111">
        <v>0.75</v>
      </c>
      <c r="S111" s="9"/>
      <c r="T111">
        <v>-0.249</v>
      </c>
      <c r="U111">
        <v>3448</v>
      </c>
      <c r="AH111">
        <f t="shared" si="3"/>
        <v>0.26644182124789206</v>
      </c>
      <c r="AI111">
        <f t="shared" si="4"/>
        <v>0.20085190039318479</v>
      </c>
      <c r="AJ111">
        <f t="shared" si="5"/>
        <v>0.33366559607104762</v>
      </c>
    </row>
    <row r="112" spans="1:36" x14ac:dyDescent="0.25">
      <c r="A112">
        <v>1</v>
      </c>
      <c r="B112">
        <v>53</v>
      </c>
      <c r="C112">
        <v>215</v>
      </c>
      <c r="D112">
        <v>478</v>
      </c>
      <c r="E112">
        <v>252</v>
      </c>
      <c r="F112">
        <v>3</v>
      </c>
      <c r="G112">
        <v>7</v>
      </c>
      <c r="H112" s="4"/>
      <c r="I112">
        <v>0</v>
      </c>
      <c r="J112">
        <v>0</v>
      </c>
      <c r="K112">
        <v>0.52</v>
      </c>
      <c r="L112">
        <v>0.18</v>
      </c>
      <c r="M112">
        <v>1.02</v>
      </c>
      <c r="N112">
        <v>0.96</v>
      </c>
      <c r="O112">
        <v>0</v>
      </c>
      <c r="P112">
        <v>0</v>
      </c>
      <c r="Q112">
        <v>0</v>
      </c>
      <c r="R112">
        <v>0.73</v>
      </c>
      <c r="S112" s="4"/>
      <c r="T112">
        <v>-0.24199999999999999</v>
      </c>
      <c r="U112">
        <v>3447</v>
      </c>
      <c r="AH112">
        <f t="shared" si="3"/>
        <v>0.27234401349072512</v>
      </c>
      <c r="AI112">
        <f t="shared" si="4"/>
        <v>0.20052424639580602</v>
      </c>
      <c r="AJ112">
        <f t="shared" si="5"/>
        <v>0.33820294953894503</v>
      </c>
    </row>
    <row r="113" spans="1:36" x14ac:dyDescent="0.25">
      <c r="A113">
        <v>2</v>
      </c>
      <c r="B113">
        <v>35</v>
      </c>
      <c r="C113">
        <v>224</v>
      </c>
      <c r="D113">
        <v>353</v>
      </c>
      <c r="E113">
        <v>322</v>
      </c>
      <c r="F113">
        <v>5</v>
      </c>
      <c r="G113">
        <v>78</v>
      </c>
      <c r="H113" s="4"/>
      <c r="I113">
        <v>0</v>
      </c>
      <c r="J113">
        <v>0</v>
      </c>
      <c r="K113">
        <v>0.5</v>
      </c>
      <c r="L113">
        <v>0.18</v>
      </c>
      <c r="M113">
        <v>0.74</v>
      </c>
      <c r="N113">
        <v>1.22</v>
      </c>
      <c r="O113">
        <v>0</v>
      </c>
      <c r="P113">
        <v>0.02</v>
      </c>
      <c r="Q113">
        <v>0</v>
      </c>
      <c r="R113">
        <v>0.73</v>
      </c>
      <c r="S113" s="4"/>
      <c r="T113">
        <v>-0.23899999999999999</v>
      </c>
      <c r="U113">
        <v>3437</v>
      </c>
      <c r="AH113">
        <f t="shared" si="3"/>
        <v>0.27487352445193924</v>
      </c>
      <c r="AI113">
        <f t="shared" si="4"/>
        <v>0.19724770642201836</v>
      </c>
      <c r="AJ113">
        <f t="shared" si="5"/>
        <v>0.3383224972321196</v>
      </c>
    </row>
    <row r="114" spans="1:36" x14ac:dyDescent="0.25">
      <c r="A114">
        <v>0</v>
      </c>
      <c r="B114">
        <v>36</v>
      </c>
      <c r="C114">
        <v>227</v>
      </c>
      <c r="D114">
        <v>353</v>
      </c>
      <c r="E114">
        <v>323</v>
      </c>
      <c r="F114">
        <v>5</v>
      </c>
      <c r="G114">
        <v>73</v>
      </c>
      <c r="H114" s="4"/>
      <c r="I114">
        <v>0</v>
      </c>
      <c r="J114">
        <v>0</v>
      </c>
      <c r="K114">
        <v>0.51</v>
      </c>
      <c r="L114">
        <v>0.19</v>
      </c>
      <c r="M114">
        <v>0.74</v>
      </c>
      <c r="N114">
        <v>1.23</v>
      </c>
      <c r="O114">
        <v>0</v>
      </c>
      <c r="P114">
        <v>0.01</v>
      </c>
      <c r="Q114">
        <v>0</v>
      </c>
      <c r="R114">
        <v>0.73</v>
      </c>
      <c r="S114" s="4"/>
      <c r="T114">
        <v>-0.23799999999999999</v>
      </c>
      <c r="U114">
        <v>3434</v>
      </c>
      <c r="AH114">
        <f t="shared" si="3"/>
        <v>0.27571669477234401</v>
      </c>
      <c r="AI114">
        <f t="shared" si="4"/>
        <v>0.19626474442988204</v>
      </c>
      <c r="AJ114">
        <f t="shared" si="5"/>
        <v>0.33843691536579279</v>
      </c>
    </row>
    <row r="115" spans="1:36" x14ac:dyDescent="0.25">
      <c r="A115">
        <v>4</v>
      </c>
      <c r="B115">
        <v>56</v>
      </c>
      <c r="C115">
        <v>224</v>
      </c>
      <c r="D115">
        <v>377</v>
      </c>
      <c r="E115">
        <v>301</v>
      </c>
      <c r="F115">
        <v>6</v>
      </c>
      <c r="G115">
        <v>0</v>
      </c>
      <c r="I115">
        <v>0.01</v>
      </c>
      <c r="J115">
        <v>0.01</v>
      </c>
      <c r="K115">
        <v>0.52</v>
      </c>
      <c r="L115">
        <v>0.18</v>
      </c>
      <c r="M115">
        <v>0.81</v>
      </c>
      <c r="N115">
        <v>1.1499999999999999</v>
      </c>
      <c r="O115">
        <v>0</v>
      </c>
      <c r="P115">
        <v>0</v>
      </c>
      <c r="Q115">
        <v>0</v>
      </c>
      <c r="R115">
        <v>0.72</v>
      </c>
      <c r="S115" s="9"/>
      <c r="T115">
        <v>-0.23499999999999999</v>
      </c>
      <c r="U115">
        <v>3432</v>
      </c>
      <c r="AH115">
        <f t="shared" si="3"/>
        <v>0.27824620573355818</v>
      </c>
      <c r="AI115">
        <f t="shared" si="4"/>
        <v>0.19560943643512452</v>
      </c>
      <c r="AJ115">
        <f t="shared" si="5"/>
        <v>0.34012351084214776</v>
      </c>
    </row>
    <row r="116" spans="1:36" x14ac:dyDescent="0.25">
      <c r="A116">
        <v>0</v>
      </c>
      <c r="B116">
        <v>39</v>
      </c>
      <c r="C116">
        <v>228</v>
      </c>
      <c r="D116">
        <v>331</v>
      </c>
      <c r="E116">
        <v>334</v>
      </c>
      <c r="F116">
        <v>1</v>
      </c>
      <c r="G116">
        <v>60</v>
      </c>
      <c r="H116" s="4"/>
      <c r="I116">
        <v>0</v>
      </c>
      <c r="J116">
        <v>0</v>
      </c>
      <c r="K116">
        <v>0.52</v>
      </c>
      <c r="L116">
        <v>0.19</v>
      </c>
      <c r="M116">
        <v>0.7</v>
      </c>
      <c r="N116">
        <v>1.27</v>
      </c>
      <c r="O116">
        <v>0</v>
      </c>
      <c r="P116">
        <v>0.01</v>
      </c>
      <c r="Q116">
        <v>0</v>
      </c>
      <c r="R116">
        <v>0.72</v>
      </c>
      <c r="S116" s="4"/>
      <c r="T116">
        <v>-0.23200000000000001</v>
      </c>
      <c r="U116">
        <v>3426</v>
      </c>
      <c r="AH116">
        <f t="shared" si="3"/>
        <v>0.2807757166947723</v>
      </c>
      <c r="AI116">
        <f t="shared" si="4"/>
        <v>0.1936435124508519</v>
      </c>
      <c r="AJ116">
        <f t="shared" si="5"/>
        <v>0.34107596367930454</v>
      </c>
    </row>
    <row r="117" spans="1:36" x14ac:dyDescent="0.25">
      <c r="A117">
        <v>4</v>
      </c>
      <c r="B117">
        <v>56</v>
      </c>
      <c r="C117">
        <v>224</v>
      </c>
      <c r="D117">
        <v>361</v>
      </c>
      <c r="E117">
        <v>303</v>
      </c>
      <c r="F117">
        <v>6</v>
      </c>
      <c r="G117">
        <v>0</v>
      </c>
      <c r="H117" s="4"/>
      <c r="I117">
        <v>0.01</v>
      </c>
      <c r="J117">
        <v>0.01</v>
      </c>
      <c r="K117">
        <v>0.52</v>
      </c>
      <c r="L117">
        <v>0.19</v>
      </c>
      <c r="M117">
        <v>0.78</v>
      </c>
      <c r="N117">
        <v>1.1599999999999999</v>
      </c>
      <c r="O117">
        <v>0</v>
      </c>
      <c r="P117">
        <v>0</v>
      </c>
      <c r="Q117">
        <v>0</v>
      </c>
      <c r="R117">
        <v>0.71</v>
      </c>
      <c r="S117" s="4"/>
      <c r="T117">
        <v>-0.22700000000000001</v>
      </c>
      <c r="U117">
        <v>3422</v>
      </c>
      <c r="AH117">
        <f t="shared" si="3"/>
        <v>0.28499156829679595</v>
      </c>
      <c r="AI117">
        <f t="shared" si="4"/>
        <v>0.19233289646133683</v>
      </c>
      <c r="AJ117">
        <f t="shared" si="5"/>
        <v>0.34381991952397789</v>
      </c>
    </row>
    <row r="118" spans="1:36" x14ac:dyDescent="0.25">
      <c r="A118">
        <v>11</v>
      </c>
      <c r="B118">
        <v>38</v>
      </c>
      <c r="C118">
        <v>214</v>
      </c>
      <c r="D118">
        <v>238</v>
      </c>
      <c r="E118">
        <v>372</v>
      </c>
      <c r="F118">
        <v>1</v>
      </c>
      <c r="G118">
        <v>61</v>
      </c>
      <c r="H118" s="4"/>
      <c r="I118">
        <v>0.02</v>
      </c>
      <c r="J118">
        <v>0.02</v>
      </c>
      <c r="K118">
        <v>0.5</v>
      </c>
      <c r="L118">
        <v>0.19</v>
      </c>
      <c r="M118">
        <v>0.5</v>
      </c>
      <c r="N118">
        <v>1.4</v>
      </c>
      <c r="O118">
        <v>0</v>
      </c>
      <c r="P118">
        <v>0.01</v>
      </c>
      <c r="Q118">
        <v>0</v>
      </c>
      <c r="R118">
        <v>0.69</v>
      </c>
      <c r="S118" s="4"/>
      <c r="T118">
        <v>-0.217</v>
      </c>
      <c r="U118">
        <v>3418</v>
      </c>
      <c r="AH118">
        <f t="shared" si="3"/>
        <v>0.29342327150084319</v>
      </c>
      <c r="AI118">
        <f t="shared" si="4"/>
        <v>0.19102228047182176</v>
      </c>
      <c r="AJ118">
        <f t="shared" si="5"/>
        <v>0.35012387507125659</v>
      </c>
    </row>
    <row r="119" spans="1:36" x14ac:dyDescent="0.25">
      <c r="A119">
        <v>2</v>
      </c>
      <c r="B119">
        <v>38</v>
      </c>
      <c r="C119">
        <v>224</v>
      </c>
      <c r="D119">
        <v>238</v>
      </c>
      <c r="E119">
        <v>372</v>
      </c>
      <c r="F119">
        <v>1</v>
      </c>
      <c r="G119">
        <v>63</v>
      </c>
      <c r="H119" s="4"/>
      <c r="I119">
        <v>0</v>
      </c>
      <c r="J119">
        <v>0</v>
      </c>
      <c r="K119">
        <v>0.51</v>
      </c>
      <c r="L119">
        <v>0.21</v>
      </c>
      <c r="M119">
        <v>0.5</v>
      </c>
      <c r="N119">
        <v>1.4</v>
      </c>
      <c r="O119">
        <v>0</v>
      </c>
      <c r="P119">
        <v>0.01</v>
      </c>
      <c r="Q119">
        <v>0</v>
      </c>
      <c r="R119">
        <v>0.69</v>
      </c>
      <c r="S119" s="4"/>
      <c r="T119">
        <v>-0.20699999999999999</v>
      </c>
      <c r="U119">
        <v>3402</v>
      </c>
      <c r="AH119">
        <f t="shared" si="3"/>
        <v>0.30185497470489037</v>
      </c>
      <c r="AI119">
        <f t="shared" si="4"/>
        <v>0.18577981651376146</v>
      </c>
      <c r="AJ119">
        <f t="shared" si="5"/>
        <v>0.35444402375830358</v>
      </c>
    </row>
    <row r="120" spans="1:36" x14ac:dyDescent="0.25">
      <c r="A120">
        <v>1</v>
      </c>
      <c r="B120">
        <v>45</v>
      </c>
      <c r="C120">
        <v>226</v>
      </c>
      <c r="D120">
        <v>251</v>
      </c>
      <c r="E120">
        <v>361</v>
      </c>
      <c r="F120">
        <v>4</v>
      </c>
      <c r="G120">
        <v>38</v>
      </c>
      <c r="H120" s="4"/>
      <c r="I120">
        <v>0</v>
      </c>
      <c r="J120">
        <v>0</v>
      </c>
      <c r="K120">
        <v>0.52</v>
      </c>
      <c r="L120">
        <v>0.22</v>
      </c>
      <c r="M120">
        <v>0.54</v>
      </c>
      <c r="N120">
        <v>1.36</v>
      </c>
      <c r="O120">
        <v>0</v>
      </c>
      <c r="P120">
        <v>0</v>
      </c>
      <c r="Q120">
        <v>0</v>
      </c>
      <c r="R120">
        <v>0.68</v>
      </c>
      <c r="S120" s="4"/>
      <c r="T120">
        <v>-0.20499999999999999</v>
      </c>
      <c r="U120">
        <v>3397</v>
      </c>
      <c r="AH120">
        <f t="shared" si="3"/>
        <v>0.30354131534569984</v>
      </c>
      <c r="AI120">
        <f t="shared" si="4"/>
        <v>0.18414154652686762</v>
      </c>
      <c r="AJ120">
        <f t="shared" si="5"/>
        <v>0.35502878654991366</v>
      </c>
    </row>
    <row r="121" spans="1:36" x14ac:dyDescent="0.25">
      <c r="A121">
        <v>0</v>
      </c>
      <c r="B121">
        <v>51</v>
      </c>
      <c r="C121">
        <v>229</v>
      </c>
      <c r="D121">
        <v>297</v>
      </c>
      <c r="E121">
        <v>314</v>
      </c>
      <c r="F121">
        <v>1</v>
      </c>
      <c r="G121">
        <v>14</v>
      </c>
      <c r="H121" s="4"/>
      <c r="I121">
        <v>0</v>
      </c>
      <c r="J121">
        <v>0</v>
      </c>
      <c r="K121">
        <v>0.52</v>
      </c>
      <c r="L121">
        <v>0.23</v>
      </c>
      <c r="M121">
        <v>0.67</v>
      </c>
      <c r="N121">
        <v>1.2</v>
      </c>
      <c r="O121">
        <v>0</v>
      </c>
      <c r="P121">
        <v>0</v>
      </c>
      <c r="Q121">
        <v>0</v>
      </c>
      <c r="R121">
        <v>0.67</v>
      </c>
      <c r="S121" s="4"/>
      <c r="T121">
        <v>-0.19</v>
      </c>
      <c r="U121">
        <v>3378</v>
      </c>
      <c r="AH121">
        <f t="shared" si="3"/>
        <v>0.31618887015177061</v>
      </c>
      <c r="AI121">
        <f t="shared" si="4"/>
        <v>0.17791612057667103</v>
      </c>
      <c r="AJ121">
        <f t="shared" si="5"/>
        <v>0.36280786591377234</v>
      </c>
    </row>
    <row r="122" spans="1:36" x14ac:dyDescent="0.25">
      <c r="A122">
        <v>3</v>
      </c>
      <c r="B122">
        <v>50</v>
      </c>
      <c r="C122">
        <v>227</v>
      </c>
      <c r="D122">
        <v>306</v>
      </c>
      <c r="E122">
        <v>296</v>
      </c>
      <c r="F122">
        <v>8</v>
      </c>
      <c r="G122">
        <v>12</v>
      </c>
      <c r="H122" s="4"/>
      <c r="I122">
        <v>0</v>
      </c>
      <c r="J122">
        <v>0.01</v>
      </c>
      <c r="K122">
        <v>0.52</v>
      </c>
      <c r="L122">
        <v>0.23</v>
      </c>
      <c r="M122">
        <v>0.7</v>
      </c>
      <c r="N122">
        <v>1.1299999999999999</v>
      </c>
      <c r="O122">
        <v>0.01</v>
      </c>
      <c r="P122">
        <v>0</v>
      </c>
      <c r="Q122">
        <v>0</v>
      </c>
      <c r="R122">
        <v>0.65</v>
      </c>
      <c r="S122" s="4"/>
      <c r="T122">
        <v>-0.182</v>
      </c>
      <c r="U122">
        <v>3373</v>
      </c>
      <c r="AH122">
        <f t="shared" si="3"/>
        <v>0.32293423271500843</v>
      </c>
      <c r="AI122">
        <f t="shared" si="4"/>
        <v>0.17627785058977719</v>
      </c>
      <c r="AJ122">
        <f t="shared" si="5"/>
        <v>0.36791357581337364</v>
      </c>
    </row>
    <row r="123" spans="1:36" x14ac:dyDescent="0.25">
      <c r="A123">
        <v>0</v>
      </c>
      <c r="B123">
        <v>50</v>
      </c>
      <c r="C123">
        <v>229</v>
      </c>
      <c r="D123">
        <v>261</v>
      </c>
      <c r="E123">
        <v>319</v>
      </c>
      <c r="F123">
        <v>0</v>
      </c>
      <c r="G123">
        <v>20</v>
      </c>
      <c r="H123" s="4"/>
      <c r="I123">
        <v>0</v>
      </c>
      <c r="J123">
        <v>0</v>
      </c>
      <c r="K123">
        <v>0.52</v>
      </c>
      <c r="L123">
        <v>0.25</v>
      </c>
      <c r="M123">
        <v>0.6</v>
      </c>
      <c r="N123">
        <v>1.22</v>
      </c>
      <c r="O123">
        <v>0</v>
      </c>
      <c r="P123">
        <v>0</v>
      </c>
      <c r="Q123">
        <v>0</v>
      </c>
      <c r="R123">
        <v>0.64</v>
      </c>
      <c r="S123" s="4"/>
      <c r="T123">
        <v>-0.16900000000000001</v>
      </c>
      <c r="U123">
        <v>3357</v>
      </c>
      <c r="AH123">
        <f t="shared" si="3"/>
        <v>0.33389544688026973</v>
      </c>
      <c r="AI123">
        <f t="shared" si="4"/>
        <v>0.17103538663171691</v>
      </c>
      <c r="AJ123">
        <f t="shared" si="5"/>
        <v>0.37515233296307238</v>
      </c>
    </row>
    <row r="124" spans="1:36" x14ac:dyDescent="0.25">
      <c r="A124">
        <v>1</v>
      </c>
      <c r="B124">
        <v>38</v>
      </c>
      <c r="C124">
        <v>227</v>
      </c>
      <c r="D124">
        <v>167</v>
      </c>
      <c r="E124">
        <v>372</v>
      </c>
      <c r="F124">
        <v>10</v>
      </c>
      <c r="G124">
        <v>70</v>
      </c>
      <c r="H124" s="4"/>
      <c r="I124">
        <v>0</v>
      </c>
      <c r="J124">
        <v>0</v>
      </c>
      <c r="K124">
        <v>0.51</v>
      </c>
      <c r="L124">
        <v>0.27</v>
      </c>
      <c r="M124">
        <v>0.38</v>
      </c>
      <c r="N124">
        <v>1.4</v>
      </c>
      <c r="O124">
        <v>0.01</v>
      </c>
      <c r="P124">
        <v>0.01</v>
      </c>
      <c r="Q124">
        <v>0</v>
      </c>
      <c r="R124">
        <v>0.63</v>
      </c>
      <c r="S124" s="4"/>
      <c r="T124">
        <v>-0.158</v>
      </c>
      <c r="U124">
        <v>3353</v>
      </c>
      <c r="AH124">
        <f t="shared" si="3"/>
        <v>0.34317032040472167</v>
      </c>
      <c r="AI124">
        <f t="shared" si="4"/>
        <v>0.16972477064220184</v>
      </c>
      <c r="AJ124">
        <f t="shared" si="5"/>
        <v>0.38284770676631635</v>
      </c>
    </row>
    <row r="125" spans="1:36" x14ac:dyDescent="0.25">
      <c r="A125">
        <v>0</v>
      </c>
      <c r="B125">
        <v>31</v>
      </c>
      <c r="C125">
        <v>225</v>
      </c>
      <c r="D125">
        <v>237</v>
      </c>
      <c r="E125">
        <v>322</v>
      </c>
      <c r="F125">
        <v>1</v>
      </c>
      <c r="G125">
        <v>98</v>
      </c>
      <c r="H125" s="4"/>
      <c r="I125">
        <v>0</v>
      </c>
      <c r="J125">
        <v>0</v>
      </c>
      <c r="K125">
        <v>0.48</v>
      </c>
      <c r="L125">
        <v>0.26</v>
      </c>
      <c r="M125">
        <v>0.56000000000000005</v>
      </c>
      <c r="N125">
        <v>1.23</v>
      </c>
      <c r="O125">
        <v>0</v>
      </c>
      <c r="P125">
        <v>0.04</v>
      </c>
      <c r="Q125">
        <v>0</v>
      </c>
      <c r="R125">
        <v>0.62</v>
      </c>
      <c r="S125" s="4"/>
      <c r="T125">
        <v>-0.157</v>
      </c>
      <c r="U125">
        <v>3352</v>
      </c>
      <c r="AH125">
        <f t="shared" si="3"/>
        <v>0.34401349072512644</v>
      </c>
      <c r="AI125">
        <f t="shared" si="4"/>
        <v>0.16939711664482307</v>
      </c>
      <c r="AJ125">
        <f t="shared" si="5"/>
        <v>0.38345881777378188</v>
      </c>
    </row>
    <row r="126" spans="1:36" x14ac:dyDescent="0.25">
      <c r="A126">
        <v>0</v>
      </c>
      <c r="B126">
        <v>43</v>
      </c>
      <c r="C126">
        <v>229</v>
      </c>
      <c r="D126">
        <v>198</v>
      </c>
      <c r="E126">
        <v>346</v>
      </c>
      <c r="F126">
        <v>1</v>
      </c>
      <c r="G126">
        <v>36</v>
      </c>
      <c r="I126">
        <v>0</v>
      </c>
      <c r="J126">
        <v>0</v>
      </c>
      <c r="K126">
        <v>0.52</v>
      </c>
      <c r="L126">
        <v>0.27</v>
      </c>
      <c r="M126">
        <v>0.46</v>
      </c>
      <c r="N126">
        <v>1.32</v>
      </c>
      <c r="O126">
        <v>0</v>
      </c>
      <c r="P126">
        <v>0</v>
      </c>
      <c r="Q126">
        <v>0</v>
      </c>
      <c r="R126">
        <v>0.62</v>
      </c>
      <c r="S126" s="9"/>
      <c r="T126">
        <v>-0.15</v>
      </c>
      <c r="U126">
        <v>3339</v>
      </c>
      <c r="AH126">
        <f t="shared" si="3"/>
        <v>0.3499156829679595</v>
      </c>
      <c r="AI126">
        <f t="shared" si="4"/>
        <v>0.16513761467889909</v>
      </c>
      <c r="AJ126">
        <f t="shared" si="5"/>
        <v>0.3869255961664595</v>
      </c>
    </row>
    <row r="127" spans="1:36" x14ac:dyDescent="0.25">
      <c r="A127">
        <v>1</v>
      </c>
      <c r="B127">
        <v>42</v>
      </c>
      <c r="C127">
        <v>225</v>
      </c>
      <c r="D127">
        <v>289</v>
      </c>
      <c r="E127">
        <v>277</v>
      </c>
      <c r="F127">
        <v>2</v>
      </c>
      <c r="G127">
        <v>38</v>
      </c>
      <c r="H127" s="4"/>
      <c r="I127">
        <v>0</v>
      </c>
      <c r="J127">
        <v>0</v>
      </c>
      <c r="K127">
        <v>0.52</v>
      </c>
      <c r="L127">
        <v>0.27</v>
      </c>
      <c r="M127">
        <v>0.7</v>
      </c>
      <c r="N127">
        <v>1.06</v>
      </c>
      <c r="O127">
        <v>0</v>
      </c>
      <c r="P127">
        <v>0</v>
      </c>
      <c r="Q127">
        <v>0</v>
      </c>
      <c r="R127">
        <v>0.59</v>
      </c>
      <c r="S127" s="4"/>
      <c r="T127">
        <v>-0.14299999999999999</v>
      </c>
      <c r="U127">
        <v>3335</v>
      </c>
      <c r="AH127">
        <f t="shared" si="3"/>
        <v>0.35581787521079256</v>
      </c>
      <c r="AI127">
        <f t="shared" si="4"/>
        <v>0.16382699868938402</v>
      </c>
      <c r="AJ127">
        <f t="shared" si="5"/>
        <v>0.39172138800312467</v>
      </c>
    </row>
    <row r="128" spans="1:36" x14ac:dyDescent="0.25">
      <c r="A128">
        <v>0</v>
      </c>
      <c r="B128">
        <v>50</v>
      </c>
      <c r="C128">
        <v>230</v>
      </c>
      <c r="D128">
        <v>214</v>
      </c>
      <c r="E128">
        <v>319</v>
      </c>
      <c r="F128">
        <v>0</v>
      </c>
      <c r="G128">
        <v>20</v>
      </c>
      <c r="H128" s="4"/>
      <c r="I128">
        <v>0</v>
      </c>
      <c r="J128">
        <v>0</v>
      </c>
      <c r="K128">
        <v>0.52</v>
      </c>
      <c r="L128">
        <v>0.28999999999999998</v>
      </c>
      <c r="M128">
        <v>0.51</v>
      </c>
      <c r="N128">
        <v>1.22</v>
      </c>
      <c r="O128">
        <v>0</v>
      </c>
      <c r="P128">
        <v>0</v>
      </c>
      <c r="Q128">
        <v>0</v>
      </c>
      <c r="R128">
        <v>0.59</v>
      </c>
      <c r="S128" s="4"/>
      <c r="T128">
        <v>-0.13100000000000001</v>
      </c>
      <c r="U128">
        <v>3322</v>
      </c>
      <c r="AH128">
        <f t="shared" si="3"/>
        <v>0.36593591905564921</v>
      </c>
      <c r="AI128">
        <f t="shared" si="4"/>
        <v>0.15956749672346002</v>
      </c>
      <c r="AJ128">
        <f t="shared" si="5"/>
        <v>0.39921282903445637</v>
      </c>
    </row>
    <row r="129" spans="1:36" x14ac:dyDescent="0.25">
      <c r="A129">
        <v>0</v>
      </c>
      <c r="B129">
        <v>53</v>
      </c>
      <c r="C129">
        <v>228</v>
      </c>
      <c r="D129">
        <v>253</v>
      </c>
      <c r="E129">
        <v>289</v>
      </c>
      <c r="F129">
        <v>1</v>
      </c>
      <c r="G129">
        <v>8</v>
      </c>
      <c r="H129" s="4"/>
      <c r="I129">
        <v>0</v>
      </c>
      <c r="J129">
        <v>0</v>
      </c>
      <c r="K129">
        <v>0.52</v>
      </c>
      <c r="L129">
        <v>0.28999999999999998</v>
      </c>
      <c r="M129">
        <v>0.61</v>
      </c>
      <c r="N129">
        <v>1.1100000000000001</v>
      </c>
      <c r="O129">
        <v>0</v>
      </c>
      <c r="P129">
        <v>0</v>
      </c>
      <c r="Q129">
        <v>0</v>
      </c>
      <c r="R129">
        <v>0.57999999999999996</v>
      </c>
      <c r="S129" s="4"/>
      <c r="T129">
        <v>-0.126</v>
      </c>
      <c r="U129">
        <v>3319</v>
      </c>
      <c r="AH129">
        <f t="shared" si="3"/>
        <v>0.3701517706576728</v>
      </c>
      <c r="AI129">
        <f t="shared" si="4"/>
        <v>0.15858453473132372</v>
      </c>
      <c r="AJ129">
        <f t="shared" si="5"/>
        <v>0.40269267186895868</v>
      </c>
    </row>
    <row r="130" spans="1:36" x14ac:dyDescent="0.25">
      <c r="A130">
        <v>1</v>
      </c>
      <c r="B130">
        <v>46</v>
      </c>
      <c r="C130">
        <v>229</v>
      </c>
      <c r="D130">
        <v>158</v>
      </c>
      <c r="E130">
        <v>348</v>
      </c>
      <c r="F130">
        <v>0</v>
      </c>
      <c r="G130">
        <v>23</v>
      </c>
      <c r="H130" s="4"/>
      <c r="I130">
        <v>0</v>
      </c>
      <c r="J130">
        <v>0</v>
      </c>
      <c r="K130">
        <v>0.52</v>
      </c>
      <c r="L130">
        <v>0.31</v>
      </c>
      <c r="M130">
        <v>0.38</v>
      </c>
      <c r="N130">
        <v>1.33</v>
      </c>
      <c r="O130">
        <v>0</v>
      </c>
      <c r="P130">
        <v>0</v>
      </c>
      <c r="Q130">
        <v>0</v>
      </c>
      <c r="R130">
        <v>0.57999999999999996</v>
      </c>
      <c r="S130" s="4"/>
      <c r="T130">
        <v>-0.11899999999999999</v>
      </c>
      <c r="U130">
        <v>3313</v>
      </c>
      <c r="AH130">
        <f t="shared" si="3"/>
        <v>0.37605396290050586</v>
      </c>
      <c r="AI130">
        <f t="shared" si="4"/>
        <v>0.15661861074705111</v>
      </c>
      <c r="AJ130">
        <f t="shared" si="5"/>
        <v>0.40736466739950744</v>
      </c>
    </row>
    <row r="131" spans="1:36" x14ac:dyDescent="0.25">
      <c r="A131">
        <v>0</v>
      </c>
      <c r="B131">
        <v>43</v>
      </c>
      <c r="C131">
        <v>226</v>
      </c>
      <c r="D131">
        <v>405</v>
      </c>
      <c r="E131">
        <v>176</v>
      </c>
      <c r="F131">
        <v>0</v>
      </c>
      <c r="G131">
        <v>34</v>
      </c>
      <c r="H131" s="4"/>
      <c r="I131">
        <v>0</v>
      </c>
      <c r="J131">
        <v>0</v>
      </c>
      <c r="K131">
        <v>0.52</v>
      </c>
      <c r="L131">
        <v>0.28999999999999998</v>
      </c>
      <c r="M131">
        <v>0.99</v>
      </c>
      <c r="N131">
        <v>0.67</v>
      </c>
      <c r="O131">
        <v>0</v>
      </c>
      <c r="P131">
        <v>0</v>
      </c>
      <c r="Q131">
        <v>0</v>
      </c>
      <c r="R131">
        <v>0.52</v>
      </c>
      <c r="S131" s="4"/>
      <c r="T131">
        <v>-0.10199999999999999</v>
      </c>
      <c r="U131">
        <v>3311</v>
      </c>
      <c r="AH131">
        <f t="shared" si="3"/>
        <v>0.39038785834738615</v>
      </c>
      <c r="AI131">
        <f t="shared" si="4"/>
        <v>0.15596330275229359</v>
      </c>
      <c r="AJ131">
        <f t="shared" si="5"/>
        <v>0.4203893811104919</v>
      </c>
    </row>
    <row r="132" spans="1:36" x14ac:dyDescent="0.25">
      <c r="A132">
        <v>0</v>
      </c>
      <c r="B132">
        <v>44</v>
      </c>
      <c r="C132">
        <v>229</v>
      </c>
      <c r="D132">
        <v>231</v>
      </c>
      <c r="E132">
        <v>284</v>
      </c>
      <c r="F132">
        <v>1</v>
      </c>
      <c r="G132">
        <v>30</v>
      </c>
      <c r="H132" s="4"/>
      <c r="I132">
        <v>0</v>
      </c>
      <c r="J132">
        <v>0</v>
      </c>
      <c r="K132">
        <v>0.52</v>
      </c>
      <c r="L132">
        <v>0.31</v>
      </c>
      <c r="M132">
        <v>0.56999999999999995</v>
      </c>
      <c r="N132">
        <v>1.0900000000000001</v>
      </c>
      <c r="O132">
        <v>0</v>
      </c>
      <c r="P132">
        <v>0</v>
      </c>
      <c r="Q132">
        <v>0</v>
      </c>
      <c r="R132">
        <v>0.54</v>
      </c>
      <c r="S132" s="4"/>
      <c r="T132">
        <v>-9.8000000000000004E-2</v>
      </c>
      <c r="U132">
        <v>3298</v>
      </c>
      <c r="AH132">
        <f t="shared" si="3"/>
        <v>0.39376053962900504</v>
      </c>
      <c r="AI132">
        <f t="shared" si="4"/>
        <v>0.15170380078636958</v>
      </c>
      <c r="AJ132">
        <f t="shared" si="5"/>
        <v>0.42197322870290688</v>
      </c>
    </row>
    <row r="133" spans="1:36" x14ac:dyDescent="0.25">
      <c r="A133">
        <v>0</v>
      </c>
      <c r="B133">
        <v>38</v>
      </c>
      <c r="C133">
        <v>233</v>
      </c>
      <c r="D133">
        <v>77</v>
      </c>
      <c r="E133">
        <v>385</v>
      </c>
      <c r="F133">
        <v>0</v>
      </c>
      <c r="G133">
        <v>71</v>
      </c>
      <c r="H133" s="4"/>
      <c r="I133">
        <v>0</v>
      </c>
      <c r="J133">
        <v>0</v>
      </c>
      <c r="K133">
        <v>0.51</v>
      </c>
      <c r="L133">
        <v>0.36</v>
      </c>
      <c r="M133">
        <v>0.18</v>
      </c>
      <c r="N133">
        <v>1.46</v>
      </c>
      <c r="O133">
        <v>0</v>
      </c>
      <c r="P133">
        <v>0.01</v>
      </c>
      <c r="Q133">
        <v>0</v>
      </c>
      <c r="R133">
        <v>0.56999999999999995</v>
      </c>
      <c r="S133" s="4"/>
      <c r="T133">
        <v>-9.2999999999999999E-2</v>
      </c>
      <c r="U133">
        <v>3295</v>
      </c>
      <c r="AH133">
        <f t="shared" ref="AH133:AH196" si="6">(T133-$T$242)/(MAX($T$4:$T$239)-$T$242)</f>
        <v>0.39797639123102868</v>
      </c>
      <c r="AI133">
        <f t="shared" ref="AI133:AI196" si="7">(U133-$U$242)/(MAX($U$4:$U$239)-$U$242)</f>
        <v>0.15072083879423329</v>
      </c>
      <c r="AJ133">
        <f t="shared" ref="AJ133:AJ196" si="8">SQRT((AH133-0)^2+(AI133-0)^2)</f>
        <v>0.42556078205599496</v>
      </c>
    </row>
    <row r="134" spans="1:36" x14ac:dyDescent="0.25">
      <c r="A134">
        <v>0</v>
      </c>
      <c r="B134">
        <v>43</v>
      </c>
      <c r="C134">
        <v>230</v>
      </c>
      <c r="D134">
        <v>205</v>
      </c>
      <c r="E134">
        <v>296</v>
      </c>
      <c r="F134">
        <v>0</v>
      </c>
      <c r="G134">
        <v>35</v>
      </c>
      <c r="H134" s="4"/>
      <c r="I134">
        <v>0</v>
      </c>
      <c r="J134">
        <v>0</v>
      </c>
      <c r="K134">
        <v>0.52</v>
      </c>
      <c r="L134">
        <v>0.33</v>
      </c>
      <c r="M134">
        <v>0.51</v>
      </c>
      <c r="N134">
        <v>1.1299999999999999</v>
      </c>
      <c r="O134">
        <v>0</v>
      </c>
      <c r="P134">
        <v>0</v>
      </c>
      <c r="Q134">
        <v>0</v>
      </c>
      <c r="R134">
        <v>0.53</v>
      </c>
      <c r="S134" s="4"/>
      <c r="T134">
        <v>-0.09</v>
      </c>
      <c r="U134">
        <v>3291</v>
      </c>
      <c r="AH134">
        <f t="shared" si="6"/>
        <v>0.40050590219224286</v>
      </c>
      <c r="AI134">
        <f t="shared" si="7"/>
        <v>0.14941022280471822</v>
      </c>
      <c r="AJ134">
        <f t="shared" si="8"/>
        <v>0.42746741673416222</v>
      </c>
    </row>
    <row r="135" spans="1:36" x14ac:dyDescent="0.25">
      <c r="A135">
        <v>0</v>
      </c>
      <c r="B135">
        <v>63</v>
      </c>
      <c r="C135">
        <v>231</v>
      </c>
      <c r="D135">
        <v>162</v>
      </c>
      <c r="E135">
        <v>314</v>
      </c>
      <c r="F135">
        <v>3</v>
      </c>
      <c r="G135">
        <v>0</v>
      </c>
      <c r="I135">
        <v>0</v>
      </c>
      <c r="J135">
        <v>0</v>
      </c>
      <c r="K135">
        <v>0.52</v>
      </c>
      <c r="L135">
        <v>0.35</v>
      </c>
      <c r="M135">
        <v>0.4</v>
      </c>
      <c r="N135">
        <v>1.2</v>
      </c>
      <c r="O135">
        <v>0</v>
      </c>
      <c r="P135">
        <v>0</v>
      </c>
      <c r="Q135">
        <v>0</v>
      </c>
      <c r="R135">
        <v>0.52</v>
      </c>
      <c r="S135" s="9"/>
      <c r="T135">
        <v>-7.4999999999999997E-2</v>
      </c>
      <c r="U135">
        <v>3283</v>
      </c>
      <c r="AH135">
        <f t="shared" si="6"/>
        <v>0.41315345699831363</v>
      </c>
      <c r="AI135">
        <f t="shared" si="7"/>
        <v>0.14678899082568808</v>
      </c>
      <c r="AJ135">
        <f t="shared" si="8"/>
        <v>0.43845499980873903</v>
      </c>
    </row>
    <row r="136" spans="1:36" x14ac:dyDescent="0.25">
      <c r="A136">
        <v>0</v>
      </c>
      <c r="B136">
        <v>63</v>
      </c>
      <c r="C136">
        <v>231</v>
      </c>
      <c r="D136">
        <v>162</v>
      </c>
      <c r="E136">
        <v>314</v>
      </c>
      <c r="F136">
        <v>3</v>
      </c>
      <c r="G136">
        <v>0</v>
      </c>
      <c r="I136">
        <v>0</v>
      </c>
      <c r="J136">
        <v>0</v>
      </c>
      <c r="K136">
        <v>0.52</v>
      </c>
      <c r="L136">
        <v>0.35</v>
      </c>
      <c r="M136">
        <v>0.4</v>
      </c>
      <c r="N136">
        <v>1.2</v>
      </c>
      <c r="O136">
        <v>0</v>
      </c>
      <c r="P136">
        <v>0</v>
      </c>
      <c r="Q136">
        <v>0</v>
      </c>
      <c r="R136">
        <v>0.52</v>
      </c>
      <c r="S136" s="9"/>
      <c r="T136">
        <v>-7.4999999999999997E-2</v>
      </c>
      <c r="U136">
        <v>3283</v>
      </c>
      <c r="AH136">
        <f t="shared" si="6"/>
        <v>0.41315345699831363</v>
      </c>
      <c r="AI136">
        <f t="shared" si="7"/>
        <v>0.14678899082568808</v>
      </c>
      <c r="AJ136">
        <f t="shared" si="8"/>
        <v>0.43845499980873903</v>
      </c>
    </row>
    <row r="137" spans="1:36" x14ac:dyDescent="0.25">
      <c r="A137">
        <v>2</v>
      </c>
      <c r="B137">
        <v>46</v>
      </c>
      <c r="C137">
        <v>240</v>
      </c>
      <c r="D137">
        <v>32</v>
      </c>
      <c r="E137">
        <v>394</v>
      </c>
      <c r="F137">
        <v>0</v>
      </c>
      <c r="G137">
        <v>27</v>
      </c>
      <c r="H137" s="4"/>
      <c r="I137">
        <v>0</v>
      </c>
      <c r="J137">
        <v>0.01</v>
      </c>
      <c r="K137">
        <v>0.52</v>
      </c>
      <c r="L137">
        <v>0.4</v>
      </c>
      <c r="M137">
        <v>0.08</v>
      </c>
      <c r="N137">
        <v>1.5</v>
      </c>
      <c r="O137">
        <v>0</v>
      </c>
      <c r="P137">
        <v>0</v>
      </c>
      <c r="Q137">
        <v>0</v>
      </c>
      <c r="R137">
        <v>0.55000000000000004</v>
      </c>
      <c r="S137" s="4"/>
      <c r="T137">
        <v>-6.6000000000000003E-2</v>
      </c>
      <c r="U137">
        <v>3272</v>
      </c>
      <c r="AH137">
        <f t="shared" si="6"/>
        <v>0.4207419898819561</v>
      </c>
      <c r="AI137">
        <f t="shared" si="7"/>
        <v>0.14318479685452162</v>
      </c>
      <c r="AJ137">
        <f t="shared" si="8"/>
        <v>0.44443864379697978</v>
      </c>
    </row>
    <row r="138" spans="1:36" x14ac:dyDescent="0.25">
      <c r="A138">
        <v>0</v>
      </c>
      <c r="B138">
        <v>58</v>
      </c>
      <c r="C138">
        <v>247</v>
      </c>
      <c r="D138">
        <v>12</v>
      </c>
      <c r="E138">
        <v>403</v>
      </c>
      <c r="F138">
        <v>1</v>
      </c>
      <c r="G138">
        <v>1</v>
      </c>
      <c r="I138">
        <v>0</v>
      </c>
      <c r="J138">
        <v>0</v>
      </c>
      <c r="K138">
        <v>0.52</v>
      </c>
      <c r="L138">
        <v>0.43</v>
      </c>
      <c r="M138">
        <v>0.03</v>
      </c>
      <c r="N138">
        <v>1.53</v>
      </c>
      <c r="O138">
        <v>0</v>
      </c>
      <c r="P138">
        <v>0</v>
      </c>
      <c r="Q138">
        <v>0</v>
      </c>
      <c r="R138">
        <v>0.55000000000000004</v>
      </c>
      <c r="S138" s="9"/>
      <c r="T138">
        <v>-5.5E-2</v>
      </c>
      <c r="U138">
        <v>3264</v>
      </c>
      <c r="AH138">
        <f t="shared" si="6"/>
        <v>0.43001686340640805</v>
      </c>
      <c r="AI138">
        <f t="shared" si="7"/>
        <v>0.14056356487549149</v>
      </c>
      <c r="AJ138">
        <f t="shared" si="8"/>
        <v>0.45240758015797206</v>
      </c>
    </row>
    <row r="139" spans="1:36" x14ac:dyDescent="0.25">
      <c r="A139">
        <v>0</v>
      </c>
      <c r="B139">
        <v>50</v>
      </c>
      <c r="C139">
        <v>249</v>
      </c>
      <c r="D139">
        <v>2</v>
      </c>
      <c r="E139">
        <v>403</v>
      </c>
      <c r="F139">
        <v>0</v>
      </c>
      <c r="G139">
        <v>32</v>
      </c>
      <c r="H139" s="4"/>
      <c r="I139">
        <v>0</v>
      </c>
      <c r="J139">
        <v>0</v>
      </c>
      <c r="K139">
        <v>0.52</v>
      </c>
      <c r="L139">
        <v>0.44</v>
      </c>
      <c r="M139">
        <v>0</v>
      </c>
      <c r="N139">
        <v>1.53</v>
      </c>
      <c r="O139">
        <v>0</v>
      </c>
      <c r="P139">
        <v>0</v>
      </c>
      <c r="Q139">
        <v>0</v>
      </c>
      <c r="R139">
        <v>0.55000000000000004</v>
      </c>
      <c r="S139" s="4"/>
      <c r="T139">
        <v>-4.5999999999999999E-2</v>
      </c>
      <c r="U139">
        <v>3257</v>
      </c>
      <c r="AH139">
        <f t="shared" si="6"/>
        <v>0.43760539629005052</v>
      </c>
      <c r="AI139">
        <f t="shared" si="7"/>
        <v>0.1382699868938401</v>
      </c>
      <c r="AJ139">
        <f t="shared" si="8"/>
        <v>0.45893035652241931</v>
      </c>
    </row>
    <row r="140" spans="1:36" x14ac:dyDescent="0.25">
      <c r="A140">
        <v>0</v>
      </c>
      <c r="B140">
        <v>33</v>
      </c>
      <c r="C140">
        <v>235</v>
      </c>
      <c r="D140">
        <v>38</v>
      </c>
      <c r="E140">
        <v>368</v>
      </c>
      <c r="F140">
        <v>3</v>
      </c>
      <c r="G140">
        <v>92</v>
      </c>
      <c r="H140" s="4"/>
      <c r="I140">
        <v>0</v>
      </c>
      <c r="J140">
        <v>0</v>
      </c>
      <c r="K140">
        <v>0.5</v>
      </c>
      <c r="L140">
        <v>0.44</v>
      </c>
      <c r="M140">
        <v>0.1</v>
      </c>
      <c r="N140">
        <v>1.41</v>
      </c>
      <c r="O140">
        <v>0</v>
      </c>
      <c r="P140">
        <v>0.03</v>
      </c>
      <c r="Q140">
        <v>0</v>
      </c>
      <c r="R140">
        <v>0.52</v>
      </c>
      <c r="S140" s="4"/>
      <c r="T140">
        <v>-3.5000000000000003E-2</v>
      </c>
      <c r="U140">
        <v>3254</v>
      </c>
      <c r="AH140">
        <f t="shared" si="6"/>
        <v>0.44688026981450246</v>
      </c>
      <c r="AI140">
        <f t="shared" si="7"/>
        <v>0.1372870249017038</v>
      </c>
      <c r="AJ140">
        <f t="shared" si="8"/>
        <v>0.46749299754738954</v>
      </c>
    </row>
    <row r="141" spans="1:36" x14ac:dyDescent="0.25">
      <c r="A141">
        <v>0</v>
      </c>
      <c r="B141">
        <v>55</v>
      </c>
      <c r="C141">
        <v>251</v>
      </c>
      <c r="D141">
        <v>4</v>
      </c>
      <c r="E141">
        <v>390</v>
      </c>
      <c r="F141">
        <v>4</v>
      </c>
      <c r="G141">
        <v>14</v>
      </c>
      <c r="H141" s="4"/>
      <c r="I141">
        <v>0</v>
      </c>
      <c r="J141">
        <v>0</v>
      </c>
      <c r="K141">
        <v>0.52</v>
      </c>
      <c r="L141">
        <v>0.46</v>
      </c>
      <c r="M141">
        <v>0.01</v>
      </c>
      <c r="N141">
        <v>1.49</v>
      </c>
      <c r="O141">
        <v>0</v>
      </c>
      <c r="P141">
        <v>0</v>
      </c>
      <c r="Q141">
        <v>0</v>
      </c>
      <c r="R141">
        <v>0.53</v>
      </c>
      <c r="S141" s="4"/>
      <c r="T141">
        <v>-3.1E-2</v>
      </c>
      <c r="U141">
        <v>3246</v>
      </c>
      <c r="AH141">
        <f t="shared" si="6"/>
        <v>0.45025295109612135</v>
      </c>
      <c r="AI141">
        <f t="shared" si="7"/>
        <v>0.13466579292267367</v>
      </c>
      <c r="AJ141">
        <f t="shared" si="8"/>
        <v>0.46996020656461829</v>
      </c>
    </row>
    <row r="142" spans="1:36" x14ac:dyDescent="0.25">
      <c r="A142">
        <v>0</v>
      </c>
      <c r="B142">
        <v>49</v>
      </c>
      <c r="C142">
        <v>250</v>
      </c>
      <c r="D142">
        <v>3</v>
      </c>
      <c r="E142">
        <v>390</v>
      </c>
      <c r="F142">
        <v>0</v>
      </c>
      <c r="G142">
        <v>35</v>
      </c>
      <c r="I142">
        <v>0</v>
      </c>
      <c r="J142">
        <v>0</v>
      </c>
      <c r="K142">
        <v>0.52</v>
      </c>
      <c r="L142">
        <v>0.46</v>
      </c>
      <c r="M142">
        <v>0.01</v>
      </c>
      <c r="N142">
        <v>1.49</v>
      </c>
      <c r="O142">
        <v>0</v>
      </c>
      <c r="P142">
        <v>0</v>
      </c>
      <c r="Q142">
        <v>0</v>
      </c>
      <c r="R142">
        <v>0.53</v>
      </c>
      <c r="S142" s="9"/>
      <c r="T142">
        <v>-2.9000000000000001E-2</v>
      </c>
      <c r="U142">
        <v>3244</v>
      </c>
      <c r="AH142">
        <f t="shared" si="6"/>
        <v>0.45193929173693081</v>
      </c>
      <c r="AI142">
        <f t="shared" si="7"/>
        <v>0.13401048492791612</v>
      </c>
      <c r="AJ142">
        <f t="shared" si="8"/>
        <v>0.47138936505429763</v>
      </c>
    </row>
    <row r="143" spans="1:36" x14ac:dyDescent="0.25">
      <c r="A143">
        <v>0</v>
      </c>
      <c r="B143">
        <v>50</v>
      </c>
      <c r="C143">
        <v>244</v>
      </c>
      <c r="D143">
        <v>30</v>
      </c>
      <c r="E143">
        <v>357</v>
      </c>
      <c r="F143">
        <v>1</v>
      </c>
      <c r="G143">
        <v>32</v>
      </c>
      <c r="H143" s="4"/>
      <c r="I143">
        <v>0</v>
      </c>
      <c r="J143">
        <v>0</v>
      </c>
      <c r="K143">
        <v>0.52</v>
      </c>
      <c r="L143">
        <v>0.48</v>
      </c>
      <c r="M143">
        <v>0.08</v>
      </c>
      <c r="N143">
        <v>1.37</v>
      </c>
      <c r="O143">
        <v>0</v>
      </c>
      <c r="P143">
        <v>0</v>
      </c>
      <c r="Q143">
        <v>0</v>
      </c>
      <c r="R143">
        <v>0.49</v>
      </c>
      <c r="S143" s="4"/>
      <c r="T143">
        <v>-5.0000000000000001E-3</v>
      </c>
      <c r="U143">
        <v>3230</v>
      </c>
      <c r="AH143">
        <f t="shared" si="6"/>
        <v>0.47217537942664417</v>
      </c>
      <c r="AI143">
        <f t="shared" si="7"/>
        <v>0.12942332896461337</v>
      </c>
      <c r="AJ143">
        <f t="shared" si="8"/>
        <v>0.48959165333671478</v>
      </c>
    </row>
    <row r="144" spans="1:36" x14ac:dyDescent="0.25">
      <c r="A144">
        <v>0</v>
      </c>
      <c r="B144">
        <v>43</v>
      </c>
      <c r="C144">
        <v>247</v>
      </c>
      <c r="D144">
        <v>3</v>
      </c>
      <c r="E144">
        <v>373</v>
      </c>
      <c r="F144">
        <v>1</v>
      </c>
      <c r="G144">
        <v>49</v>
      </c>
      <c r="H144" s="4"/>
      <c r="I144">
        <v>0</v>
      </c>
      <c r="J144">
        <v>0</v>
      </c>
      <c r="K144">
        <v>0.52</v>
      </c>
      <c r="L144">
        <v>0.49</v>
      </c>
      <c r="M144">
        <v>0.01</v>
      </c>
      <c r="N144">
        <v>1.43</v>
      </c>
      <c r="O144">
        <v>0</v>
      </c>
      <c r="P144">
        <v>0</v>
      </c>
      <c r="Q144">
        <v>0</v>
      </c>
      <c r="R144">
        <v>0.5</v>
      </c>
      <c r="S144" s="4"/>
      <c r="T144">
        <v>-2E-3</v>
      </c>
      <c r="U144">
        <v>3227</v>
      </c>
      <c r="AH144">
        <f t="shared" si="6"/>
        <v>0.47470489038785835</v>
      </c>
      <c r="AI144">
        <f t="shared" si="7"/>
        <v>0.12844036697247707</v>
      </c>
      <c r="AJ144">
        <f t="shared" si="8"/>
        <v>0.49177399364563107</v>
      </c>
    </row>
    <row r="145" spans="1:36" x14ac:dyDescent="0.25">
      <c r="A145">
        <v>0</v>
      </c>
      <c r="B145">
        <v>49</v>
      </c>
      <c r="C145">
        <v>250</v>
      </c>
      <c r="D145">
        <v>1</v>
      </c>
      <c r="E145">
        <v>372</v>
      </c>
      <c r="F145">
        <v>3</v>
      </c>
      <c r="G145">
        <v>35</v>
      </c>
      <c r="H145" s="4"/>
      <c r="I145">
        <v>0</v>
      </c>
      <c r="J145">
        <v>0</v>
      </c>
      <c r="K145">
        <v>0.52</v>
      </c>
      <c r="L145">
        <v>0.5</v>
      </c>
      <c r="M145">
        <v>0</v>
      </c>
      <c r="N145">
        <v>1.42</v>
      </c>
      <c r="O145">
        <v>0</v>
      </c>
      <c r="P145">
        <v>0</v>
      </c>
      <c r="Q145">
        <v>0</v>
      </c>
      <c r="R145">
        <v>0.49</v>
      </c>
      <c r="S145" s="4"/>
      <c r="T145">
        <v>1E-3</v>
      </c>
      <c r="U145">
        <v>3225</v>
      </c>
      <c r="AH145">
        <f t="shared" si="6"/>
        <v>0.47723440134907247</v>
      </c>
      <c r="AI145">
        <f t="shared" si="7"/>
        <v>0.12778505897771952</v>
      </c>
      <c r="AJ145">
        <f t="shared" si="8"/>
        <v>0.49404624796566043</v>
      </c>
    </row>
    <row r="146" spans="1:36" x14ac:dyDescent="0.25">
      <c r="A146">
        <v>0</v>
      </c>
      <c r="B146">
        <v>51</v>
      </c>
      <c r="C146">
        <v>245</v>
      </c>
      <c r="D146">
        <v>27</v>
      </c>
      <c r="E146">
        <v>349</v>
      </c>
      <c r="F146">
        <v>4</v>
      </c>
      <c r="G146">
        <v>28</v>
      </c>
      <c r="H146" s="4"/>
      <c r="I146">
        <v>0</v>
      </c>
      <c r="J146">
        <v>0</v>
      </c>
      <c r="K146">
        <v>0.52</v>
      </c>
      <c r="L146">
        <v>0.49</v>
      </c>
      <c r="M146">
        <v>7.0000000000000007E-2</v>
      </c>
      <c r="N146">
        <v>1.34</v>
      </c>
      <c r="O146">
        <v>0</v>
      </c>
      <c r="P146">
        <v>0</v>
      </c>
      <c r="Q146">
        <v>0</v>
      </c>
      <c r="R146">
        <v>0.47</v>
      </c>
      <c r="S146" s="4"/>
      <c r="T146">
        <v>1.0999999999999999E-2</v>
      </c>
      <c r="U146">
        <v>3220</v>
      </c>
      <c r="AH146">
        <f t="shared" si="6"/>
        <v>0.4856661045531197</v>
      </c>
      <c r="AI146">
        <f t="shared" si="7"/>
        <v>0.12614678899082568</v>
      </c>
      <c r="AJ146">
        <f t="shared" si="8"/>
        <v>0.50178140408398719</v>
      </c>
    </row>
    <row r="147" spans="1:36" x14ac:dyDescent="0.25">
      <c r="A147">
        <v>0</v>
      </c>
      <c r="B147">
        <v>47</v>
      </c>
      <c r="C147">
        <v>241</v>
      </c>
      <c r="D147">
        <v>56</v>
      </c>
      <c r="E147">
        <v>323</v>
      </c>
      <c r="F147">
        <v>1</v>
      </c>
      <c r="G147">
        <v>27</v>
      </c>
      <c r="H147" s="4"/>
      <c r="I147">
        <v>0</v>
      </c>
      <c r="J147">
        <v>0</v>
      </c>
      <c r="K147">
        <v>0.52</v>
      </c>
      <c r="L147">
        <v>0.49</v>
      </c>
      <c r="M147">
        <v>0.14000000000000001</v>
      </c>
      <c r="N147">
        <v>1.24</v>
      </c>
      <c r="O147">
        <v>0</v>
      </c>
      <c r="P147">
        <v>0</v>
      </c>
      <c r="Q147">
        <v>0</v>
      </c>
      <c r="R147">
        <v>0.44</v>
      </c>
      <c r="S147" s="4"/>
      <c r="T147">
        <v>2.3E-2</v>
      </c>
      <c r="U147">
        <v>3212</v>
      </c>
      <c r="AH147">
        <f t="shared" si="6"/>
        <v>0.49578414839797641</v>
      </c>
      <c r="AI147">
        <f t="shared" si="7"/>
        <v>0.12352555701179554</v>
      </c>
      <c r="AJ147">
        <f t="shared" si="8"/>
        <v>0.51094078427718115</v>
      </c>
    </row>
    <row r="148" spans="1:36" x14ac:dyDescent="0.25">
      <c r="A148">
        <v>1</v>
      </c>
      <c r="B148">
        <v>45</v>
      </c>
      <c r="C148">
        <v>249</v>
      </c>
      <c r="D148">
        <v>4</v>
      </c>
      <c r="E148">
        <v>351</v>
      </c>
      <c r="F148">
        <v>8</v>
      </c>
      <c r="G148">
        <v>39</v>
      </c>
      <c r="H148" s="4"/>
      <c r="I148">
        <v>0</v>
      </c>
      <c r="J148">
        <v>0</v>
      </c>
      <c r="K148">
        <v>0.52</v>
      </c>
      <c r="L148">
        <v>0.52</v>
      </c>
      <c r="M148">
        <v>0.01</v>
      </c>
      <c r="N148">
        <v>1.34</v>
      </c>
      <c r="O148">
        <v>0.01</v>
      </c>
      <c r="P148">
        <v>0</v>
      </c>
      <c r="Q148">
        <v>0</v>
      </c>
      <c r="R148">
        <v>0.45</v>
      </c>
      <c r="S148" s="4"/>
      <c r="T148">
        <v>0.03</v>
      </c>
      <c r="U148">
        <v>3209</v>
      </c>
      <c r="AH148">
        <f t="shared" si="6"/>
        <v>0.50168634064080941</v>
      </c>
      <c r="AI148">
        <f t="shared" si="7"/>
        <v>0.12254259501965924</v>
      </c>
      <c r="AJ148">
        <f t="shared" si="8"/>
        <v>0.51643573848032487</v>
      </c>
    </row>
    <row r="149" spans="1:36" x14ac:dyDescent="0.25">
      <c r="A149">
        <v>0</v>
      </c>
      <c r="B149">
        <v>44</v>
      </c>
      <c r="C149">
        <v>247</v>
      </c>
      <c r="D149">
        <v>10</v>
      </c>
      <c r="E149">
        <v>349</v>
      </c>
      <c r="F149">
        <v>0</v>
      </c>
      <c r="G149">
        <v>45</v>
      </c>
      <c r="H149" s="4"/>
      <c r="I149">
        <v>0</v>
      </c>
      <c r="J149">
        <v>0</v>
      </c>
      <c r="K149">
        <v>0.52</v>
      </c>
      <c r="L149">
        <v>0.52</v>
      </c>
      <c r="M149">
        <v>0.03</v>
      </c>
      <c r="N149">
        <v>1.34</v>
      </c>
      <c r="O149">
        <v>0</v>
      </c>
      <c r="P149">
        <v>0</v>
      </c>
      <c r="Q149">
        <v>0</v>
      </c>
      <c r="R149">
        <v>0.45</v>
      </c>
      <c r="S149" s="4"/>
      <c r="T149">
        <v>3.1E-2</v>
      </c>
      <c r="U149">
        <v>3206</v>
      </c>
      <c r="AH149">
        <f t="shared" si="6"/>
        <v>0.50252951096121412</v>
      </c>
      <c r="AI149">
        <f t="shared" si="7"/>
        <v>0.12155963302752294</v>
      </c>
      <c r="AJ149">
        <f t="shared" si="8"/>
        <v>0.51702287547912529</v>
      </c>
    </row>
    <row r="150" spans="1:36" x14ac:dyDescent="0.25">
      <c r="A150">
        <v>0</v>
      </c>
      <c r="B150">
        <v>50</v>
      </c>
      <c r="C150">
        <v>243</v>
      </c>
      <c r="D150">
        <v>42</v>
      </c>
      <c r="E150">
        <v>325</v>
      </c>
      <c r="F150">
        <v>0</v>
      </c>
      <c r="G150">
        <v>32</v>
      </c>
      <c r="H150" s="4"/>
      <c r="I150">
        <v>0</v>
      </c>
      <c r="J150">
        <v>0</v>
      </c>
      <c r="K150">
        <v>0.52</v>
      </c>
      <c r="L150">
        <v>0.51</v>
      </c>
      <c r="M150">
        <v>0.11</v>
      </c>
      <c r="N150">
        <v>1.24</v>
      </c>
      <c r="O150">
        <v>0</v>
      </c>
      <c r="P150">
        <v>0</v>
      </c>
      <c r="Q150">
        <v>0</v>
      </c>
      <c r="R150">
        <v>0.43</v>
      </c>
      <c r="S150" s="4"/>
      <c r="T150">
        <v>3.5999999999999997E-2</v>
      </c>
      <c r="U150">
        <v>3204</v>
      </c>
      <c r="AH150">
        <f t="shared" si="6"/>
        <v>0.50674536256323777</v>
      </c>
      <c r="AI150">
        <f t="shared" si="7"/>
        <v>0.12090432503276539</v>
      </c>
      <c r="AJ150">
        <f t="shared" si="8"/>
        <v>0.52096901855194411</v>
      </c>
    </row>
    <row r="151" spans="1:36" x14ac:dyDescent="0.25">
      <c r="A151">
        <v>0</v>
      </c>
      <c r="B151">
        <v>50</v>
      </c>
      <c r="C151">
        <v>251</v>
      </c>
      <c r="D151">
        <v>0</v>
      </c>
      <c r="E151">
        <v>347</v>
      </c>
      <c r="F151">
        <v>2</v>
      </c>
      <c r="G151">
        <v>32</v>
      </c>
      <c r="H151" s="4"/>
      <c r="I151">
        <v>0</v>
      </c>
      <c r="J151">
        <v>0</v>
      </c>
      <c r="K151">
        <v>0.52</v>
      </c>
      <c r="L151">
        <v>0.54</v>
      </c>
      <c r="M151">
        <v>0</v>
      </c>
      <c r="N151">
        <v>1.33</v>
      </c>
      <c r="O151">
        <v>0</v>
      </c>
      <c r="P151">
        <v>0</v>
      </c>
      <c r="Q151">
        <v>0</v>
      </c>
      <c r="R151">
        <v>0.44</v>
      </c>
      <c r="S151" s="4"/>
      <c r="T151">
        <v>4.4999999999999998E-2</v>
      </c>
      <c r="U151">
        <v>3198</v>
      </c>
      <c r="AH151">
        <f t="shared" si="6"/>
        <v>0.51433389544688024</v>
      </c>
      <c r="AI151">
        <f t="shared" si="7"/>
        <v>0.11893840104849279</v>
      </c>
      <c r="AJ151">
        <f t="shared" si="8"/>
        <v>0.52790690396085416</v>
      </c>
    </row>
    <row r="152" spans="1:36" x14ac:dyDescent="0.25">
      <c r="A152">
        <v>0</v>
      </c>
      <c r="B152">
        <v>42</v>
      </c>
      <c r="C152">
        <v>236</v>
      </c>
      <c r="D152">
        <v>88</v>
      </c>
      <c r="E152">
        <v>284</v>
      </c>
      <c r="F152">
        <v>0</v>
      </c>
      <c r="G152">
        <v>56</v>
      </c>
      <c r="H152" s="4"/>
      <c r="I152">
        <v>0</v>
      </c>
      <c r="J152">
        <v>0</v>
      </c>
      <c r="K152">
        <v>0.52</v>
      </c>
      <c r="L152">
        <v>0.5</v>
      </c>
      <c r="M152">
        <v>0.22</v>
      </c>
      <c r="N152">
        <v>1.0900000000000001</v>
      </c>
      <c r="O152">
        <v>0</v>
      </c>
      <c r="P152">
        <v>0</v>
      </c>
      <c r="Q152">
        <v>0</v>
      </c>
      <c r="R152">
        <v>0.37</v>
      </c>
      <c r="S152" s="4"/>
      <c r="T152">
        <v>5.2999999999999999E-2</v>
      </c>
      <c r="U152">
        <v>3195</v>
      </c>
      <c r="AH152">
        <f t="shared" si="6"/>
        <v>0.52107925801011812</v>
      </c>
      <c r="AI152">
        <f t="shared" si="7"/>
        <v>0.11795543905635648</v>
      </c>
      <c r="AJ152">
        <f t="shared" si="8"/>
        <v>0.53426311750985866</v>
      </c>
    </row>
    <row r="153" spans="1:36" x14ac:dyDescent="0.25">
      <c r="A153">
        <v>0</v>
      </c>
      <c r="B153">
        <v>43</v>
      </c>
      <c r="C153">
        <v>240</v>
      </c>
      <c r="D153">
        <v>49</v>
      </c>
      <c r="E153">
        <v>309</v>
      </c>
      <c r="F153">
        <v>2</v>
      </c>
      <c r="G153">
        <v>51</v>
      </c>
      <c r="H153" s="4"/>
      <c r="I153">
        <v>0</v>
      </c>
      <c r="J153">
        <v>0</v>
      </c>
      <c r="K153">
        <v>0.52</v>
      </c>
      <c r="L153">
        <v>0.52</v>
      </c>
      <c r="M153">
        <v>0.12</v>
      </c>
      <c r="N153">
        <v>1.18</v>
      </c>
      <c r="O153">
        <v>0</v>
      </c>
      <c r="P153">
        <v>0</v>
      </c>
      <c r="Q153">
        <v>0</v>
      </c>
      <c r="R153">
        <v>0.4</v>
      </c>
      <c r="S153" s="4"/>
      <c r="T153">
        <v>5.3999999999999999E-2</v>
      </c>
      <c r="U153">
        <v>3194</v>
      </c>
      <c r="AH153">
        <f t="shared" si="6"/>
        <v>0.52192242833052283</v>
      </c>
      <c r="AI153">
        <f t="shared" si="7"/>
        <v>0.11762778505897772</v>
      </c>
      <c r="AJ153">
        <f t="shared" si="8"/>
        <v>0.53501338021801914</v>
      </c>
    </row>
    <row r="154" spans="1:36" x14ac:dyDescent="0.25">
      <c r="A154">
        <v>0</v>
      </c>
      <c r="B154">
        <v>47</v>
      </c>
      <c r="C154">
        <v>251</v>
      </c>
      <c r="D154">
        <v>1</v>
      </c>
      <c r="E154">
        <v>340</v>
      </c>
      <c r="F154">
        <v>2</v>
      </c>
      <c r="G154">
        <v>29</v>
      </c>
      <c r="H154" s="4"/>
      <c r="I154">
        <v>0</v>
      </c>
      <c r="J154">
        <v>0</v>
      </c>
      <c r="K154">
        <v>0.52</v>
      </c>
      <c r="L154">
        <v>0.55000000000000004</v>
      </c>
      <c r="M154">
        <v>0</v>
      </c>
      <c r="N154">
        <v>1.3</v>
      </c>
      <c r="O154">
        <v>0</v>
      </c>
      <c r="P154">
        <v>0</v>
      </c>
      <c r="Q154">
        <v>0</v>
      </c>
      <c r="R154">
        <v>0.42</v>
      </c>
      <c r="S154" s="4"/>
      <c r="T154">
        <v>5.5E-2</v>
      </c>
      <c r="U154">
        <v>3190</v>
      </c>
      <c r="AH154">
        <f t="shared" si="6"/>
        <v>0.52276559865092753</v>
      </c>
      <c r="AI154">
        <f t="shared" si="7"/>
        <v>0.11631716906946264</v>
      </c>
      <c r="AJ154">
        <f t="shared" si="8"/>
        <v>0.53554976888539185</v>
      </c>
    </row>
    <row r="155" spans="1:36" x14ac:dyDescent="0.25">
      <c r="A155">
        <v>0</v>
      </c>
      <c r="B155">
        <v>59</v>
      </c>
      <c r="C155">
        <v>250</v>
      </c>
      <c r="D155">
        <v>14</v>
      </c>
      <c r="E155">
        <v>327</v>
      </c>
      <c r="F155">
        <v>0</v>
      </c>
      <c r="G155">
        <v>0</v>
      </c>
      <c r="H155" s="4"/>
      <c r="I155">
        <v>0</v>
      </c>
      <c r="J155">
        <v>0</v>
      </c>
      <c r="K155">
        <v>0.52</v>
      </c>
      <c r="L155">
        <v>0.55000000000000004</v>
      </c>
      <c r="M155">
        <v>0.04</v>
      </c>
      <c r="N155">
        <v>1.25</v>
      </c>
      <c r="O155">
        <v>0</v>
      </c>
      <c r="P155">
        <v>0</v>
      </c>
      <c r="Q155">
        <v>0</v>
      </c>
      <c r="R155">
        <v>0.41</v>
      </c>
      <c r="S155" s="4"/>
      <c r="T155">
        <v>6.3E-2</v>
      </c>
      <c r="U155">
        <v>3186</v>
      </c>
      <c r="AH155">
        <f t="shared" si="6"/>
        <v>0.52951096121416519</v>
      </c>
      <c r="AI155">
        <f t="shared" si="7"/>
        <v>0.11500655307994757</v>
      </c>
      <c r="AJ155">
        <f t="shared" si="8"/>
        <v>0.54185640652970046</v>
      </c>
    </row>
    <row r="156" spans="1:36" x14ac:dyDescent="0.25">
      <c r="A156">
        <v>2</v>
      </c>
      <c r="B156">
        <v>49</v>
      </c>
      <c r="C156">
        <v>240</v>
      </c>
      <c r="D156">
        <v>61</v>
      </c>
      <c r="E156">
        <v>288</v>
      </c>
      <c r="F156">
        <v>4</v>
      </c>
      <c r="G156">
        <v>30</v>
      </c>
      <c r="H156" s="4"/>
      <c r="I156">
        <v>0</v>
      </c>
      <c r="J156">
        <v>0.01</v>
      </c>
      <c r="K156">
        <v>0.52</v>
      </c>
      <c r="L156">
        <v>0.52</v>
      </c>
      <c r="M156">
        <v>0.15</v>
      </c>
      <c r="N156">
        <v>1.1000000000000001</v>
      </c>
      <c r="O156">
        <v>0</v>
      </c>
      <c r="P156">
        <v>0</v>
      </c>
      <c r="Q156">
        <v>0</v>
      </c>
      <c r="R156">
        <v>0.36</v>
      </c>
      <c r="S156" s="4"/>
      <c r="T156">
        <v>7.1999999999999995E-2</v>
      </c>
      <c r="U156">
        <v>3185</v>
      </c>
      <c r="AH156">
        <f t="shared" si="6"/>
        <v>0.53709949409780766</v>
      </c>
      <c r="AI156">
        <f t="shared" si="7"/>
        <v>0.11467889908256881</v>
      </c>
      <c r="AJ156">
        <f t="shared" si="8"/>
        <v>0.54920589623101368</v>
      </c>
    </row>
    <row r="157" spans="1:36" x14ac:dyDescent="0.25">
      <c r="A157">
        <v>0</v>
      </c>
      <c r="B157">
        <v>50</v>
      </c>
      <c r="C157">
        <v>252</v>
      </c>
      <c r="D157">
        <v>1</v>
      </c>
      <c r="E157">
        <v>328</v>
      </c>
      <c r="F157">
        <v>1</v>
      </c>
      <c r="G157">
        <v>32</v>
      </c>
      <c r="H157" s="7"/>
      <c r="I157">
        <v>0</v>
      </c>
      <c r="J157">
        <v>0</v>
      </c>
      <c r="K157">
        <v>0.52</v>
      </c>
      <c r="L157">
        <v>0.56999999999999995</v>
      </c>
      <c r="M157">
        <v>0</v>
      </c>
      <c r="N157">
        <v>1.26</v>
      </c>
      <c r="O157">
        <v>0</v>
      </c>
      <c r="P157">
        <v>0</v>
      </c>
      <c r="Q157">
        <v>0</v>
      </c>
      <c r="R157">
        <v>0.39</v>
      </c>
      <c r="S157" s="7"/>
      <c r="T157">
        <v>7.5999999999999998E-2</v>
      </c>
      <c r="U157">
        <v>3178</v>
      </c>
      <c r="AH157">
        <f t="shared" si="6"/>
        <v>0.5404721753794266</v>
      </c>
      <c r="AI157">
        <f t="shared" si="7"/>
        <v>0.11238532110091744</v>
      </c>
      <c r="AJ157">
        <f t="shared" si="8"/>
        <v>0.5520331808490555</v>
      </c>
    </row>
    <row r="158" spans="1:36" x14ac:dyDescent="0.25">
      <c r="A158">
        <v>0</v>
      </c>
      <c r="B158">
        <v>59</v>
      </c>
      <c r="C158">
        <v>255</v>
      </c>
      <c r="D158">
        <v>3</v>
      </c>
      <c r="E158">
        <v>314</v>
      </c>
      <c r="F158">
        <v>1</v>
      </c>
      <c r="G158">
        <v>0</v>
      </c>
      <c r="I158">
        <v>0</v>
      </c>
      <c r="J158">
        <v>0</v>
      </c>
      <c r="K158">
        <v>0.52</v>
      </c>
      <c r="L158">
        <v>0.57999999999999996</v>
      </c>
      <c r="M158">
        <v>0.01</v>
      </c>
      <c r="N158">
        <v>1.2</v>
      </c>
      <c r="O158">
        <v>0</v>
      </c>
      <c r="P158">
        <v>0</v>
      </c>
      <c r="Q158">
        <v>0</v>
      </c>
      <c r="R158">
        <v>0.36</v>
      </c>
      <c r="S158" s="9"/>
      <c r="T158">
        <v>9.7000000000000003E-2</v>
      </c>
      <c r="U158">
        <v>3164</v>
      </c>
      <c r="AH158">
        <f t="shared" si="6"/>
        <v>0.55817875210792578</v>
      </c>
      <c r="AI158">
        <f t="shared" si="7"/>
        <v>0.10779816513761468</v>
      </c>
      <c r="AJ158">
        <f t="shared" si="8"/>
        <v>0.56849271210086572</v>
      </c>
    </row>
    <row r="159" spans="1:36" x14ac:dyDescent="0.25">
      <c r="A159">
        <v>0</v>
      </c>
      <c r="B159">
        <v>59</v>
      </c>
      <c r="C159">
        <v>255</v>
      </c>
      <c r="D159">
        <v>3</v>
      </c>
      <c r="E159">
        <v>314</v>
      </c>
      <c r="F159">
        <v>1</v>
      </c>
      <c r="G159">
        <v>0</v>
      </c>
      <c r="I159">
        <v>0</v>
      </c>
      <c r="J159">
        <v>0</v>
      </c>
      <c r="K159">
        <v>0.52</v>
      </c>
      <c r="L159">
        <v>0.57999999999999996</v>
      </c>
      <c r="M159">
        <v>0.01</v>
      </c>
      <c r="N159">
        <v>1.2</v>
      </c>
      <c r="O159">
        <v>0</v>
      </c>
      <c r="P159">
        <v>0</v>
      </c>
      <c r="Q159">
        <v>0</v>
      </c>
      <c r="R159">
        <v>0.36</v>
      </c>
      <c r="S159" s="9"/>
      <c r="T159">
        <v>9.7000000000000003E-2</v>
      </c>
      <c r="U159">
        <v>3164</v>
      </c>
      <c r="AH159">
        <f t="shared" si="6"/>
        <v>0.55817875210792578</v>
      </c>
      <c r="AI159">
        <f t="shared" si="7"/>
        <v>0.10779816513761468</v>
      </c>
      <c r="AJ159">
        <f t="shared" si="8"/>
        <v>0.56849271210086572</v>
      </c>
    </row>
    <row r="160" spans="1:36" x14ac:dyDescent="0.25">
      <c r="A160">
        <v>0</v>
      </c>
      <c r="B160">
        <v>49</v>
      </c>
      <c r="C160">
        <v>253</v>
      </c>
      <c r="D160">
        <v>0</v>
      </c>
      <c r="E160">
        <v>305</v>
      </c>
      <c r="F160">
        <v>2</v>
      </c>
      <c r="G160">
        <v>25</v>
      </c>
      <c r="I160">
        <v>0</v>
      </c>
      <c r="J160">
        <v>0</v>
      </c>
      <c r="K160">
        <v>0.52</v>
      </c>
      <c r="L160">
        <v>0.6</v>
      </c>
      <c r="M160">
        <v>0</v>
      </c>
      <c r="N160">
        <v>1.17</v>
      </c>
      <c r="O160">
        <v>0</v>
      </c>
      <c r="P160">
        <v>0</v>
      </c>
      <c r="Q160">
        <v>0</v>
      </c>
      <c r="R160">
        <v>0.34</v>
      </c>
      <c r="T160">
        <v>0.115</v>
      </c>
      <c r="U160">
        <v>3153</v>
      </c>
      <c r="AH160">
        <f t="shared" si="6"/>
        <v>0.57335581787521073</v>
      </c>
      <c r="AI160">
        <f t="shared" si="7"/>
        <v>0.10419397116644823</v>
      </c>
      <c r="AJ160">
        <f t="shared" si="8"/>
        <v>0.58274632347084476</v>
      </c>
    </row>
    <row r="161" spans="1:36" x14ac:dyDescent="0.25">
      <c r="A161">
        <v>0</v>
      </c>
      <c r="B161">
        <v>42</v>
      </c>
      <c r="C161">
        <v>245</v>
      </c>
      <c r="D161">
        <v>26</v>
      </c>
      <c r="E161">
        <v>282</v>
      </c>
      <c r="F161">
        <v>2</v>
      </c>
      <c r="G161">
        <v>58</v>
      </c>
      <c r="H161" s="4"/>
      <c r="I161">
        <v>0</v>
      </c>
      <c r="J161">
        <v>0</v>
      </c>
      <c r="K161">
        <v>0.52</v>
      </c>
      <c r="L161">
        <v>0.59</v>
      </c>
      <c r="M161">
        <v>7.0000000000000007E-2</v>
      </c>
      <c r="N161">
        <v>1.08</v>
      </c>
      <c r="O161">
        <v>0</v>
      </c>
      <c r="P161">
        <v>0</v>
      </c>
      <c r="Q161">
        <v>0</v>
      </c>
      <c r="R161">
        <v>0.3</v>
      </c>
      <c r="S161" s="4"/>
      <c r="T161">
        <v>0.124</v>
      </c>
      <c r="U161">
        <v>3149</v>
      </c>
      <c r="AH161">
        <f t="shared" si="6"/>
        <v>0.58094435075885331</v>
      </c>
      <c r="AI161">
        <f t="shared" si="7"/>
        <v>0.10288335517693316</v>
      </c>
      <c r="AJ161">
        <f t="shared" si="8"/>
        <v>0.58998417220387245</v>
      </c>
    </row>
    <row r="162" spans="1:36" x14ac:dyDescent="0.25">
      <c r="A162">
        <v>0</v>
      </c>
      <c r="B162">
        <v>47</v>
      </c>
      <c r="C162">
        <v>252</v>
      </c>
      <c r="D162">
        <v>8</v>
      </c>
      <c r="E162">
        <v>294</v>
      </c>
      <c r="F162">
        <v>1</v>
      </c>
      <c r="G162">
        <v>37</v>
      </c>
      <c r="H162" s="4"/>
      <c r="I162">
        <v>0</v>
      </c>
      <c r="J162">
        <v>0</v>
      </c>
      <c r="K162">
        <v>0.52</v>
      </c>
      <c r="L162">
        <v>0.6</v>
      </c>
      <c r="M162">
        <v>0.02</v>
      </c>
      <c r="N162">
        <v>1.1299999999999999</v>
      </c>
      <c r="O162">
        <v>0</v>
      </c>
      <c r="P162">
        <v>0</v>
      </c>
      <c r="Q162">
        <v>0</v>
      </c>
      <c r="R162">
        <v>0.32</v>
      </c>
      <c r="S162" s="4"/>
      <c r="T162">
        <v>0.125</v>
      </c>
      <c r="U162">
        <v>3147</v>
      </c>
      <c r="AH162">
        <f t="shared" si="6"/>
        <v>0.58178752107925802</v>
      </c>
      <c r="AI162">
        <f t="shared" si="7"/>
        <v>0.10222804718217562</v>
      </c>
      <c r="AJ162">
        <f t="shared" si="8"/>
        <v>0.59070067996763742</v>
      </c>
    </row>
    <row r="163" spans="1:36" x14ac:dyDescent="0.25">
      <c r="A163">
        <v>0</v>
      </c>
      <c r="B163">
        <v>58</v>
      </c>
      <c r="C163">
        <v>257</v>
      </c>
      <c r="D163">
        <v>3</v>
      </c>
      <c r="E163">
        <v>295</v>
      </c>
      <c r="F163">
        <v>1</v>
      </c>
      <c r="G163">
        <v>1</v>
      </c>
      <c r="I163">
        <v>0</v>
      </c>
      <c r="J163">
        <v>0</v>
      </c>
      <c r="K163">
        <v>0.52</v>
      </c>
      <c r="L163">
        <v>0.61</v>
      </c>
      <c r="M163">
        <v>0.01</v>
      </c>
      <c r="N163">
        <v>1.1299999999999999</v>
      </c>
      <c r="O163">
        <v>0</v>
      </c>
      <c r="P163">
        <v>0</v>
      </c>
      <c r="Q163">
        <v>0</v>
      </c>
      <c r="R163">
        <v>0.31</v>
      </c>
      <c r="S163" s="9"/>
      <c r="T163">
        <v>0.129</v>
      </c>
      <c r="U163">
        <v>3144</v>
      </c>
      <c r="AH163">
        <f t="shared" si="6"/>
        <v>0.58516020236087685</v>
      </c>
      <c r="AI163">
        <f t="shared" si="7"/>
        <v>0.10124508519003932</v>
      </c>
      <c r="AJ163">
        <f t="shared" si="8"/>
        <v>0.59385438425775783</v>
      </c>
    </row>
    <row r="164" spans="1:36" x14ac:dyDescent="0.25">
      <c r="A164">
        <v>0</v>
      </c>
      <c r="B164">
        <v>49</v>
      </c>
      <c r="C164">
        <v>253</v>
      </c>
      <c r="D164">
        <v>5</v>
      </c>
      <c r="E164">
        <v>284</v>
      </c>
      <c r="F164">
        <v>2</v>
      </c>
      <c r="G164">
        <v>29</v>
      </c>
      <c r="H164" s="4"/>
      <c r="I164">
        <v>0</v>
      </c>
      <c r="J164">
        <v>0</v>
      </c>
      <c r="K164">
        <v>0.52</v>
      </c>
      <c r="L164">
        <v>0.62</v>
      </c>
      <c r="M164">
        <v>0.01</v>
      </c>
      <c r="N164">
        <v>1.0900000000000001</v>
      </c>
      <c r="O164">
        <v>0</v>
      </c>
      <c r="P164">
        <v>0</v>
      </c>
      <c r="Q164">
        <v>0</v>
      </c>
      <c r="R164">
        <v>0.28999999999999998</v>
      </c>
      <c r="S164" s="4"/>
      <c r="T164">
        <v>0.14399999999999999</v>
      </c>
      <c r="U164">
        <v>3135</v>
      </c>
      <c r="AH164">
        <f t="shared" si="6"/>
        <v>0.59780775716694767</v>
      </c>
      <c r="AI164">
        <f t="shared" si="7"/>
        <v>9.8296199213630406E-2</v>
      </c>
      <c r="AJ164">
        <f t="shared" si="8"/>
        <v>0.60583517338367043</v>
      </c>
    </row>
    <row r="165" spans="1:36" x14ac:dyDescent="0.25">
      <c r="A165">
        <v>0</v>
      </c>
      <c r="B165">
        <v>42</v>
      </c>
      <c r="C165">
        <v>250</v>
      </c>
      <c r="D165">
        <v>2</v>
      </c>
      <c r="E165">
        <v>284</v>
      </c>
      <c r="F165">
        <v>0</v>
      </c>
      <c r="G165">
        <v>58</v>
      </c>
      <c r="H165" s="4"/>
      <c r="I165">
        <v>0</v>
      </c>
      <c r="J165">
        <v>0</v>
      </c>
      <c r="K165">
        <v>0.52</v>
      </c>
      <c r="L165">
        <v>0.62</v>
      </c>
      <c r="M165">
        <v>0.01</v>
      </c>
      <c r="N165">
        <v>1.0900000000000001</v>
      </c>
      <c r="O165">
        <v>0</v>
      </c>
      <c r="P165">
        <v>0</v>
      </c>
      <c r="Q165">
        <v>0</v>
      </c>
      <c r="R165">
        <v>0.28000000000000003</v>
      </c>
      <c r="S165" s="4"/>
      <c r="T165">
        <v>0.14799999999999999</v>
      </c>
      <c r="U165">
        <v>3133</v>
      </c>
      <c r="AH165">
        <f t="shared" si="6"/>
        <v>0.60118043844856661</v>
      </c>
      <c r="AI165">
        <f t="shared" si="7"/>
        <v>9.7640891218872872E-2</v>
      </c>
      <c r="AJ165">
        <f t="shared" si="8"/>
        <v>0.60905801300962015</v>
      </c>
    </row>
    <row r="166" spans="1:36" x14ac:dyDescent="0.25">
      <c r="A166">
        <v>1</v>
      </c>
      <c r="B166">
        <v>57</v>
      </c>
      <c r="C166">
        <v>256</v>
      </c>
      <c r="D166">
        <v>2</v>
      </c>
      <c r="E166">
        <v>283</v>
      </c>
      <c r="F166">
        <v>1</v>
      </c>
      <c r="G166">
        <v>3</v>
      </c>
      <c r="I166">
        <v>0</v>
      </c>
      <c r="J166">
        <v>0</v>
      </c>
      <c r="K166">
        <v>0.52</v>
      </c>
      <c r="L166">
        <v>0.62</v>
      </c>
      <c r="M166">
        <v>0.01</v>
      </c>
      <c r="N166">
        <v>1.08</v>
      </c>
      <c r="O166">
        <v>0</v>
      </c>
      <c r="P166">
        <v>0</v>
      </c>
      <c r="Q166">
        <v>0</v>
      </c>
      <c r="R166">
        <v>0.28000000000000003</v>
      </c>
      <c r="S166" s="9"/>
      <c r="T166">
        <v>0.14799999999999999</v>
      </c>
      <c r="U166">
        <v>3133</v>
      </c>
      <c r="AH166">
        <f t="shared" si="6"/>
        <v>0.60118043844856661</v>
      </c>
      <c r="AI166">
        <f t="shared" si="7"/>
        <v>9.7640891218872872E-2</v>
      </c>
      <c r="AJ166">
        <f t="shared" si="8"/>
        <v>0.60905801300962015</v>
      </c>
    </row>
    <row r="167" spans="1:36" x14ac:dyDescent="0.25">
      <c r="A167">
        <v>0</v>
      </c>
      <c r="B167">
        <v>53</v>
      </c>
      <c r="C167">
        <v>250</v>
      </c>
      <c r="D167">
        <v>20</v>
      </c>
      <c r="E167">
        <v>266</v>
      </c>
      <c r="F167">
        <v>4</v>
      </c>
      <c r="G167">
        <v>21</v>
      </c>
      <c r="H167" s="4"/>
      <c r="I167">
        <v>0</v>
      </c>
      <c r="J167">
        <v>0</v>
      </c>
      <c r="K167">
        <v>0.52</v>
      </c>
      <c r="L167">
        <v>0.62</v>
      </c>
      <c r="M167">
        <v>0.05</v>
      </c>
      <c r="N167">
        <v>1.02</v>
      </c>
      <c r="O167">
        <v>0</v>
      </c>
      <c r="P167">
        <v>0</v>
      </c>
      <c r="Q167">
        <v>0</v>
      </c>
      <c r="R167">
        <v>0.26</v>
      </c>
      <c r="S167" s="4"/>
      <c r="T167">
        <v>0.157</v>
      </c>
      <c r="U167">
        <v>3128</v>
      </c>
      <c r="AH167">
        <f t="shared" si="6"/>
        <v>0.60876897133220909</v>
      </c>
      <c r="AI167">
        <f t="shared" si="7"/>
        <v>9.600262123197903E-2</v>
      </c>
      <c r="AJ167">
        <f t="shared" si="8"/>
        <v>0.61629227136180031</v>
      </c>
    </row>
    <row r="168" spans="1:36" x14ac:dyDescent="0.25">
      <c r="A168">
        <v>3</v>
      </c>
      <c r="B168">
        <v>51</v>
      </c>
      <c r="C168">
        <v>246</v>
      </c>
      <c r="D168">
        <v>25</v>
      </c>
      <c r="E168">
        <v>253</v>
      </c>
      <c r="F168">
        <v>7</v>
      </c>
      <c r="G168">
        <v>26</v>
      </c>
      <c r="H168" s="4"/>
      <c r="I168">
        <v>0.01</v>
      </c>
      <c r="J168">
        <v>0.01</v>
      </c>
      <c r="K168">
        <v>0.51</v>
      </c>
      <c r="L168">
        <v>0.61</v>
      </c>
      <c r="M168">
        <v>0.06</v>
      </c>
      <c r="N168">
        <v>0.97</v>
      </c>
      <c r="O168">
        <v>0</v>
      </c>
      <c r="P168">
        <v>0</v>
      </c>
      <c r="Q168">
        <v>0</v>
      </c>
      <c r="R168">
        <v>0.23</v>
      </c>
      <c r="S168" s="4"/>
      <c r="T168">
        <v>0.16700000000000001</v>
      </c>
      <c r="U168">
        <v>3127</v>
      </c>
      <c r="AH168">
        <f t="shared" si="6"/>
        <v>0.61720067453625638</v>
      </c>
      <c r="AI168">
        <f t="shared" si="7"/>
        <v>9.5674967234600256E-2</v>
      </c>
      <c r="AJ168">
        <f t="shared" si="8"/>
        <v>0.62457215115897669</v>
      </c>
    </row>
    <row r="169" spans="1:36" x14ac:dyDescent="0.25">
      <c r="A169">
        <v>0</v>
      </c>
      <c r="B169">
        <v>55</v>
      </c>
      <c r="C169">
        <v>254</v>
      </c>
      <c r="D169">
        <v>13</v>
      </c>
      <c r="E169">
        <v>259</v>
      </c>
      <c r="F169">
        <v>4</v>
      </c>
      <c r="G169">
        <v>14</v>
      </c>
      <c r="H169" s="4"/>
      <c r="I169">
        <v>0</v>
      </c>
      <c r="J169">
        <v>0</v>
      </c>
      <c r="K169">
        <v>0.52</v>
      </c>
      <c r="L169">
        <v>0.64</v>
      </c>
      <c r="M169">
        <v>0.03</v>
      </c>
      <c r="N169">
        <v>0.99</v>
      </c>
      <c r="O169">
        <v>0</v>
      </c>
      <c r="P169">
        <v>0</v>
      </c>
      <c r="Q169">
        <v>0</v>
      </c>
      <c r="R169">
        <v>0.23</v>
      </c>
      <c r="S169" s="4"/>
      <c r="T169">
        <v>0.17699999999999999</v>
      </c>
      <c r="U169">
        <v>3115</v>
      </c>
      <c r="AH169">
        <f t="shared" si="6"/>
        <v>0.62563237774030356</v>
      </c>
      <c r="AI169">
        <f t="shared" si="7"/>
        <v>9.1743119266055051E-2</v>
      </c>
      <c r="AJ169">
        <f t="shared" si="8"/>
        <v>0.63232323380503064</v>
      </c>
    </row>
    <row r="170" spans="1:36" x14ac:dyDescent="0.25">
      <c r="A170">
        <v>0</v>
      </c>
      <c r="B170">
        <v>49</v>
      </c>
      <c r="C170">
        <v>255</v>
      </c>
      <c r="D170">
        <v>1</v>
      </c>
      <c r="E170">
        <v>259</v>
      </c>
      <c r="F170">
        <v>3</v>
      </c>
      <c r="G170">
        <v>31</v>
      </c>
      <c r="H170" s="4"/>
      <c r="I170">
        <v>0</v>
      </c>
      <c r="J170">
        <v>0</v>
      </c>
      <c r="K170">
        <v>0.52</v>
      </c>
      <c r="L170">
        <v>0.65</v>
      </c>
      <c r="M170">
        <v>0</v>
      </c>
      <c r="N170">
        <v>0.99</v>
      </c>
      <c r="O170">
        <v>0</v>
      </c>
      <c r="P170">
        <v>0</v>
      </c>
      <c r="Q170">
        <v>0</v>
      </c>
      <c r="R170">
        <v>0.22</v>
      </c>
      <c r="S170" s="4"/>
      <c r="T170">
        <v>0.19</v>
      </c>
      <c r="U170">
        <v>3106</v>
      </c>
      <c r="AH170">
        <f t="shared" si="6"/>
        <v>0.63659359190556486</v>
      </c>
      <c r="AI170">
        <f t="shared" si="7"/>
        <v>8.8794233289646141E-2</v>
      </c>
      <c r="AJ170">
        <f t="shared" si="8"/>
        <v>0.64275642129871013</v>
      </c>
    </row>
    <row r="171" spans="1:36" x14ac:dyDescent="0.25">
      <c r="A171">
        <v>0</v>
      </c>
      <c r="B171">
        <v>58</v>
      </c>
      <c r="C171">
        <v>258</v>
      </c>
      <c r="D171">
        <v>4</v>
      </c>
      <c r="E171">
        <v>253</v>
      </c>
      <c r="F171">
        <v>3</v>
      </c>
      <c r="G171">
        <v>1</v>
      </c>
      <c r="I171">
        <v>0</v>
      </c>
      <c r="J171">
        <v>0</v>
      </c>
      <c r="K171">
        <v>0.52</v>
      </c>
      <c r="L171">
        <v>0.66</v>
      </c>
      <c r="M171">
        <v>0.01</v>
      </c>
      <c r="N171">
        <v>0.97</v>
      </c>
      <c r="O171">
        <v>0</v>
      </c>
      <c r="P171">
        <v>0</v>
      </c>
      <c r="Q171">
        <v>0</v>
      </c>
      <c r="R171">
        <v>0.21</v>
      </c>
      <c r="S171" s="9"/>
      <c r="T171">
        <v>0.19700000000000001</v>
      </c>
      <c r="U171">
        <v>3102</v>
      </c>
      <c r="AH171">
        <f t="shared" si="6"/>
        <v>0.64249578414839803</v>
      </c>
      <c r="AI171">
        <f t="shared" si="7"/>
        <v>8.7483617300131059E-2</v>
      </c>
      <c r="AJ171">
        <f t="shared" si="8"/>
        <v>0.64842441035511666</v>
      </c>
    </row>
    <row r="172" spans="1:36" x14ac:dyDescent="0.25">
      <c r="A172">
        <v>0</v>
      </c>
      <c r="B172">
        <v>60</v>
      </c>
      <c r="C172">
        <v>245</v>
      </c>
      <c r="D172">
        <v>49</v>
      </c>
      <c r="E172">
        <v>220</v>
      </c>
      <c r="F172">
        <v>2</v>
      </c>
      <c r="G172">
        <v>0</v>
      </c>
      <c r="H172" s="4"/>
      <c r="I172">
        <v>0</v>
      </c>
      <c r="J172">
        <v>0</v>
      </c>
      <c r="K172">
        <v>0.52</v>
      </c>
      <c r="L172">
        <v>0.63</v>
      </c>
      <c r="M172">
        <v>0.12</v>
      </c>
      <c r="N172">
        <v>0.84</v>
      </c>
      <c r="O172">
        <v>0</v>
      </c>
      <c r="P172">
        <v>0</v>
      </c>
      <c r="Q172">
        <v>0</v>
      </c>
      <c r="R172">
        <v>0.17</v>
      </c>
      <c r="S172" s="4"/>
      <c r="T172">
        <v>0.20300000000000001</v>
      </c>
      <c r="U172">
        <v>3100</v>
      </c>
      <c r="AH172">
        <f t="shared" si="6"/>
        <v>0.64755480607082638</v>
      </c>
      <c r="AI172">
        <f t="shared" si="7"/>
        <v>8.6828309305373524E-2</v>
      </c>
      <c r="AJ172">
        <f t="shared" si="8"/>
        <v>0.65335012218737298</v>
      </c>
    </row>
    <row r="173" spans="1:36" x14ac:dyDescent="0.25">
      <c r="A173">
        <v>0</v>
      </c>
      <c r="B173">
        <v>53</v>
      </c>
      <c r="C173">
        <v>241</v>
      </c>
      <c r="D173">
        <v>104</v>
      </c>
      <c r="E173">
        <v>180</v>
      </c>
      <c r="F173">
        <v>3</v>
      </c>
      <c r="G173">
        <v>15</v>
      </c>
      <c r="I173">
        <v>0</v>
      </c>
      <c r="J173">
        <v>0</v>
      </c>
      <c r="K173">
        <v>0.52</v>
      </c>
      <c r="L173">
        <v>0.61</v>
      </c>
      <c r="M173">
        <v>0.26</v>
      </c>
      <c r="N173">
        <v>0.69</v>
      </c>
      <c r="O173">
        <v>0</v>
      </c>
      <c r="P173">
        <v>0</v>
      </c>
      <c r="Q173">
        <v>0</v>
      </c>
      <c r="R173">
        <v>0.13</v>
      </c>
      <c r="S173" s="9"/>
      <c r="T173">
        <v>0.20899999999999999</v>
      </c>
      <c r="U173">
        <v>3098</v>
      </c>
      <c r="AH173">
        <f t="shared" si="6"/>
        <v>0.65261382799325462</v>
      </c>
      <c r="AI173">
        <f t="shared" si="7"/>
        <v>8.617300131061599E-2</v>
      </c>
      <c r="AJ173">
        <f t="shared" si="8"/>
        <v>0.65827850841637592</v>
      </c>
    </row>
    <row r="174" spans="1:36" x14ac:dyDescent="0.25">
      <c r="A174">
        <v>1</v>
      </c>
      <c r="B174">
        <v>48</v>
      </c>
      <c r="C174">
        <v>250</v>
      </c>
      <c r="D174">
        <v>17</v>
      </c>
      <c r="E174">
        <v>233</v>
      </c>
      <c r="F174">
        <v>9</v>
      </c>
      <c r="G174">
        <v>37</v>
      </c>
      <c r="H174" s="4"/>
      <c r="I174">
        <v>0</v>
      </c>
      <c r="J174">
        <v>0</v>
      </c>
      <c r="K174">
        <v>0.52</v>
      </c>
      <c r="L174">
        <v>0.66</v>
      </c>
      <c r="M174">
        <v>0.04</v>
      </c>
      <c r="N174">
        <v>0.89</v>
      </c>
      <c r="O174">
        <v>0.01</v>
      </c>
      <c r="P174">
        <v>0</v>
      </c>
      <c r="Q174">
        <v>0</v>
      </c>
      <c r="R174">
        <v>0.17</v>
      </c>
      <c r="S174" s="4"/>
      <c r="T174">
        <v>0.21199999999999999</v>
      </c>
      <c r="U174">
        <v>3096</v>
      </c>
      <c r="AH174">
        <f t="shared" si="6"/>
        <v>0.65514333895446875</v>
      </c>
      <c r="AI174">
        <f t="shared" si="7"/>
        <v>8.5517693315858456E-2</v>
      </c>
      <c r="AJ174">
        <f t="shared" si="8"/>
        <v>0.66070119603832655</v>
      </c>
    </row>
    <row r="175" spans="1:36" x14ac:dyDescent="0.25">
      <c r="A175">
        <v>0</v>
      </c>
      <c r="B175">
        <v>41</v>
      </c>
      <c r="C175">
        <v>249</v>
      </c>
      <c r="D175">
        <v>7</v>
      </c>
      <c r="E175">
        <v>240</v>
      </c>
      <c r="F175">
        <v>2</v>
      </c>
      <c r="G175">
        <v>63</v>
      </c>
      <c r="H175" s="4"/>
      <c r="I175">
        <v>0</v>
      </c>
      <c r="J175">
        <v>0</v>
      </c>
      <c r="K175">
        <v>0.52</v>
      </c>
      <c r="L175">
        <v>0.67</v>
      </c>
      <c r="M175">
        <v>0.02</v>
      </c>
      <c r="N175">
        <v>0.92</v>
      </c>
      <c r="O175">
        <v>0</v>
      </c>
      <c r="P175">
        <v>0</v>
      </c>
      <c r="Q175">
        <v>0</v>
      </c>
      <c r="R175">
        <v>0.18</v>
      </c>
      <c r="S175" s="4"/>
      <c r="T175">
        <v>0.215</v>
      </c>
      <c r="U175">
        <v>3092</v>
      </c>
      <c r="AH175">
        <f t="shared" si="6"/>
        <v>0.65767284991568298</v>
      </c>
      <c r="AI175">
        <f t="shared" si="7"/>
        <v>8.4207077326343388E-2</v>
      </c>
      <c r="AJ175">
        <f t="shared" si="8"/>
        <v>0.66304178555205795</v>
      </c>
    </row>
    <row r="176" spans="1:36" x14ac:dyDescent="0.25">
      <c r="A176">
        <v>0</v>
      </c>
      <c r="B176">
        <v>44</v>
      </c>
      <c r="C176">
        <v>250</v>
      </c>
      <c r="D176">
        <v>18</v>
      </c>
      <c r="E176">
        <v>231</v>
      </c>
      <c r="F176">
        <v>0</v>
      </c>
      <c r="G176">
        <v>53</v>
      </c>
      <c r="H176" s="4"/>
      <c r="I176">
        <v>0</v>
      </c>
      <c r="J176">
        <v>0</v>
      </c>
      <c r="K176">
        <v>0.52</v>
      </c>
      <c r="L176">
        <v>0.66</v>
      </c>
      <c r="M176">
        <v>0.05</v>
      </c>
      <c r="N176">
        <v>0.88</v>
      </c>
      <c r="O176">
        <v>0</v>
      </c>
      <c r="P176">
        <v>0</v>
      </c>
      <c r="Q176">
        <v>0</v>
      </c>
      <c r="R176">
        <v>0.16</v>
      </c>
      <c r="S176" s="4"/>
      <c r="T176">
        <v>0.219</v>
      </c>
      <c r="U176">
        <v>3089</v>
      </c>
      <c r="AH176">
        <f t="shared" si="6"/>
        <v>0.66104553119730181</v>
      </c>
      <c r="AI176">
        <f t="shared" si="7"/>
        <v>8.322411533420708E-2</v>
      </c>
      <c r="AJ176">
        <f t="shared" si="8"/>
        <v>0.66626379737239538</v>
      </c>
    </row>
    <row r="177" spans="1:36" x14ac:dyDescent="0.25">
      <c r="A177">
        <v>0</v>
      </c>
      <c r="B177">
        <v>44</v>
      </c>
      <c r="C177">
        <v>252</v>
      </c>
      <c r="D177">
        <v>9</v>
      </c>
      <c r="E177">
        <v>231</v>
      </c>
      <c r="F177">
        <v>0</v>
      </c>
      <c r="G177">
        <v>53</v>
      </c>
      <c r="H177" s="7"/>
      <c r="I177">
        <v>0</v>
      </c>
      <c r="J177">
        <v>0</v>
      </c>
      <c r="K177">
        <v>0.52</v>
      </c>
      <c r="L177">
        <v>0.68</v>
      </c>
      <c r="M177">
        <v>0.02</v>
      </c>
      <c r="N177">
        <v>0.88</v>
      </c>
      <c r="O177">
        <v>0</v>
      </c>
      <c r="P177">
        <v>0</v>
      </c>
      <c r="Q177">
        <v>0</v>
      </c>
      <c r="R177">
        <v>0.16</v>
      </c>
      <c r="S177" s="7"/>
      <c r="T177">
        <v>0.22900000000000001</v>
      </c>
      <c r="U177">
        <v>3082</v>
      </c>
      <c r="AH177">
        <f t="shared" si="6"/>
        <v>0.6694772344013491</v>
      </c>
      <c r="AI177">
        <f t="shared" si="7"/>
        <v>8.0930537352555704E-2</v>
      </c>
      <c r="AJ177">
        <f t="shared" si="8"/>
        <v>0.67435118392262972</v>
      </c>
    </row>
    <row r="178" spans="1:36" x14ac:dyDescent="0.25">
      <c r="A178">
        <v>0</v>
      </c>
      <c r="B178">
        <v>51</v>
      </c>
      <c r="C178">
        <v>251</v>
      </c>
      <c r="D178">
        <v>20</v>
      </c>
      <c r="E178">
        <v>217</v>
      </c>
      <c r="F178">
        <v>3</v>
      </c>
      <c r="G178">
        <v>28</v>
      </c>
      <c r="H178" s="4"/>
      <c r="I178">
        <v>0</v>
      </c>
      <c r="J178">
        <v>0</v>
      </c>
      <c r="K178">
        <v>0.52</v>
      </c>
      <c r="L178">
        <v>0.68</v>
      </c>
      <c r="M178">
        <v>0.05</v>
      </c>
      <c r="N178">
        <v>0.83</v>
      </c>
      <c r="O178">
        <v>0</v>
      </c>
      <c r="P178">
        <v>0</v>
      </c>
      <c r="Q178">
        <v>0</v>
      </c>
      <c r="R178">
        <v>0.13</v>
      </c>
      <c r="S178" s="4"/>
      <c r="T178">
        <v>0.24</v>
      </c>
      <c r="U178">
        <v>3076</v>
      </c>
      <c r="AH178">
        <f t="shared" si="6"/>
        <v>0.67875210792580098</v>
      </c>
      <c r="AI178">
        <f t="shared" si="7"/>
        <v>7.8964613368283088E-2</v>
      </c>
      <c r="AJ178">
        <f t="shared" si="8"/>
        <v>0.68332995995940393</v>
      </c>
    </row>
    <row r="179" spans="1:36" x14ac:dyDescent="0.25">
      <c r="A179">
        <v>0</v>
      </c>
      <c r="B179">
        <v>59</v>
      </c>
      <c r="C179">
        <v>245</v>
      </c>
      <c r="D179">
        <v>52</v>
      </c>
      <c r="E179">
        <v>195</v>
      </c>
      <c r="F179">
        <v>0</v>
      </c>
      <c r="G179">
        <v>0</v>
      </c>
      <c r="I179">
        <v>0</v>
      </c>
      <c r="J179">
        <v>0</v>
      </c>
      <c r="K179">
        <v>0.52</v>
      </c>
      <c r="L179">
        <v>0.67</v>
      </c>
      <c r="M179">
        <v>0.13</v>
      </c>
      <c r="N179">
        <v>0.75</v>
      </c>
      <c r="O179">
        <v>0</v>
      </c>
      <c r="P179">
        <v>0</v>
      </c>
      <c r="Q179">
        <v>0</v>
      </c>
      <c r="R179">
        <v>0.11</v>
      </c>
      <c r="S179" s="9"/>
      <c r="T179">
        <v>0.24199999999999999</v>
      </c>
      <c r="U179">
        <v>3075</v>
      </c>
      <c r="AH179">
        <f t="shared" si="6"/>
        <v>0.6804384485666104</v>
      </c>
      <c r="AI179">
        <f t="shared" si="7"/>
        <v>7.8636959370904327E-2</v>
      </c>
      <c r="AJ179">
        <f t="shared" si="8"/>
        <v>0.68496733766424001</v>
      </c>
    </row>
    <row r="180" spans="1:36" x14ac:dyDescent="0.25">
      <c r="A180">
        <v>0</v>
      </c>
      <c r="B180">
        <v>47</v>
      </c>
      <c r="C180">
        <v>253</v>
      </c>
      <c r="D180">
        <v>8</v>
      </c>
      <c r="E180">
        <v>223</v>
      </c>
      <c r="F180">
        <v>1</v>
      </c>
      <c r="G180">
        <v>43</v>
      </c>
      <c r="H180" s="4"/>
      <c r="I180">
        <v>0</v>
      </c>
      <c r="J180">
        <v>0</v>
      </c>
      <c r="K180">
        <v>0.52</v>
      </c>
      <c r="L180">
        <v>0.69</v>
      </c>
      <c r="M180">
        <v>0.02</v>
      </c>
      <c r="N180">
        <v>0.85</v>
      </c>
      <c r="O180">
        <v>0</v>
      </c>
      <c r="P180">
        <v>0</v>
      </c>
      <c r="Q180">
        <v>0</v>
      </c>
      <c r="R180">
        <v>0.14000000000000001</v>
      </c>
      <c r="S180" s="4"/>
      <c r="T180">
        <v>0.24299999999999999</v>
      </c>
      <c r="U180">
        <v>3073</v>
      </c>
      <c r="AH180">
        <f t="shared" si="6"/>
        <v>0.68128161888701511</v>
      </c>
      <c r="AI180">
        <f t="shared" si="7"/>
        <v>7.7981651376146793E-2</v>
      </c>
      <c r="AJ180">
        <f t="shared" si="8"/>
        <v>0.68573010885089691</v>
      </c>
    </row>
    <row r="181" spans="1:36" x14ac:dyDescent="0.25">
      <c r="A181">
        <v>0</v>
      </c>
      <c r="B181">
        <v>43</v>
      </c>
      <c r="C181">
        <v>251</v>
      </c>
      <c r="D181">
        <v>6</v>
      </c>
      <c r="E181">
        <v>221</v>
      </c>
      <c r="F181">
        <v>2</v>
      </c>
      <c r="G181">
        <v>57</v>
      </c>
      <c r="H181" s="4"/>
      <c r="I181">
        <v>0</v>
      </c>
      <c r="J181">
        <v>0</v>
      </c>
      <c r="K181">
        <v>0.52</v>
      </c>
      <c r="L181">
        <v>0.7</v>
      </c>
      <c r="M181">
        <v>0.02</v>
      </c>
      <c r="N181">
        <v>0.85</v>
      </c>
      <c r="O181">
        <v>0</v>
      </c>
      <c r="P181">
        <v>0</v>
      </c>
      <c r="Q181">
        <v>0</v>
      </c>
      <c r="R181">
        <v>0.13</v>
      </c>
      <c r="S181" s="4"/>
      <c r="T181">
        <v>0.248</v>
      </c>
      <c r="U181">
        <v>3071</v>
      </c>
      <c r="AH181">
        <f t="shared" si="6"/>
        <v>0.68549747048903875</v>
      </c>
      <c r="AI181">
        <f t="shared" si="7"/>
        <v>7.7326343381389259E-2</v>
      </c>
      <c r="AJ181">
        <f t="shared" si="8"/>
        <v>0.68984501551262012</v>
      </c>
    </row>
    <row r="182" spans="1:36" x14ac:dyDescent="0.25">
      <c r="A182">
        <v>0</v>
      </c>
      <c r="B182">
        <v>51</v>
      </c>
      <c r="C182">
        <v>255</v>
      </c>
      <c r="D182">
        <v>3</v>
      </c>
      <c r="E182">
        <v>214</v>
      </c>
      <c r="F182">
        <v>4</v>
      </c>
      <c r="G182">
        <v>28</v>
      </c>
      <c r="H182" s="4"/>
      <c r="I182">
        <v>0</v>
      </c>
      <c r="J182">
        <v>0</v>
      </c>
      <c r="K182">
        <v>0.52</v>
      </c>
      <c r="L182">
        <v>0.72</v>
      </c>
      <c r="M182">
        <v>0.01</v>
      </c>
      <c r="N182">
        <v>0.82</v>
      </c>
      <c r="O182">
        <v>0</v>
      </c>
      <c r="P182">
        <v>0</v>
      </c>
      <c r="Q182">
        <v>0</v>
      </c>
      <c r="R182">
        <v>0.12</v>
      </c>
      <c r="S182" s="4"/>
      <c r="T182">
        <v>0.26300000000000001</v>
      </c>
      <c r="U182">
        <v>3061</v>
      </c>
      <c r="AH182">
        <f t="shared" si="6"/>
        <v>0.69814502529510958</v>
      </c>
      <c r="AI182">
        <f t="shared" si="7"/>
        <v>7.4049803407601575E-2</v>
      </c>
      <c r="AJ182">
        <f t="shared" si="8"/>
        <v>0.70206114386783547</v>
      </c>
    </row>
    <row r="183" spans="1:36" x14ac:dyDescent="0.25">
      <c r="A183">
        <v>0</v>
      </c>
      <c r="B183">
        <v>50</v>
      </c>
      <c r="C183">
        <v>250</v>
      </c>
      <c r="D183">
        <v>24</v>
      </c>
      <c r="E183">
        <v>196</v>
      </c>
      <c r="F183">
        <v>4</v>
      </c>
      <c r="G183">
        <v>32</v>
      </c>
      <c r="H183" s="4"/>
      <c r="I183">
        <v>0</v>
      </c>
      <c r="J183">
        <v>0</v>
      </c>
      <c r="K183">
        <v>0.52</v>
      </c>
      <c r="L183">
        <v>0.72</v>
      </c>
      <c r="M183">
        <v>0.06</v>
      </c>
      <c r="N183">
        <v>0.75</v>
      </c>
      <c r="O183">
        <v>0</v>
      </c>
      <c r="P183">
        <v>0</v>
      </c>
      <c r="Q183">
        <v>0</v>
      </c>
      <c r="R183">
        <v>0.1</v>
      </c>
      <c r="S183" s="4"/>
      <c r="T183">
        <v>0.27</v>
      </c>
      <c r="U183">
        <v>3058</v>
      </c>
      <c r="AH183">
        <f t="shared" si="6"/>
        <v>0.70404721753794264</v>
      </c>
      <c r="AI183">
        <f t="shared" si="7"/>
        <v>7.3066841415465267E-2</v>
      </c>
      <c r="AJ183">
        <f t="shared" si="8"/>
        <v>0.7078285440962041</v>
      </c>
    </row>
    <row r="184" spans="1:36" x14ac:dyDescent="0.25">
      <c r="A184">
        <v>0</v>
      </c>
      <c r="B184">
        <v>59</v>
      </c>
      <c r="C184">
        <v>248</v>
      </c>
      <c r="D184">
        <v>34</v>
      </c>
      <c r="E184">
        <v>189</v>
      </c>
      <c r="F184">
        <v>2</v>
      </c>
      <c r="G184">
        <v>0</v>
      </c>
      <c r="H184" s="4"/>
      <c r="I184">
        <v>0</v>
      </c>
      <c r="J184">
        <v>0</v>
      </c>
      <c r="K184">
        <v>0.52</v>
      </c>
      <c r="L184">
        <v>0.71</v>
      </c>
      <c r="M184">
        <v>0.09</v>
      </c>
      <c r="N184">
        <v>0.72</v>
      </c>
      <c r="O184">
        <v>0</v>
      </c>
      <c r="P184">
        <v>0</v>
      </c>
      <c r="Q184">
        <v>0</v>
      </c>
      <c r="R184">
        <v>0.09</v>
      </c>
      <c r="S184" s="4"/>
      <c r="T184">
        <v>0.27100000000000002</v>
      </c>
      <c r="U184">
        <v>3056</v>
      </c>
      <c r="AH184">
        <f t="shared" si="6"/>
        <v>0.70489038785834734</v>
      </c>
      <c r="AI184">
        <f t="shared" si="7"/>
        <v>7.2411533420707733E-2</v>
      </c>
      <c r="AJ184">
        <f t="shared" si="8"/>
        <v>0.70859994994879139</v>
      </c>
    </row>
    <row r="185" spans="1:36" x14ac:dyDescent="0.25">
      <c r="A185">
        <v>0</v>
      </c>
      <c r="B185">
        <v>48</v>
      </c>
      <c r="C185">
        <v>255</v>
      </c>
      <c r="D185">
        <v>0</v>
      </c>
      <c r="E185">
        <v>209</v>
      </c>
      <c r="F185">
        <v>2</v>
      </c>
      <c r="G185">
        <v>39</v>
      </c>
      <c r="H185" s="4"/>
      <c r="I185">
        <v>0</v>
      </c>
      <c r="J185">
        <v>0</v>
      </c>
      <c r="K185">
        <v>0.52</v>
      </c>
      <c r="L185">
        <v>0.73</v>
      </c>
      <c r="M185">
        <v>0</v>
      </c>
      <c r="N185">
        <v>0.8</v>
      </c>
      <c r="O185">
        <v>0</v>
      </c>
      <c r="P185">
        <v>0</v>
      </c>
      <c r="Q185">
        <v>0</v>
      </c>
      <c r="R185">
        <v>0.1</v>
      </c>
      <c r="S185" s="4"/>
      <c r="T185">
        <v>0.27500000000000002</v>
      </c>
      <c r="U185">
        <v>3053</v>
      </c>
      <c r="AH185">
        <f t="shared" si="6"/>
        <v>0.70826306913996628</v>
      </c>
      <c r="AI185">
        <f t="shared" si="7"/>
        <v>7.1428571428571425E-2</v>
      </c>
      <c r="AJ185">
        <f t="shared" si="8"/>
        <v>0.71185575499808329</v>
      </c>
    </row>
    <row r="186" spans="1:36" x14ac:dyDescent="0.25">
      <c r="A186">
        <v>0</v>
      </c>
      <c r="B186">
        <v>44</v>
      </c>
      <c r="C186">
        <v>252</v>
      </c>
      <c r="D186">
        <v>9</v>
      </c>
      <c r="E186">
        <v>201</v>
      </c>
      <c r="F186">
        <v>0</v>
      </c>
      <c r="G186">
        <v>53</v>
      </c>
      <c r="H186" s="4"/>
      <c r="I186">
        <v>0</v>
      </c>
      <c r="J186">
        <v>0</v>
      </c>
      <c r="K186">
        <v>0.52</v>
      </c>
      <c r="L186">
        <v>0.73</v>
      </c>
      <c r="M186">
        <v>0.02</v>
      </c>
      <c r="N186">
        <v>0.77</v>
      </c>
      <c r="O186">
        <v>0</v>
      </c>
      <c r="P186">
        <v>0</v>
      </c>
      <c r="Q186">
        <v>0</v>
      </c>
      <c r="R186">
        <v>0.09</v>
      </c>
      <c r="S186" s="4"/>
      <c r="T186">
        <v>0.27900000000000003</v>
      </c>
      <c r="U186">
        <v>3051</v>
      </c>
      <c r="AH186">
        <f t="shared" si="6"/>
        <v>0.71163575042158522</v>
      </c>
      <c r="AI186">
        <f t="shared" si="7"/>
        <v>7.0773263433813891E-2</v>
      </c>
      <c r="AJ186">
        <f t="shared" si="8"/>
        <v>0.71514634592869508</v>
      </c>
    </row>
    <row r="187" spans="1:36" x14ac:dyDescent="0.25">
      <c r="A187">
        <v>0</v>
      </c>
      <c r="B187">
        <v>47</v>
      </c>
      <c r="C187">
        <v>240</v>
      </c>
      <c r="D187">
        <v>205</v>
      </c>
      <c r="E187">
        <v>66</v>
      </c>
      <c r="F187">
        <v>0</v>
      </c>
      <c r="G187">
        <v>21</v>
      </c>
      <c r="H187" s="4"/>
      <c r="I187">
        <v>0</v>
      </c>
      <c r="J187">
        <v>0</v>
      </c>
      <c r="K187">
        <v>0.52</v>
      </c>
      <c r="L187">
        <v>0.73</v>
      </c>
      <c r="M187">
        <v>0.52</v>
      </c>
      <c r="N187">
        <v>0.25</v>
      </c>
      <c r="O187">
        <v>0</v>
      </c>
      <c r="P187">
        <v>0</v>
      </c>
      <c r="Q187">
        <v>0</v>
      </c>
      <c r="R187">
        <v>7.0000000000000007E-2</v>
      </c>
      <c r="S187" s="4"/>
      <c r="T187">
        <v>0.28899999999999998</v>
      </c>
      <c r="U187">
        <v>3050</v>
      </c>
      <c r="AH187">
        <f t="shared" si="6"/>
        <v>0.72006745362563229</v>
      </c>
      <c r="AI187">
        <f t="shared" si="7"/>
        <v>7.044560943643513E-2</v>
      </c>
      <c r="AJ187">
        <f t="shared" si="8"/>
        <v>0.72350516353359418</v>
      </c>
    </row>
    <row r="188" spans="1:36" x14ac:dyDescent="0.25">
      <c r="A188">
        <v>0</v>
      </c>
      <c r="B188">
        <v>59</v>
      </c>
      <c r="C188">
        <v>244</v>
      </c>
      <c r="D188">
        <v>67</v>
      </c>
      <c r="E188">
        <v>153</v>
      </c>
      <c r="F188">
        <v>0</v>
      </c>
      <c r="G188">
        <v>0</v>
      </c>
      <c r="H188" s="4"/>
      <c r="I188">
        <v>0</v>
      </c>
      <c r="J188">
        <v>0</v>
      </c>
      <c r="K188">
        <v>0.52</v>
      </c>
      <c r="L188">
        <v>0.74</v>
      </c>
      <c r="M188">
        <v>0.17</v>
      </c>
      <c r="N188">
        <v>0.59</v>
      </c>
      <c r="O188">
        <v>0</v>
      </c>
      <c r="P188">
        <v>0</v>
      </c>
      <c r="Q188">
        <v>0</v>
      </c>
      <c r="R188">
        <v>0.06</v>
      </c>
      <c r="S188" s="4"/>
      <c r="T188">
        <v>0.29599999999999999</v>
      </c>
      <c r="U188">
        <v>3042</v>
      </c>
      <c r="AH188">
        <f t="shared" si="6"/>
        <v>0.72596964586846546</v>
      </c>
      <c r="AI188">
        <f t="shared" si="7"/>
        <v>6.782437745740498E-2</v>
      </c>
      <c r="AJ188">
        <f t="shared" si="8"/>
        <v>0.72913103959430348</v>
      </c>
    </row>
    <row r="189" spans="1:36" x14ac:dyDescent="0.25">
      <c r="A189">
        <v>0</v>
      </c>
      <c r="B189">
        <v>59</v>
      </c>
      <c r="C189">
        <v>244</v>
      </c>
      <c r="D189">
        <v>61</v>
      </c>
      <c r="E189">
        <v>153</v>
      </c>
      <c r="F189">
        <v>4</v>
      </c>
      <c r="G189">
        <v>0</v>
      </c>
      <c r="H189" s="4"/>
      <c r="I189">
        <v>0</v>
      </c>
      <c r="J189">
        <v>0</v>
      </c>
      <c r="K189">
        <v>0.52</v>
      </c>
      <c r="L189">
        <v>0.75</v>
      </c>
      <c r="M189">
        <v>0.15</v>
      </c>
      <c r="N189">
        <v>0.59</v>
      </c>
      <c r="O189">
        <v>0</v>
      </c>
      <c r="P189">
        <v>0</v>
      </c>
      <c r="Q189">
        <v>0</v>
      </c>
      <c r="R189">
        <v>0.06</v>
      </c>
      <c r="S189" s="4"/>
      <c r="T189">
        <v>0.30099999999999999</v>
      </c>
      <c r="U189">
        <v>3039</v>
      </c>
      <c r="AH189">
        <f t="shared" si="6"/>
        <v>0.730185497470489</v>
      </c>
      <c r="AI189">
        <f t="shared" si="7"/>
        <v>6.6841415465268672E-2</v>
      </c>
      <c r="AJ189">
        <f t="shared" si="8"/>
        <v>0.73323845748680305</v>
      </c>
    </row>
    <row r="190" spans="1:36" x14ac:dyDescent="0.25">
      <c r="A190">
        <v>0</v>
      </c>
      <c r="B190">
        <v>50</v>
      </c>
      <c r="C190">
        <v>246</v>
      </c>
      <c r="D190">
        <v>42</v>
      </c>
      <c r="E190">
        <v>159</v>
      </c>
      <c r="F190">
        <v>0</v>
      </c>
      <c r="G190">
        <v>32</v>
      </c>
      <c r="H190" s="4"/>
      <c r="I190">
        <v>0</v>
      </c>
      <c r="J190">
        <v>0</v>
      </c>
      <c r="K190">
        <v>0.52</v>
      </c>
      <c r="L190">
        <v>0.77</v>
      </c>
      <c r="M190">
        <v>0.11</v>
      </c>
      <c r="N190">
        <v>0.61</v>
      </c>
      <c r="O190">
        <v>0</v>
      </c>
      <c r="P190">
        <v>0</v>
      </c>
      <c r="Q190">
        <v>0</v>
      </c>
      <c r="R190">
        <v>0.05</v>
      </c>
      <c r="S190" s="4"/>
      <c r="T190">
        <v>0.313</v>
      </c>
      <c r="U190">
        <v>3030</v>
      </c>
      <c r="AH190">
        <f t="shared" si="6"/>
        <v>0.74030354131534559</v>
      </c>
      <c r="AI190">
        <f t="shared" si="7"/>
        <v>6.3892529488859762E-2</v>
      </c>
      <c r="AJ190">
        <f t="shared" si="8"/>
        <v>0.7430555757199635</v>
      </c>
    </row>
    <row r="191" spans="1:36" x14ac:dyDescent="0.25">
      <c r="A191">
        <v>0</v>
      </c>
      <c r="B191">
        <v>48</v>
      </c>
      <c r="C191">
        <v>255</v>
      </c>
      <c r="D191">
        <v>0</v>
      </c>
      <c r="E191">
        <v>185</v>
      </c>
      <c r="F191">
        <v>2</v>
      </c>
      <c r="G191">
        <v>39</v>
      </c>
      <c r="H191" s="4"/>
      <c r="I191">
        <v>0</v>
      </c>
      <c r="J191">
        <v>0</v>
      </c>
      <c r="K191">
        <v>0.52</v>
      </c>
      <c r="L191">
        <v>0.79</v>
      </c>
      <c r="M191">
        <v>0</v>
      </c>
      <c r="N191">
        <v>0.71</v>
      </c>
      <c r="O191">
        <v>0</v>
      </c>
      <c r="P191">
        <v>0</v>
      </c>
      <c r="Q191">
        <v>0</v>
      </c>
      <c r="R191">
        <v>7.0000000000000007E-2</v>
      </c>
      <c r="S191" s="4"/>
      <c r="T191">
        <v>0.315</v>
      </c>
      <c r="U191">
        <v>3028</v>
      </c>
      <c r="AH191">
        <f t="shared" si="6"/>
        <v>0.74198988195615512</v>
      </c>
      <c r="AI191">
        <f t="shared" si="7"/>
        <v>6.3237221494102228E-2</v>
      </c>
      <c r="AJ191">
        <f t="shared" si="8"/>
        <v>0.7446797507033498</v>
      </c>
    </row>
    <row r="192" spans="1:36" x14ac:dyDescent="0.25">
      <c r="A192">
        <v>0</v>
      </c>
      <c r="B192">
        <v>51</v>
      </c>
      <c r="C192">
        <v>241</v>
      </c>
      <c r="D192">
        <v>127</v>
      </c>
      <c r="E192">
        <v>94</v>
      </c>
      <c r="F192">
        <v>4</v>
      </c>
      <c r="G192">
        <v>28</v>
      </c>
      <c r="H192" s="4"/>
      <c r="I192">
        <v>0</v>
      </c>
      <c r="J192">
        <v>0</v>
      </c>
      <c r="K192">
        <v>0.52</v>
      </c>
      <c r="L192">
        <v>0.78</v>
      </c>
      <c r="M192">
        <v>0.32</v>
      </c>
      <c r="N192">
        <v>0.36</v>
      </c>
      <c r="O192">
        <v>0</v>
      </c>
      <c r="P192">
        <v>0</v>
      </c>
      <c r="Q192">
        <v>0</v>
      </c>
      <c r="R192">
        <v>0.03</v>
      </c>
      <c r="S192" s="4"/>
      <c r="T192">
        <v>0.32700000000000001</v>
      </c>
      <c r="U192">
        <v>3026</v>
      </c>
      <c r="AH192">
        <f t="shared" si="6"/>
        <v>0.75210792580101171</v>
      </c>
      <c r="AI192">
        <f t="shared" si="7"/>
        <v>6.2581913499344693E-2</v>
      </c>
      <c r="AJ192">
        <f t="shared" si="8"/>
        <v>0.75470711401837176</v>
      </c>
    </row>
    <row r="193" spans="1:36" x14ac:dyDescent="0.25">
      <c r="A193">
        <v>1</v>
      </c>
      <c r="B193">
        <v>33</v>
      </c>
      <c r="C193">
        <v>237</v>
      </c>
      <c r="D193">
        <v>77</v>
      </c>
      <c r="E193">
        <v>120</v>
      </c>
      <c r="F193">
        <v>0</v>
      </c>
      <c r="G193">
        <v>92</v>
      </c>
      <c r="H193" s="4"/>
      <c r="I193">
        <v>0</v>
      </c>
      <c r="J193">
        <v>0.01</v>
      </c>
      <c r="K193">
        <v>0.49</v>
      </c>
      <c r="L193">
        <v>0.79</v>
      </c>
      <c r="M193">
        <v>0.19</v>
      </c>
      <c r="N193">
        <v>0.46</v>
      </c>
      <c r="O193">
        <v>0</v>
      </c>
      <c r="P193">
        <v>0.03</v>
      </c>
      <c r="Q193">
        <v>0</v>
      </c>
      <c r="R193">
        <v>0.03</v>
      </c>
      <c r="S193" s="4"/>
      <c r="T193">
        <v>0.33300000000000002</v>
      </c>
      <c r="U193">
        <v>3025</v>
      </c>
      <c r="AH193">
        <f t="shared" si="6"/>
        <v>0.75716694772344006</v>
      </c>
      <c r="AI193">
        <f t="shared" si="7"/>
        <v>6.2254259501965926E-2</v>
      </c>
      <c r="AJ193">
        <f t="shared" si="8"/>
        <v>0.75972190935300055</v>
      </c>
    </row>
    <row r="194" spans="1:36" x14ac:dyDescent="0.25">
      <c r="A194">
        <v>1</v>
      </c>
      <c r="B194">
        <v>50</v>
      </c>
      <c r="C194">
        <v>244</v>
      </c>
      <c r="D194">
        <v>47</v>
      </c>
      <c r="E194">
        <v>138</v>
      </c>
      <c r="F194">
        <v>4</v>
      </c>
      <c r="G194">
        <v>31</v>
      </c>
      <c r="H194" s="4"/>
      <c r="I194">
        <v>0</v>
      </c>
      <c r="J194">
        <v>0.01</v>
      </c>
      <c r="K194">
        <v>0.52</v>
      </c>
      <c r="L194">
        <v>0.81</v>
      </c>
      <c r="M194">
        <v>0.12</v>
      </c>
      <c r="N194">
        <v>0.53</v>
      </c>
      <c r="O194">
        <v>0</v>
      </c>
      <c r="P194">
        <v>0</v>
      </c>
      <c r="Q194">
        <v>0</v>
      </c>
      <c r="R194">
        <v>0.03</v>
      </c>
      <c r="S194" s="4"/>
      <c r="T194">
        <v>0.33900000000000002</v>
      </c>
      <c r="U194">
        <v>3017</v>
      </c>
      <c r="AH194">
        <f t="shared" si="6"/>
        <v>0.76222596964586842</v>
      </c>
      <c r="AI194">
        <f t="shared" si="7"/>
        <v>5.9633027522935783E-2</v>
      </c>
      <c r="AJ194">
        <f t="shared" si="8"/>
        <v>0.76455511689749056</v>
      </c>
    </row>
    <row r="195" spans="1:36" x14ac:dyDescent="0.25">
      <c r="A195">
        <v>0</v>
      </c>
      <c r="B195">
        <v>60</v>
      </c>
      <c r="C195">
        <v>256</v>
      </c>
      <c r="D195">
        <v>12</v>
      </c>
      <c r="E195">
        <v>162</v>
      </c>
      <c r="F195">
        <v>4</v>
      </c>
      <c r="G195">
        <v>0</v>
      </c>
      <c r="H195" s="4"/>
      <c r="I195">
        <v>0</v>
      </c>
      <c r="J195">
        <v>0</v>
      </c>
      <c r="K195">
        <v>0.52</v>
      </c>
      <c r="L195">
        <v>0.82</v>
      </c>
      <c r="M195">
        <v>0.03</v>
      </c>
      <c r="N195">
        <v>0.62</v>
      </c>
      <c r="O195">
        <v>0</v>
      </c>
      <c r="P195">
        <v>0</v>
      </c>
      <c r="Q195">
        <v>0</v>
      </c>
      <c r="R195">
        <v>0.04</v>
      </c>
      <c r="S195" s="4"/>
      <c r="T195">
        <v>0.34</v>
      </c>
      <c r="U195">
        <v>3013</v>
      </c>
      <c r="AH195">
        <f t="shared" si="6"/>
        <v>0.76306913996627324</v>
      </c>
      <c r="AI195">
        <f t="shared" si="7"/>
        <v>5.8322411533420708E-2</v>
      </c>
      <c r="AJ195">
        <f t="shared" si="8"/>
        <v>0.76529472496283524</v>
      </c>
    </row>
    <row r="196" spans="1:36" x14ac:dyDescent="0.25">
      <c r="A196">
        <v>0</v>
      </c>
      <c r="B196">
        <v>60</v>
      </c>
      <c r="C196">
        <v>256</v>
      </c>
      <c r="D196">
        <v>12</v>
      </c>
      <c r="E196">
        <v>162</v>
      </c>
      <c r="F196">
        <v>4</v>
      </c>
      <c r="G196">
        <v>0</v>
      </c>
      <c r="H196" s="4"/>
      <c r="I196">
        <v>0</v>
      </c>
      <c r="J196">
        <v>0</v>
      </c>
      <c r="K196">
        <v>0.52</v>
      </c>
      <c r="L196">
        <v>0.82</v>
      </c>
      <c r="M196">
        <v>0.03</v>
      </c>
      <c r="N196">
        <v>0.62</v>
      </c>
      <c r="O196">
        <v>0</v>
      </c>
      <c r="P196">
        <v>0</v>
      </c>
      <c r="Q196">
        <v>0</v>
      </c>
      <c r="R196">
        <v>0.04</v>
      </c>
      <c r="S196" s="4"/>
      <c r="T196">
        <v>0.34</v>
      </c>
      <c r="U196">
        <v>3013</v>
      </c>
      <c r="AH196">
        <f t="shared" si="6"/>
        <v>0.76306913996627324</v>
      </c>
      <c r="AI196">
        <f t="shared" si="7"/>
        <v>5.8322411533420708E-2</v>
      </c>
      <c r="AJ196">
        <f t="shared" si="8"/>
        <v>0.76529472496283524</v>
      </c>
    </row>
    <row r="197" spans="1:36" x14ac:dyDescent="0.25">
      <c r="A197">
        <v>5</v>
      </c>
      <c r="B197">
        <v>50</v>
      </c>
      <c r="C197">
        <v>240</v>
      </c>
      <c r="D197">
        <v>40</v>
      </c>
      <c r="E197">
        <v>125</v>
      </c>
      <c r="F197">
        <v>0</v>
      </c>
      <c r="G197">
        <v>28</v>
      </c>
      <c r="H197" s="4"/>
      <c r="I197">
        <v>0.02</v>
      </c>
      <c r="J197">
        <v>0.03</v>
      </c>
      <c r="K197">
        <v>0.5</v>
      </c>
      <c r="L197">
        <v>0.83</v>
      </c>
      <c r="M197">
        <v>0.1</v>
      </c>
      <c r="N197">
        <v>0.48</v>
      </c>
      <c r="O197">
        <v>0</v>
      </c>
      <c r="P197">
        <v>0</v>
      </c>
      <c r="Q197">
        <v>0</v>
      </c>
      <c r="R197">
        <v>0.02</v>
      </c>
      <c r="S197" s="4"/>
      <c r="T197">
        <v>0.35599999999999998</v>
      </c>
      <c r="U197">
        <v>3010</v>
      </c>
      <c r="AH197">
        <f t="shared" ref="AH197:AH239" si="9">(T197-$T$242)/(MAX($T$4:$T$239)-$T$242)</f>
        <v>0.77655986509274866</v>
      </c>
      <c r="AI197">
        <f t="shared" ref="AI197:AI239" si="10">(U197-$U$242)/(MAX($U$4:$U$239)-$U$242)</f>
        <v>5.7339449541284407E-2</v>
      </c>
      <c r="AJ197">
        <f t="shared" ref="AJ197:AJ239" si="11">SQRT((AH197-0)^2+(AI197-0)^2)</f>
        <v>0.7786738961507349</v>
      </c>
    </row>
    <row r="198" spans="1:36" x14ac:dyDescent="0.25">
      <c r="A198">
        <v>2</v>
      </c>
      <c r="B198">
        <v>47</v>
      </c>
      <c r="C198">
        <v>253</v>
      </c>
      <c r="D198">
        <v>0</v>
      </c>
      <c r="E198">
        <v>149</v>
      </c>
      <c r="F198">
        <v>18</v>
      </c>
      <c r="G198">
        <v>41</v>
      </c>
      <c r="H198" s="4"/>
      <c r="I198">
        <v>0.01</v>
      </c>
      <c r="J198">
        <v>0.01</v>
      </c>
      <c r="K198">
        <v>0.51</v>
      </c>
      <c r="L198">
        <v>0.86</v>
      </c>
      <c r="M198">
        <v>0</v>
      </c>
      <c r="N198">
        <v>0.56999999999999995</v>
      </c>
      <c r="O198">
        <v>0.01</v>
      </c>
      <c r="P198">
        <v>0</v>
      </c>
      <c r="Q198">
        <v>0</v>
      </c>
      <c r="R198">
        <v>0.03</v>
      </c>
      <c r="S198" s="4"/>
      <c r="T198">
        <v>0.36399999999999999</v>
      </c>
      <c r="U198">
        <v>3003</v>
      </c>
      <c r="AH198">
        <f t="shared" si="9"/>
        <v>0.78330522765598654</v>
      </c>
      <c r="AI198">
        <f t="shared" si="10"/>
        <v>5.5045871559633031E-2</v>
      </c>
      <c r="AJ198">
        <f t="shared" si="11"/>
        <v>0.78523698820735421</v>
      </c>
    </row>
    <row r="199" spans="1:36" x14ac:dyDescent="0.25">
      <c r="A199">
        <v>0</v>
      </c>
      <c r="B199">
        <v>50</v>
      </c>
      <c r="C199">
        <v>244</v>
      </c>
      <c r="D199">
        <v>69</v>
      </c>
      <c r="E199">
        <v>107</v>
      </c>
      <c r="F199">
        <v>7</v>
      </c>
      <c r="G199">
        <v>32</v>
      </c>
      <c r="H199" s="4"/>
      <c r="I199">
        <v>0</v>
      </c>
      <c r="J199">
        <v>0</v>
      </c>
      <c r="K199">
        <v>0.52</v>
      </c>
      <c r="L199">
        <v>0.86</v>
      </c>
      <c r="M199">
        <v>0.17</v>
      </c>
      <c r="N199">
        <v>0.41</v>
      </c>
      <c r="O199">
        <v>0</v>
      </c>
      <c r="P199">
        <v>0</v>
      </c>
      <c r="Q199">
        <v>0</v>
      </c>
      <c r="R199">
        <v>0.02</v>
      </c>
      <c r="S199" s="4"/>
      <c r="T199">
        <v>0.36799999999999999</v>
      </c>
      <c r="U199">
        <v>2998</v>
      </c>
      <c r="AH199">
        <f t="shared" si="9"/>
        <v>0.78667790893760536</v>
      </c>
      <c r="AI199">
        <f t="shared" si="10"/>
        <v>5.3407601572739188E-2</v>
      </c>
      <c r="AJ199">
        <f t="shared" si="11"/>
        <v>0.78848874710815997</v>
      </c>
    </row>
    <row r="200" spans="1:36" x14ac:dyDescent="0.25">
      <c r="A200">
        <v>0</v>
      </c>
      <c r="B200">
        <v>50</v>
      </c>
      <c r="C200">
        <v>246</v>
      </c>
      <c r="D200">
        <v>42</v>
      </c>
      <c r="E200">
        <v>125</v>
      </c>
      <c r="F200">
        <v>0</v>
      </c>
      <c r="G200">
        <v>32</v>
      </c>
      <c r="H200" s="4"/>
      <c r="I200">
        <v>0</v>
      </c>
      <c r="J200">
        <v>0</v>
      </c>
      <c r="K200">
        <v>0.52</v>
      </c>
      <c r="L200">
        <v>0.87</v>
      </c>
      <c r="M200">
        <v>0.11</v>
      </c>
      <c r="N200">
        <v>0.48</v>
      </c>
      <c r="O200">
        <v>0</v>
      </c>
      <c r="P200">
        <v>0</v>
      </c>
      <c r="Q200">
        <v>0</v>
      </c>
      <c r="R200">
        <v>0.02</v>
      </c>
      <c r="S200" s="4"/>
      <c r="T200">
        <v>0.37</v>
      </c>
      <c r="U200">
        <v>2995</v>
      </c>
      <c r="AH200">
        <f t="shared" si="9"/>
        <v>0.78836424957841478</v>
      </c>
      <c r="AI200">
        <f t="shared" si="10"/>
        <v>5.242463958060288E-2</v>
      </c>
      <c r="AJ200">
        <f t="shared" si="11"/>
        <v>0.79010539350677333</v>
      </c>
    </row>
    <row r="201" spans="1:36" x14ac:dyDescent="0.25">
      <c r="A201">
        <v>0</v>
      </c>
      <c r="B201">
        <v>51</v>
      </c>
      <c r="C201">
        <v>244</v>
      </c>
      <c r="D201">
        <v>69</v>
      </c>
      <c r="E201">
        <v>100</v>
      </c>
      <c r="F201">
        <v>7</v>
      </c>
      <c r="G201">
        <v>28</v>
      </c>
      <c r="H201" s="4"/>
      <c r="I201">
        <v>0</v>
      </c>
      <c r="J201">
        <v>0</v>
      </c>
      <c r="K201">
        <v>0.52</v>
      </c>
      <c r="L201">
        <v>0.88</v>
      </c>
      <c r="M201">
        <v>0.17</v>
      </c>
      <c r="N201">
        <v>0.38</v>
      </c>
      <c r="O201">
        <v>0</v>
      </c>
      <c r="P201">
        <v>0</v>
      </c>
      <c r="Q201">
        <v>0</v>
      </c>
      <c r="R201">
        <v>0.01</v>
      </c>
      <c r="S201" s="4"/>
      <c r="T201">
        <v>0.38</v>
      </c>
      <c r="U201">
        <v>2991</v>
      </c>
      <c r="AH201">
        <f t="shared" si="9"/>
        <v>0.79679595278246207</v>
      </c>
      <c r="AI201">
        <f t="shared" si="10"/>
        <v>5.1114023591087812E-2</v>
      </c>
      <c r="AJ201">
        <f t="shared" si="11"/>
        <v>0.79843373787571248</v>
      </c>
    </row>
    <row r="202" spans="1:36" x14ac:dyDescent="0.25">
      <c r="A202">
        <v>0</v>
      </c>
      <c r="B202">
        <v>43</v>
      </c>
      <c r="C202">
        <v>252</v>
      </c>
      <c r="D202">
        <v>3</v>
      </c>
      <c r="E202">
        <v>136</v>
      </c>
      <c r="F202">
        <v>1</v>
      </c>
      <c r="G202">
        <v>57</v>
      </c>
      <c r="H202" s="4"/>
      <c r="I202">
        <v>0</v>
      </c>
      <c r="J202">
        <v>0</v>
      </c>
      <c r="K202">
        <v>0.52</v>
      </c>
      <c r="L202">
        <v>0.92</v>
      </c>
      <c r="M202">
        <v>0.01</v>
      </c>
      <c r="N202">
        <v>0.52</v>
      </c>
      <c r="O202">
        <v>0</v>
      </c>
      <c r="P202">
        <v>0.01</v>
      </c>
      <c r="Q202">
        <v>0</v>
      </c>
      <c r="R202">
        <v>0.01</v>
      </c>
      <c r="S202" s="4"/>
      <c r="T202">
        <v>0.39400000000000002</v>
      </c>
      <c r="U202">
        <v>2979</v>
      </c>
      <c r="AH202">
        <f t="shared" si="9"/>
        <v>0.80860033726812819</v>
      </c>
      <c r="AI202">
        <f t="shared" si="10"/>
        <v>4.7182175622542594E-2</v>
      </c>
      <c r="AJ202">
        <f t="shared" si="11"/>
        <v>0.80997571761541542</v>
      </c>
    </row>
    <row r="203" spans="1:36" x14ac:dyDescent="0.25">
      <c r="A203">
        <v>0</v>
      </c>
      <c r="B203">
        <v>56</v>
      </c>
      <c r="C203">
        <v>259</v>
      </c>
      <c r="D203">
        <v>4</v>
      </c>
      <c r="E203">
        <v>127</v>
      </c>
      <c r="F203">
        <v>2</v>
      </c>
      <c r="G203">
        <v>10</v>
      </c>
      <c r="H203" s="4"/>
      <c r="I203">
        <v>0</v>
      </c>
      <c r="J203">
        <v>0</v>
      </c>
      <c r="K203">
        <v>0.52</v>
      </c>
      <c r="L203">
        <v>0.94</v>
      </c>
      <c r="M203">
        <v>0.01</v>
      </c>
      <c r="N203">
        <v>0.49</v>
      </c>
      <c r="O203">
        <v>0</v>
      </c>
      <c r="P203">
        <v>0</v>
      </c>
      <c r="Q203">
        <v>0</v>
      </c>
      <c r="R203">
        <v>0.01</v>
      </c>
      <c r="S203" s="4"/>
      <c r="T203">
        <v>0.40799999999999997</v>
      </c>
      <c r="U203">
        <v>2969</v>
      </c>
      <c r="AH203">
        <f t="shared" si="9"/>
        <v>0.8204047217537942</v>
      </c>
      <c r="AI203">
        <f t="shared" si="10"/>
        <v>4.3905635648754916E-2</v>
      </c>
      <c r="AJ203">
        <f t="shared" si="11"/>
        <v>0.82157873166096607</v>
      </c>
    </row>
    <row r="204" spans="1:36" x14ac:dyDescent="0.25">
      <c r="A204">
        <v>1</v>
      </c>
      <c r="B204">
        <v>51</v>
      </c>
      <c r="C204">
        <v>255</v>
      </c>
      <c r="D204">
        <v>3</v>
      </c>
      <c r="E204">
        <v>120</v>
      </c>
      <c r="F204">
        <v>2</v>
      </c>
      <c r="G204">
        <v>27</v>
      </c>
      <c r="H204" s="7"/>
      <c r="I204">
        <v>0</v>
      </c>
      <c r="J204">
        <v>0.01</v>
      </c>
      <c r="K204">
        <v>0.52</v>
      </c>
      <c r="L204">
        <v>0.96</v>
      </c>
      <c r="M204">
        <v>0.01</v>
      </c>
      <c r="N204">
        <v>0.46</v>
      </c>
      <c r="O204">
        <v>0</v>
      </c>
      <c r="P204">
        <v>0</v>
      </c>
      <c r="Q204">
        <v>0</v>
      </c>
      <c r="R204">
        <v>0.01</v>
      </c>
      <c r="S204" s="7"/>
      <c r="T204">
        <v>0.41699999999999998</v>
      </c>
      <c r="U204">
        <v>2965</v>
      </c>
      <c r="AH204">
        <f t="shared" si="9"/>
        <v>0.82799325463743678</v>
      </c>
      <c r="AI204">
        <f t="shared" si="10"/>
        <v>4.2595019659239841E-2</v>
      </c>
      <c r="AJ204">
        <f t="shared" si="11"/>
        <v>0.82908815298788729</v>
      </c>
    </row>
    <row r="205" spans="1:36" x14ac:dyDescent="0.25">
      <c r="A205">
        <v>0</v>
      </c>
      <c r="B205">
        <v>57</v>
      </c>
      <c r="C205">
        <v>257</v>
      </c>
      <c r="D205">
        <v>10</v>
      </c>
      <c r="E205">
        <v>115</v>
      </c>
      <c r="F205">
        <v>3</v>
      </c>
      <c r="G205">
        <v>7</v>
      </c>
      <c r="H205" s="7"/>
      <c r="I205">
        <v>0</v>
      </c>
      <c r="J205">
        <v>0</v>
      </c>
      <c r="K205">
        <v>0.52</v>
      </c>
      <c r="L205">
        <v>0.97</v>
      </c>
      <c r="M205">
        <v>0.03</v>
      </c>
      <c r="N205">
        <v>0.44</v>
      </c>
      <c r="O205">
        <v>0</v>
      </c>
      <c r="P205">
        <v>0</v>
      </c>
      <c r="Q205">
        <v>0</v>
      </c>
      <c r="R205">
        <v>0.01</v>
      </c>
      <c r="S205" s="7"/>
      <c r="T205">
        <v>0.42099999999999999</v>
      </c>
      <c r="U205">
        <v>2962</v>
      </c>
      <c r="AH205">
        <f t="shared" si="9"/>
        <v>0.83136593591905572</v>
      </c>
      <c r="AI205">
        <f t="shared" si="10"/>
        <v>4.161205766710354E-2</v>
      </c>
      <c r="AJ205">
        <f t="shared" si="11"/>
        <v>0.83240668110597105</v>
      </c>
    </row>
    <row r="206" spans="1:36" x14ac:dyDescent="0.25">
      <c r="A206">
        <v>0</v>
      </c>
      <c r="B206">
        <v>50</v>
      </c>
      <c r="C206">
        <v>252</v>
      </c>
      <c r="D206">
        <v>12</v>
      </c>
      <c r="E206">
        <v>107</v>
      </c>
      <c r="F206">
        <v>8</v>
      </c>
      <c r="G206">
        <v>32</v>
      </c>
      <c r="H206" s="7"/>
      <c r="I206">
        <v>0</v>
      </c>
      <c r="J206">
        <v>0</v>
      </c>
      <c r="K206">
        <v>0.52</v>
      </c>
      <c r="L206">
        <v>0.99</v>
      </c>
      <c r="M206">
        <v>0.03</v>
      </c>
      <c r="N206">
        <v>0.41</v>
      </c>
      <c r="O206">
        <v>0.01</v>
      </c>
      <c r="P206">
        <v>0</v>
      </c>
      <c r="Q206">
        <v>0</v>
      </c>
      <c r="R206">
        <v>0</v>
      </c>
      <c r="S206" s="7"/>
      <c r="T206">
        <v>0.43099999999999999</v>
      </c>
      <c r="U206">
        <v>2957</v>
      </c>
      <c r="AH206">
        <f t="shared" si="9"/>
        <v>0.8397976391231029</v>
      </c>
      <c r="AI206">
        <f t="shared" si="10"/>
        <v>3.9973787680209698E-2</v>
      </c>
      <c r="AJ206">
        <f t="shared" si="11"/>
        <v>0.84074846320301999</v>
      </c>
    </row>
    <row r="207" spans="1:36" x14ac:dyDescent="0.25">
      <c r="A207">
        <v>0</v>
      </c>
      <c r="B207">
        <v>56</v>
      </c>
      <c r="C207">
        <v>245</v>
      </c>
      <c r="D207">
        <v>50</v>
      </c>
      <c r="E207">
        <v>82</v>
      </c>
      <c r="F207">
        <v>1</v>
      </c>
      <c r="G207">
        <v>10</v>
      </c>
      <c r="I207">
        <v>0</v>
      </c>
      <c r="J207">
        <v>0</v>
      </c>
      <c r="K207">
        <v>0.52</v>
      </c>
      <c r="L207">
        <v>0.99</v>
      </c>
      <c r="M207">
        <v>0.13</v>
      </c>
      <c r="N207">
        <v>0.31</v>
      </c>
      <c r="O207">
        <v>0</v>
      </c>
      <c r="P207">
        <v>0</v>
      </c>
      <c r="Q207">
        <v>0</v>
      </c>
      <c r="R207">
        <v>0</v>
      </c>
      <c r="S207" s="9"/>
      <c r="T207">
        <v>0.433</v>
      </c>
      <c r="U207">
        <v>2955</v>
      </c>
      <c r="AH207">
        <f t="shared" si="9"/>
        <v>0.84148397976391232</v>
      </c>
      <c r="AI207">
        <f t="shared" si="10"/>
        <v>3.9318479685452164E-2</v>
      </c>
      <c r="AJ207">
        <f t="shared" si="11"/>
        <v>0.84240206020883379</v>
      </c>
    </row>
    <row r="208" spans="1:36" s="6" customFormat="1" x14ac:dyDescent="0.25">
      <c r="A208">
        <v>0</v>
      </c>
      <c r="B208">
        <v>44</v>
      </c>
      <c r="C208">
        <v>248</v>
      </c>
      <c r="D208">
        <v>24</v>
      </c>
      <c r="E208">
        <v>91</v>
      </c>
      <c r="F208">
        <v>2</v>
      </c>
      <c r="G208">
        <v>53</v>
      </c>
      <c r="H208" s="7"/>
      <c r="I208">
        <v>0</v>
      </c>
      <c r="J208">
        <v>0</v>
      </c>
      <c r="K208">
        <v>0.52</v>
      </c>
      <c r="L208">
        <v>1.02</v>
      </c>
      <c r="M208">
        <v>0.06</v>
      </c>
      <c r="N208">
        <v>0.35</v>
      </c>
      <c r="O208">
        <v>0</v>
      </c>
      <c r="P208">
        <v>0.01</v>
      </c>
      <c r="Q208">
        <v>0</v>
      </c>
      <c r="R208">
        <v>0</v>
      </c>
      <c r="S208" s="7"/>
      <c r="T208">
        <v>0.44600000000000001</v>
      </c>
      <c r="U208">
        <v>2948</v>
      </c>
      <c r="AH208">
        <f t="shared" si="9"/>
        <v>0.85244519392917362</v>
      </c>
      <c r="AI208">
        <f t="shared" si="10"/>
        <v>3.7024901703800787E-2</v>
      </c>
      <c r="AJ208">
        <f t="shared" si="11"/>
        <v>0.85324888045582725</v>
      </c>
    </row>
    <row r="209" spans="1:36" x14ac:dyDescent="0.25">
      <c r="A209">
        <v>0</v>
      </c>
      <c r="B209">
        <v>51</v>
      </c>
      <c r="C209">
        <v>257</v>
      </c>
      <c r="D209">
        <v>3</v>
      </c>
      <c r="E209">
        <v>103</v>
      </c>
      <c r="F209">
        <v>4</v>
      </c>
      <c r="G209">
        <v>28</v>
      </c>
      <c r="I209">
        <v>0</v>
      </c>
      <c r="J209">
        <v>0</v>
      </c>
      <c r="K209">
        <v>0.52</v>
      </c>
      <c r="L209">
        <v>1.03</v>
      </c>
      <c r="M209">
        <v>0.01</v>
      </c>
      <c r="N209">
        <v>0.39</v>
      </c>
      <c r="O209">
        <v>0</v>
      </c>
      <c r="P209">
        <v>0</v>
      </c>
      <c r="Q209">
        <v>0</v>
      </c>
      <c r="R209">
        <v>0</v>
      </c>
      <c r="T209">
        <v>0.44900000000000001</v>
      </c>
      <c r="U209">
        <v>2945</v>
      </c>
      <c r="AH209">
        <f t="shared" si="9"/>
        <v>0.85497470489038796</v>
      </c>
      <c r="AI209">
        <f t="shared" si="10"/>
        <v>3.6041939711664479E-2</v>
      </c>
      <c r="AJ209">
        <f t="shared" si="11"/>
        <v>0.85573405180615858</v>
      </c>
    </row>
    <row r="210" spans="1:36" x14ac:dyDescent="0.25">
      <c r="A210">
        <v>0</v>
      </c>
      <c r="B210">
        <v>56</v>
      </c>
      <c r="C210">
        <v>246</v>
      </c>
      <c r="D210">
        <v>43</v>
      </c>
      <c r="E210">
        <v>77</v>
      </c>
      <c r="F210">
        <v>2</v>
      </c>
      <c r="G210">
        <v>10</v>
      </c>
      <c r="I210">
        <v>0</v>
      </c>
      <c r="J210">
        <v>0</v>
      </c>
      <c r="K210">
        <v>0.52</v>
      </c>
      <c r="L210">
        <v>1.03</v>
      </c>
      <c r="M210">
        <v>0.11</v>
      </c>
      <c r="N210">
        <v>0.28999999999999998</v>
      </c>
      <c r="O210">
        <v>0</v>
      </c>
      <c r="P210">
        <v>0</v>
      </c>
      <c r="Q210">
        <v>0</v>
      </c>
      <c r="R210">
        <v>0</v>
      </c>
      <c r="S210" s="9"/>
      <c r="T210">
        <v>0.44900000000000001</v>
      </c>
      <c r="U210">
        <v>2945</v>
      </c>
      <c r="AH210">
        <f t="shared" si="9"/>
        <v>0.85497470489038796</v>
      </c>
      <c r="AI210">
        <f t="shared" si="10"/>
        <v>3.6041939711664479E-2</v>
      </c>
      <c r="AJ210">
        <f t="shared" si="11"/>
        <v>0.85573405180615858</v>
      </c>
    </row>
    <row r="211" spans="1:36" x14ac:dyDescent="0.25">
      <c r="A211">
        <v>0</v>
      </c>
      <c r="B211">
        <v>59</v>
      </c>
      <c r="C211">
        <v>261</v>
      </c>
      <c r="D211">
        <v>0</v>
      </c>
      <c r="E211">
        <v>98</v>
      </c>
      <c r="F211">
        <v>3</v>
      </c>
      <c r="G211">
        <v>0</v>
      </c>
      <c r="I211">
        <v>0</v>
      </c>
      <c r="J211">
        <v>0</v>
      </c>
      <c r="K211">
        <v>0.52</v>
      </c>
      <c r="L211">
        <v>1.06</v>
      </c>
      <c r="M211">
        <v>0</v>
      </c>
      <c r="N211">
        <v>0.38</v>
      </c>
      <c r="O211">
        <v>0</v>
      </c>
      <c r="P211">
        <v>0</v>
      </c>
      <c r="Q211">
        <v>0</v>
      </c>
      <c r="R211">
        <v>0</v>
      </c>
      <c r="S211" s="9"/>
      <c r="T211">
        <v>0.46100000000000002</v>
      </c>
      <c r="U211">
        <v>2936</v>
      </c>
      <c r="AH211">
        <f t="shared" si="9"/>
        <v>0.86509274873524455</v>
      </c>
      <c r="AI211">
        <f t="shared" si="10"/>
        <v>3.3093053735255569E-2</v>
      </c>
      <c r="AJ211">
        <f t="shared" si="11"/>
        <v>0.86572548427306073</v>
      </c>
    </row>
    <row r="212" spans="1:36" x14ac:dyDescent="0.25">
      <c r="A212">
        <v>0</v>
      </c>
      <c r="B212">
        <v>56</v>
      </c>
      <c r="C212">
        <v>245</v>
      </c>
      <c r="D212">
        <v>91</v>
      </c>
      <c r="E212">
        <v>28</v>
      </c>
      <c r="F212">
        <v>13</v>
      </c>
      <c r="G212">
        <v>10</v>
      </c>
      <c r="H212" s="7"/>
      <c r="I212">
        <v>0</v>
      </c>
      <c r="J212">
        <v>0</v>
      </c>
      <c r="K212">
        <v>0.52</v>
      </c>
      <c r="L212">
        <v>1.0900000000000001</v>
      </c>
      <c r="M212">
        <v>0.23</v>
      </c>
      <c r="N212">
        <v>0.11</v>
      </c>
      <c r="O212">
        <v>0.01</v>
      </c>
      <c r="P212">
        <v>0</v>
      </c>
      <c r="Q212">
        <v>0</v>
      </c>
      <c r="R212">
        <v>0</v>
      </c>
      <c r="S212" s="7"/>
      <c r="T212">
        <v>0.47399999999999998</v>
      </c>
      <c r="U212">
        <v>2933</v>
      </c>
      <c r="AH212">
        <f t="shared" si="9"/>
        <v>0.87605396290050586</v>
      </c>
      <c r="AI212">
        <f t="shared" si="10"/>
        <v>3.2110091743119268E-2</v>
      </c>
      <c r="AJ212">
        <f t="shared" si="11"/>
        <v>0.87664223255866036</v>
      </c>
    </row>
    <row r="213" spans="1:36" x14ac:dyDescent="0.25">
      <c r="A213">
        <v>0</v>
      </c>
      <c r="B213">
        <v>48</v>
      </c>
      <c r="C213">
        <v>253</v>
      </c>
      <c r="D213">
        <v>10</v>
      </c>
      <c r="E213">
        <v>82</v>
      </c>
      <c r="F213">
        <v>3</v>
      </c>
      <c r="G213">
        <v>39</v>
      </c>
      <c r="H213" s="7"/>
      <c r="I213">
        <v>0</v>
      </c>
      <c r="J213">
        <v>0</v>
      </c>
      <c r="K213">
        <v>0.52</v>
      </c>
      <c r="L213">
        <v>1.0900000000000001</v>
      </c>
      <c r="M213">
        <v>0.03</v>
      </c>
      <c r="N213">
        <v>0.31</v>
      </c>
      <c r="O213">
        <v>0</v>
      </c>
      <c r="P213">
        <v>0</v>
      </c>
      <c r="Q213">
        <v>0</v>
      </c>
      <c r="R213">
        <v>0</v>
      </c>
      <c r="S213" s="7"/>
      <c r="T213">
        <v>0.47599999999999998</v>
      </c>
      <c r="U213">
        <v>2928</v>
      </c>
      <c r="AH213">
        <f t="shared" si="9"/>
        <v>0.87774030354131527</v>
      </c>
      <c r="AI213">
        <f t="shared" si="10"/>
        <v>3.0471821756225426E-2</v>
      </c>
      <c r="AJ213">
        <f t="shared" si="11"/>
        <v>0.87826907743694549</v>
      </c>
    </row>
    <row r="214" spans="1:36" x14ac:dyDescent="0.25">
      <c r="A214">
        <v>2</v>
      </c>
      <c r="B214">
        <v>56</v>
      </c>
      <c r="C214">
        <v>257</v>
      </c>
      <c r="D214">
        <v>6</v>
      </c>
      <c r="E214">
        <v>77</v>
      </c>
      <c r="F214">
        <v>4</v>
      </c>
      <c r="G214">
        <v>9</v>
      </c>
      <c r="I214">
        <v>0.01</v>
      </c>
      <c r="J214">
        <v>0.01</v>
      </c>
      <c r="K214">
        <v>0.51</v>
      </c>
      <c r="L214">
        <v>1.1000000000000001</v>
      </c>
      <c r="M214">
        <v>0.02</v>
      </c>
      <c r="N214">
        <v>0.28999999999999998</v>
      </c>
      <c r="O214">
        <v>0</v>
      </c>
      <c r="P214">
        <v>0</v>
      </c>
      <c r="Q214">
        <v>0</v>
      </c>
      <c r="R214">
        <v>0</v>
      </c>
      <c r="S214" s="9"/>
      <c r="T214">
        <v>0.48099999999999998</v>
      </c>
      <c r="U214">
        <v>2927</v>
      </c>
      <c r="AH214">
        <f t="shared" si="9"/>
        <v>0.8819561551433388</v>
      </c>
      <c r="AI214">
        <f t="shared" si="10"/>
        <v>3.0144167758846659E-2</v>
      </c>
      <c r="AJ214">
        <f t="shared" si="11"/>
        <v>0.88247114992224795</v>
      </c>
    </row>
    <row r="215" spans="1:36" x14ac:dyDescent="0.25">
      <c r="A215">
        <v>1</v>
      </c>
      <c r="B215">
        <v>47</v>
      </c>
      <c r="C215">
        <v>250</v>
      </c>
      <c r="D215">
        <v>17</v>
      </c>
      <c r="E215">
        <v>68</v>
      </c>
      <c r="F215">
        <v>9</v>
      </c>
      <c r="G215">
        <v>42</v>
      </c>
      <c r="H215" s="7"/>
      <c r="I215">
        <v>0</v>
      </c>
      <c r="J215">
        <v>0.01</v>
      </c>
      <c r="K215">
        <v>0.51</v>
      </c>
      <c r="L215">
        <v>1.1100000000000001</v>
      </c>
      <c r="M215">
        <v>0.04</v>
      </c>
      <c r="N215">
        <v>0.26</v>
      </c>
      <c r="O215">
        <v>0.01</v>
      </c>
      <c r="P215">
        <v>0</v>
      </c>
      <c r="Q215">
        <v>0</v>
      </c>
      <c r="R215">
        <v>0</v>
      </c>
      <c r="S215" s="7"/>
      <c r="T215">
        <v>0.48599999999999999</v>
      </c>
      <c r="U215">
        <v>2924</v>
      </c>
      <c r="AH215">
        <f t="shared" si="9"/>
        <v>0.88617200674536256</v>
      </c>
      <c r="AI215">
        <f t="shared" si="10"/>
        <v>2.9161205766710354E-2</v>
      </c>
      <c r="AJ215">
        <f t="shared" si="11"/>
        <v>0.8866516798951386</v>
      </c>
    </row>
    <row r="216" spans="1:36" x14ac:dyDescent="0.25">
      <c r="A216">
        <v>0</v>
      </c>
      <c r="B216">
        <v>56</v>
      </c>
      <c r="C216">
        <v>259</v>
      </c>
      <c r="D216">
        <v>6</v>
      </c>
      <c r="E216">
        <v>77</v>
      </c>
      <c r="F216">
        <v>4</v>
      </c>
      <c r="G216">
        <v>10</v>
      </c>
      <c r="I216">
        <v>0</v>
      </c>
      <c r="J216">
        <v>0</v>
      </c>
      <c r="K216">
        <v>0.52</v>
      </c>
      <c r="L216">
        <v>1.1200000000000001</v>
      </c>
      <c r="M216">
        <v>0.02</v>
      </c>
      <c r="N216">
        <v>0.28999999999999998</v>
      </c>
      <c r="O216">
        <v>0</v>
      </c>
      <c r="P216">
        <v>0</v>
      </c>
      <c r="Q216">
        <v>0</v>
      </c>
      <c r="R216">
        <v>0</v>
      </c>
      <c r="S216" s="9"/>
      <c r="T216">
        <v>0.48899999999999999</v>
      </c>
      <c r="U216">
        <v>2919</v>
      </c>
      <c r="AH216">
        <f t="shared" si="9"/>
        <v>0.88870151770657657</v>
      </c>
      <c r="AI216">
        <f t="shared" si="10"/>
        <v>2.7522935779816515E-2</v>
      </c>
      <c r="AJ216">
        <f t="shared" si="11"/>
        <v>0.88912760589687723</v>
      </c>
    </row>
    <row r="217" spans="1:36" x14ac:dyDescent="0.25">
      <c r="A217">
        <v>0</v>
      </c>
      <c r="B217">
        <v>43</v>
      </c>
      <c r="C217">
        <v>251</v>
      </c>
      <c r="D217">
        <v>8</v>
      </c>
      <c r="E217">
        <v>69</v>
      </c>
      <c r="F217">
        <v>4</v>
      </c>
      <c r="G217">
        <v>57</v>
      </c>
      <c r="H217" s="7"/>
      <c r="I217">
        <v>0</v>
      </c>
      <c r="J217">
        <v>0</v>
      </c>
      <c r="K217">
        <v>0.51</v>
      </c>
      <c r="L217">
        <v>1.1399999999999999</v>
      </c>
      <c r="M217">
        <v>0.02</v>
      </c>
      <c r="N217">
        <v>0.26</v>
      </c>
      <c r="O217">
        <v>0</v>
      </c>
      <c r="P217">
        <v>0.01</v>
      </c>
      <c r="Q217">
        <v>0</v>
      </c>
      <c r="R217">
        <v>0</v>
      </c>
      <c r="S217" s="7"/>
      <c r="T217">
        <v>0.499</v>
      </c>
      <c r="U217">
        <v>2914</v>
      </c>
      <c r="AH217">
        <f t="shared" si="9"/>
        <v>0.89713322091062409</v>
      </c>
      <c r="AI217">
        <f t="shared" si="10"/>
        <v>2.5884665792922673E-2</v>
      </c>
      <c r="AJ217">
        <f t="shared" si="11"/>
        <v>0.89750656375576543</v>
      </c>
    </row>
    <row r="218" spans="1:36" x14ac:dyDescent="0.25">
      <c r="A218">
        <v>0</v>
      </c>
      <c r="B218">
        <v>55</v>
      </c>
      <c r="C218">
        <v>253</v>
      </c>
      <c r="D218">
        <v>21</v>
      </c>
      <c r="E218">
        <v>59</v>
      </c>
      <c r="F218">
        <v>1</v>
      </c>
      <c r="G218">
        <v>14</v>
      </c>
      <c r="I218">
        <v>0</v>
      </c>
      <c r="J218">
        <v>0</v>
      </c>
      <c r="K218">
        <v>0.52</v>
      </c>
      <c r="L218">
        <v>1.1499999999999999</v>
      </c>
      <c r="M218">
        <v>0.05</v>
      </c>
      <c r="N218">
        <v>0.23</v>
      </c>
      <c r="O218">
        <v>0</v>
      </c>
      <c r="P218">
        <v>0</v>
      </c>
      <c r="Q218">
        <v>0</v>
      </c>
      <c r="R218">
        <v>0</v>
      </c>
      <c r="S218" s="9"/>
      <c r="T218">
        <v>0.503</v>
      </c>
      <c r="U218">
        <v>2910</v>
      </c>
      <c r="AH218">
        <f t="shared" si="9"/>
        <v>0.90050590219224291</v>
      </c>
      <c r="AI218">
        <f t="shared" si="10"/>
        <v>2.4574049803407601E-2</v>
      </c>
      <c r="AJ218">
        <f t="shared" si="11"/>
        <v>0.90084114238127777</v>
      </c>
    </row>
    <row r="219" spans="1:36" x14ac:dyDescent="0.25">
      <c r="A219">
        <v>0</v>
      </c>
      <c r="B219">
        <v>72</v>
      </c>
      <c r="C219">
        <v>261</v>
      </c>
      <c r="D219">
        <v>2</v>
      </c>
      <c r="E219">
        <v>63</v>
      </c>
      <c r="F219">
        <v>0</v>
      </c>
      <c r="G219">
        <v>0</v>
      </c>
      <c r="H219" s="7"/>
      <c r="I219">
        <v>0</v>
      </c>
      <c r="J219">
        <v>0</v>
      </c>
      <c r="K219">
        <v>0.52</v>
      </c>
      <c r="L219">
        <v>1.19</v>
      </c>
      <c r="M219">
        <v>0.01</v>
      </c>
      <c r="N219">
        <v>0.24</v>
      </c>
      <c r="O219">
        <v>0</v>
      </c>
      <c r="P219">
        <v>0</v>
      </c>
      <c r="Q219">
        <v>0</v>
      </c>
      <c r="R219">
        <v>0</v>
      </c>
      <c r="S219" s="7"/>
      <c r="T219">
        <v>0.51800000000000002</v>
      </c>
      <c r="U219">
        <v>2904</v>
      </c>
      <c r="AH219">
        <f t="shared" si="9"/>
        <v>0.91315345699831363</v>
      </c>
      <c r="AI219">
        <f t="shared" si="10"/>
        <v>2.2608125819134992E-2</v>
      </c>
      <c r="AJ219">
        <f t="shared" si="11"/>
        <v>0.91343328348655262</v>
      </c>
    </row>
    <row r="220" spans="1:36" x14ac:dyDescent="0.25">
      <c r="A220">
        <v>0</v>
      </c>
      <c r="B220">
        <v>55</v>
      </c>
      <c r="C220">
        <v>260</v>
      </c>
      <c r="D220">
        <v>4</v>
      </c>
      <c r="E220">
        <v>59</v>
      </c>
      <c r="F220">
        <v>1</v>
      </c>
      <c r="G220">
        <v>14</v>
      </c>
      <c r="I220">
        <v>0</v>
      </c>
      <c r="J220">
        <v>0</v>
      </c>
      <c r="K220">
        <v>0.52</v>
      </c>
      <c r="L220">
        <v>1.2</v>
      </c>
      <c r="M220">
        <v>0.01</v>
      </c>
      <c r="N220">
        <v>0.23</v>
      </c>
      <c r="O220">
        <v>0</v>
      </c>
      <c r="P220">
        <v>0</v>
      </c>
      <c r="Q220">
        <v>0</v>
      </c>
      <c r="R220">
        <v>0</v>
      </c>
      <c r="S220" s="9"/>
      <c r="T220">
        <v>0.52200000000000002</v>
      </c>
      <c r="U220">
        <v>2898</v>
      </c>
      <c r="AH220">
        <f t="shared" si="9"/>
        <v>0.91652613827993257</v>
      </c>
      <c r="AI220">
        <f t="shared" si="10"/>
        <v>2.0642201834862386E-2</v>
      </c>
      <c r="AJ220">
        <f t="shared" si="11"/>
        <v>0.91675856289806057</v>
      </c>
    </row>
    <row r="221" spans="1:36" x14ac:dyDescent="0.25">
      <c r="A221">
        <v>0</v>
      </c>
      <c r="B221">
        <v>66</v>
      </c>
      <c r="C221">
        <v>251</v>
      </c>
      <c r="D221">
        <v>26</v>
      </c>
      <c r="E221">
        <v>38</v>
      </c>
      <c r="F221">
        <v>10</v>
      </c>
      <c r="G221">
        <v>0</v>
      </c>
      <c r="H221" s="7"/>
      <c r="I221">
        <v>0</v>
      </c>
      <c r="J221">
        <v>0</v>
      </c>
      <c r="K221">
        <v>0.52</v>
      </c>
      <c r="L221">
        <v>1.21</v>
      </c>
      <c r="M221">
        <v>7.0000000000000007E-2</v>
      </c>
      <c r="N221">
        <v>0.15</v>
      </c>
      <c r="O221">
        <v>0.01</v>
      </c>
      <c r="P221">
        <v>0</v>
      </c>
      <c r="Q221">
        <v>0</v>
      </c>
      <c r="R221">
        <v>0</v>
      </c>
      <c r="S221" s="7"/>
      <c r="T221">
        <v>0.53</v>
      </c>
      <c r="U221">
        <v>2897</v>
      </c>
      <c r="AH221">
        <f t="shared" si="9"/>
        <v>0.92327150084317033</v>
      </c>
      <c r="AI221">
        <f t="shared" si="10"/>
        <v>2.0314547837483616E-2</v>
      </c>
      <c r="AJ221">
        <f t="shared" si="11"/>
        <v>0.92349496215357973</v>
      </c>
    </row>
    <row r="222" spans="1:36" x14ac:dyDescent="0.25">
      <c r="A222">
        <v>0</v>
      </c>
      <c r="B222">
        <v>50</v>
      </c>
      <c r="C222">
        <v>247</v>
      </c>
      <c r="D222">
        <v>37</v>
      </c>
      <c r="E222">
        <v>29</v>
      </c>
      <c r="F222">
        <v>2</v>
      </c>
      <c r="G222">
        <v>32</v>
      </c>
      <c r="H222" s="7"/>
      <c r="I222">
        <v>0</v>
      </c>
      <c r="J222">
        <v>0</v>
      </c>
      <c r="K222">
        <v>0.52</v>
      </c>
      <c r="L222">
        <v>1.23</v>
      </c>
      <c r="M222">
        <v>0.09</v>
      </c>
      <c r="N222">
        <v>0.11</v>
      </c>
      <c r="O222">
        <v>0</v>
      </c>
      <c r="P222">
        <v>0</v>
      </c>
      <c r="Q222">
        <v>0</v>
      </c>
      <c r="R222">
        <v>0</v>
      </c>
      <c r="S222" s="7"/>
      <c r="T222">
        <v>0.53500000000000003</v>
      </c>
      <c r="U222">
        <v>2891</v>
      </c>
      <c r="AH222">
        <f t="shared" si="9"/>
        <v>0.92748735244519409</v>
      </c>
      <c r="AI222">
        <f t="shared" si="10"/>
        <v>1.834862385321101E-2</v>
      </c>
      <c r="AJ222">
        <f t="shared" si="11"/>
        <v>0.92766883150351787</v>
      </c>
    </row>
    <row r="223" spans="1:36" x14ac:dyDescent="0.25">
      <c r="A223">
        <v>0</v>
      </c>
      <c r="B223">
        <v>55</v>
      </c>
      <c r="C223">
        <v>262</v>
      </c>
      <c r="D223">
        <v>0</v>
      </c>
      <c r="E223">
        <v>52</v>
      </c>
      <c r="F223">
        <v>1</v>
      </c>
      <c r="G223">
        <v>14</v>
      </c>
      <c r="H223" s="7"/>
      <c r="I223">
        <v>0</v>
      </c>
      <c r="J223">
        <v>0</v>
      </c>
      <c r="K223">
        <v>0.52</v>
      </c>
      <c r="L223">
        <v>1.23</v>
      </c>
      <c r="M223">
        <v>0</v>
      </c>
      <c r="N223">
        <v>0.2</v>
      </c>
      <c r="O223">
        <v>0</v>
      </c>
      <c r="P223">
        <v>0</v>
      </c>
      <c r="Q223">
        <v>0</v>
      </c>
      <c r="R223">
        <v>0</v>
      </c>
      <c r="S223" s="7"/>
      <c r="T223">
        <v>0.53800000000000003</v>
      </c>
      <c r="U223">
        <v>2887</v>
      </c>
      <c r="AH223">
        <f t="shared" si="9"/>
        <v>0.9300168634064081</v>
      </c>
      <c r="AI223">
        <f t="shared" si="10"/>
        <v>1.7038007863695939E-2</v>
      </c>
      <c r="AJ223">
        <f t="shared" si="11"/>
        <v>0.93017291937158486</v>
      </c>
    </row>
    <row r="224" spans="1:36" x14ac:dyDescent="0.25">
      <c r="A224">
        <v>0</v>
      </c>
      <c r="B224">
        <v>50</v>
      </c>
      <c r="C224">
        <v>249</v>
      </c>
      <c r="D224">
        <v>29</v>
      </c>
      <c r="E224">
        <v>29</v>
      </c>
      <c r="F224">
        <v>2</v>
      </c>
      <c r="G224">
        <v>32</v>
      </c>
      <c r="H224" s="7"/>
      <c r="I224">
        <v>0</v>
      </c>
      <c r="J224">
        <v>0</v>
      </c>
      <c r="K224">
        <v>0.52</v>
      </c>
      <c r="L224">
        <v>1.25</v>
      </c>
      <c r="M224">
        <v>7.0000000000000007E-2</v>
      </c>
      <c r="N224">
        <v>0.11</v>
      </c>
      <c r="O224">
        <v>0</v>
      </c>
      <c r="P224">
        <v>0</v>
      </c>
      <c r="Q224">
        <v>0</v>
      </c>
      <c r="R224">
        <v>0</v>
      </c>
      <c r="S224" s="7"/>
      <c r="T224">
        <v>0.54400000000000004</v>
      </c>
      <c r="U224">
        <v>2885</v>
      </c>
      <c r="AH224">
        <f t="shared" si="9"/>
        <v>0.93507588532883645</v>
      </c>
      <c r="AI224">
        <f t="shared" si="10"/>
        <v>1.6382699868938401E-2</v>
      </c>
      <c r="AJ224">
        <f t="shared" si="11"/>
        <v>0.93521938826058504</v>
      </c>
    </row>
    <row r="225" spans="1:36" x14ac:dyDescent="0.25">
      <c r="A225">
        <v>0</v>
      </c>
      <c r="B225">
        <v>57</v>
      </c>
      <c r="C225">
        <v>251</v>
      </c>
      <c r="D225">
        <v>26</v>
      </c>
      <c r="E225">
        <v>31</v>
      </c>
      <c r="F225">
        <v>0</v>
      </c>
      <c r="G225">
        <v>7</v>
      </c>
      <c r="H225" s="7"/>
      <c r="I225">
        <v>0</v>
      </c>
      <c r="J225">
        <v>0</v>
      </c>
      <c r="K225">
        <v>0.52</v>
      </c>
      <c r="L225">
        <v>1.25</v>
      </c>
      <c r="M225">
        <v>7.0000000000000007E-2</v>
      </c>
      <c r="N225">
        <v>0.12</v>
      </c>
      <c r="O225">
        <v>0</v>
      </c>
      <c r="P225">
        <v>0</v>
      </c>
      <c r="Q225">
        <v>0</v>
      </c>
      <c r="R225">
        <v>0</v>
      </c>
      <c r="S225" s="7"/>
      <c r="T225">
        <v>0.54500000000000004</v>
      </c>
      <c r="U225">
        <v>2884</v>
      </c>
      <c r="AH225">
        <f t="shared" si="9"/>
        <v>0.93591905564924105</v>
      </c>
      <c r="AI225">
        <f t="shared" si="10"/>
        <v>1.6055045871559634E-2</v>
      </c>
      <c r="AJ225">
        <f t="shared" si="11"/>
        <v>0.93605675213915585</v>
      </c>
    </row>
    <row r="226" spans="1:36" x14ac:dyDescent="0.25">
      <c r="A226">
        <v>0</v>
      </c>
      <c r="B226">
        <v>50</v>
      </c>
      <c r="C226">
        <v>257</v>
      </c>
      <c r="D226">
        <v>2</v>
      </c>
      <c r="E226">
        <v>40</v>
      </c>
      <c r="F226">
        <v>0</v>
      </c>
      <c r="G226">
        <v>32</v>
      </c>
      <c r="H226" s="7"/>
      <c r="I226">
        <v>0</v>
      </c>
      <c r="J226">
        <v>0</v>
      </c>
      <c r="K226">
        <v>0.52</v>
      </c>
      <c r="L226">
        <v>1.27</v>
      </c>
      <c r="M226">
        <v>0.01</v>
      </c>
      <c r="N226">
        <v>0.15</v>
      </c>
      <c r="O226">
        <v>0</v>
      </c>
      <c r="P226">
        <v>0</v>
      </c>
      <c r="Q226">
        <v>0</v>
      </c>
      <c r="R226">
        <v>0</v>
      </c>
      <c r="S226" s="7"/>
      <c r="T226">
        <v>0.55600000000000005</v>
      </c>
      <c r="U226">
        <v>2876</v>
      </c>
      <c r="AH226">
        <f t="shared" si="9"/>
        <v>0.94519392917369316</v>
      </c>
      <c r="AI226">
        <f t="shared" si="10"/>
        <v>1.3433813892529489E-2</v>
      </c>
      <c r="AJ226">
        <f t="shared" si="11"/>
        <v>0.94528939013537205</v>
      </c>
    </row>
    <row r="227" spans="1:36" x14ac:dyDescent="0.25">
      <c r="A227">
        <v>0</v>
      </c>
      <c r="B227">
        <v>45</v>
      </c>
      <c r="C227">
        <v>253</v>
      </c>
      <c r="D227">
        <v>7</v>
      </c>
      <c r="E227">
        <v>29</v>
      </c>
      <c r="F227">
        <v>2</v>
      </c>
      <c r="G227">
        <v>50</v>
      </c>
      <c r="H227" s="7"/>
      <c r="I227">
        <v>0</v>
      </c>
      <c r="J227">
        <v>0</v>
      </c>
      <c r="K227">
        <v>0.52</v>
      </c>
      <c r="L227">
        <v>1.3</v>
      </c>
      <c r="M227">
        <v>0.02</v>
      </c>
      <c r="N227">
        <v>0.11</v>
      </c>
      <c r="O227">
        <v>0</v>
      </c>
      <c r="P227">
        <v>0</v>
      </c>
      <c r="Q227">
        <v>0</v>
      </c>
      <c r="R227">
        <v>0</v>
      </c>
      <c r="S227" s="7"/>
      <c r="T227">
        <v>0.56799999999999995</v>
      </c>
      <c r="U227">
        <v>2870</v>
      </c>
      <c r="AH227">
        <f t="shared" si="9"/>
        <v>0.95531197301854975</v>
      </c>
      <c r="AI227">
        <f t="shared" si="10"/>
        <v>1.1467889908256881E-2</v>
      </c>
      <c r="AJ227">
        <f t="shared" si="11"/>
        <v>0.95538080276481496</v>
      </c>
    </row>
    <row r="228" spans="1:36" x14ac:dyDescent="0.25">
      <c r="A228">
        <v>0</v>
      </c>
      <c r="B228">
        <v>50</v>
      </c>
      <c r="C228">
        <v>261</v>
      </c>
      <c r="D228">
        <v>1</v>
      </c>
      <c r="E228">
        <v>27</v>
      </c>
      <c r="F228">
        <v>2</v>
      </c>
      <c r="G228">
        <v>32</v>
      </c>
      <c r="H228" s="7"/>
      <c r="I228">
        <v>0</v>
      </c>
      <c r="J228">
        <v>0</v>
      </c>
      <c r="K228">
        <v>0.52</v>
      </c>
      <c r="L228">
        <v>1.32</v>
      </c>
      <c r="M228">
        <v>0</v>
      </c>
      <c r="N228">
        <v>0.1</v>
      </c>
      <c r="O228">
        <v>0</v>
      </c>
      <c r="P228">
        <v>0</v>
      </c>
      <c r="Q228">
        <v>0</v>
      </c>
      <c r="R228">
        <v>0</v>
      </c>
      <c r="S228" s="7"/>
      <c r="T228">
        <v>0.57799999999999996</v>
      </c>
      <c r="U228">
        <v>2863</v>
      </c>
      <c r="AH228">
        <f t="shared" si="9"/>
        <v>0.96374367622259682</v>
      </c>
      <c r="AI228">
        <f t="shared" si="10"/>
        <v>9.1743119266055051E-3</v>
      </c>
      <c r="AJ228">
        <f t="shared" si="11"/>
        <v>0.96378734244561037</v>
      </c>
    </row>
    <row r="229" spans="1:36" x14ac:dyDescent="0.25">
      <c r="A229">
        <v>0</v>
      </c>
      <c r="B229">
        <v>63</v>
      </c>
      <c r="C229">
        <v>263</v>
      </c>
      <c r="D229">
        <v>1</v>
      </c>
      <c r="E229">
        <v>24</v>
      </c>
      <c r="F229">
        <v>3</v>
      </c>
      <c r="G229">
        <v>0</v>
      </c>
      <c r="H229" s="7"/>
      <c r="I229">
        <v>0</v>
      </c>
      <c r="J229">
        <v>0</v>
      </c>
      <c r="K229">
        <v>0.52</v>
      </c>
      <c r="L229">
        <v>1.34</v>
      </c>
      <c r="M229">
        <v>0</v>
      </c>
      <c r="N229">
        <v>0.09</v>
      </c>
      <c r="O229">
        <v>0</v>
      </c>
      <c r="P229">
        <v>0</v>
      </c>
      <c r="Q229">
        <v>0</v>
      </c>
      <c r="R229">
        <v>0</v>
      </c>
      <c r="S229" s="7"/>
      <c r="T229">
        <v>0.58299999999999996</v>
      </c>
      <c r="U229">
        <v>2861</v>
      </c>
      <c r="AH229">
        <f t="shared" si="9"/>
        <v>0.96795952782462058</v>
      </c>
      <c r="AI229">
        <f t="shared" si="10"/>
        <v>8.5190039318479693E-3</v>
      </c>
      <c r="AJ229">
        <f t="shared" si="11"/>
        <v>0.96799701494087953</v>
      </c>
    </row>
    <row r="230" spans="1:36" x14ac:dyDescent="0.25">
      <c r="A230">
        <v>0</v>
      </c>
      <c r="B230">
        <v>61</v>
      </c>
      <c r="C230">
        <v>256</v>
      </c>
      <c r="D230">
        <v>31</v>
      </c>
      <c r="E230">
        <v>3</v>
      </c>
      <c r="F230">
        <v>3</v>
      </c>
      <c r="G230">
        <v>0</v>
      </c>
      <c r="H230" s="7"/>
      <c r="I230">
        <v>0</v>
      </c>
      <c r="J230">
        <v>0</v>
      </c>
      <c r="K230">
        <v>0.52</v>
      </c>
      <c r="L230">
        <v>1.34</v>
      </c>
      <c r="M230">
        <v>0.08</v>
      </c>
      <c r="N230">
        <v>0.01</v>
      </c>
      <c r="O230">
        <v>0</v>
      </c>
      <c r="P230">
        <v>0</v>
      </c>
      <c r="Q230">
        <v>0</v>
      </c>
      <c r="R230">
        <v>0</v>
      </c>
      <c r="S230" s="7"/>
      <c r="T230">
        <v>0.58499999999999996</v>
      </c>
      <c r="U230">
        <v>2860</v>
      </c>
      <c r="AH230">
        <f t="shared" si="9"/>
        <v>0.96964586846542999</v>
      </c>
      <c r="AI230">
        <f t="shared" si="10"/>
        <v>8.1913499344692005E-3</v>
      </c>
      <c r="AJ230">
        <f t="shared" si="11"/>
        <v>0.96968046718794276</v>
      </c>
    </row>
    <row r="231" spans="1:36" x14ac:dyDescent="0.25">
      <c r="A231">
        <v>0</v>
      </c>
      <c r="B231">
        <v>45</v>
      </c>
      <c r="C231">
        <v>263</v>
      </c>
      <c r="D231">
        <v>13</v>
      </c>
      <c r="E231">
        <v>13</v>
      </c>
      <c r="F231">
        <v>3</v>
      </c>
      <c r="G231">
        <v>50</v>
      </c>
      <c r="H231" s="7"/>
      <c r="I231">
        <v>0</v>
      </c>
      <c r="J231">
        <v>0</v>
      </c>
      <c r="K231">
        <v>0.52</v>
      </c>
      <c r="L231">
        <v>1.35</v>
      </c>
      <c r="M231">
        <v>0.03</v>
      </c>
      <c r="N231">
        <v>0.05</v>
      </c>
      <c r="O231">
        <v>0</v>
      </c>
      <c r="P231">
        <v>0</v>
      </c>
      <c r="Q231">
        <v>0</v>
      </c>
      <c r="R231">
        <v>0</v>
      </c>
      <c r="S231" s="7"/>
      <c r="T231">
        <v>0.58799999999999997</v>
      </c>
      <c r="U231">
        <v>2858</v>
      </c>
      <c r="AH231">
        <f t="shared" si="9"/>
        <v>0.97217537942664423</v>
      </c>
      <c r="AI231">
        <f t="shared" si="10"/>
        <v>7.5360419397116647E-3</v>
      </c>
      <c r="AJ231">
        <f t="shared" si="11"/>
        <v>0.97220458767250062</v>
      </c>
    </row>
    <row r="232" spans="1:36" x14ac:dyDescent="0.25">
      <c r="A232">
        <v>0</v>
      </c>
      <c r="B232">
        <v>52</v>
      </c>
      <c r="C232">
        <v>267</v>
      </c>
      <c r="D232">
        <v>8</v>
      </c>
      <c r="E232">
        <v>13</v>
      </c>
      <c r="F232">
        <v>0</v>
      </c>
      <c r="G232">
        <v>25</v>
      </c>
      <c r="H232" s="7"/>
      <c r="I232">
        <v>0</v>
      </c>
      <c r="J232">
        <v>0</v>
      </c>
      <c r="K232">
        <v>0.52</v>
      </c>
      <c r="L232">
        <v>1.36</v>
      </c>
      <c r="M232">
        <v>0.02</v>
      </c>
      <c r="N232">
        <v>0.05</v>
      </c>
      <c r="O232">
        <v>0</v>
      </c>
      <c r="P232">
        <v>0</v>
      </c>
      <c r="Q232">
        <v>0</v>
      </c>
      <c r="R232">
        <v>0</v>
      </c>
      <c r="S232" s="7"/>
      <c r="T232">
        <v>0.59499999999999997</v>
      </c>
      <c r="U232">
        <v>2852</v>
      </c>
      <c r="AH232">
        <f t="shared" si="9"/>
        <v>0.97807757166947717</v>
      </c>
      <c r="AI232">
        <f t="shared" si="10"/>
        <v>5.5701179554390563E-3</v>
      </c>
      <c r="AJ232">
        <f t="shared" si="11"/>
        <v>0.97809343235546709</v>
      </c>
    </row>
    <row r="233" spans="1:36" x14ac:dyDescent="0.25">
      <c r="A233">
        <v>0</v>
      </c>
      <c r="B233">
        <v>47</v>
      </c>
      <c r="C233">
        <v>275</v>
      </c>
      <c r="D233">
        <v>1</v>
      </c>
      <c r="E233">
        <v>12</v>
      </c>
      <c r="F233">
        <v>3</v>
      </c>
      <c r="G233">
        <v>43</v>
      </c>
      <c r="H233" s="7"/>
      <c r="I233">
        <v>0</v>
      </c>
      <c r="J233">
        <v>0</v>
      </c>
      <c r="K233">
        <v>0.52</v>
      </c>
      <c r="L233">
        <v>1.38</v>
      </c>
      <c r="M233">
        <v>0</v>
      </c>
      <c r="N233">
        <v>0.05</v>
      </c>
      <c r="O233">
        <v>0</v>
      </c>
      <c r="P233">
        <v>0</v>
      </c>
      <c r="Q233">
        <v>0</v>
      </c>
      <c r="R233">
        <v>0</v>
      </c>
      <c r="S233" s="7"/>
      <c r="T233">
        <v>0.60299999999999998</v>
      </c>
      <c r="U233">
        <v>2848</v>
      </c>
      <c r="AH233">
        <f t="shared" si="9"/>
        <v>0.98482293423271494</v>
      </c>
      <c r="AI233">
        <f t="shared" si="10"/>
        <v>4.2595019659239846E-3</v>
      </c>
      <c r="AJ233">
        <f t="shared" si="11"/>
        <v>0.98483214567139921</v>
      </c>
    </row>
    <row r="234" spans="1:36" x14ac:dyDescent="0.25">
      <c r="A234">
        <v>0</v>
      </c>
      <c r="B234">
        <v>59</v>
      </c>
      <c r="C234">
        <v>278</v>
      </c>
      <c r="D234">
        <v>0</v>
      </c>
      <c r="E234">
        <v>9</v>
      </c>
      <c r="F234">
        <v>3</v>
      </c>
      <c r="G234">
        <v>0</v>
      </c>
      <c r="H234" s="7"/>
      <c r="I234">
        <v>0</v>
      </c>
      <c r="J234">
        <v>0</v>
      </c>
      <c r="K234">
        <v>0.52</v>
      </c>
      <c r="L234">
        <v>1.4</v>
      </c>
      <c r="M234">
        <v>0</v>
      </c>
      <c r="N234">
        <v>0.03</v>
      </c>
      <c r="O234">
        <v>0</v>
      </c>
      <c r="P234">
        <v>0</v>
      </c>
      <c r="Q234">
        <v>0</v>
      </c>
      <c r="R234">
        <v>0</v>
      </c>
      <c r="S234" s="7"/>
      <c r="T234">
        <v>0.60899999999999999</v>
      </c>
      <c r="U234">
        <v>2843</v>
      </c>
      <c r="AH234">
        <f t="shared" si="9"/>
        <v>0.98988195615514329</v>
      </c>
      <c r="AI234">
        <f t="shared" si="10"/>
        <v>2.6212319790301442E-3</v>
      </c>
      <c r="AJ234">
        <f t="shared" si="11"/>
        <v>0.98988542669271617</v>
      </c>
    </row>
    <row r="235" spans="1:36" x14ac:dyDescent="0.25">
      <c r="A235">
        <v>0</v>
      </c>
      <c r="B235">
        <v>61</v>
      </c>
      <c r="C235">
        <v>284</v>
      </c>
      <c r="D235">
        <v>0</v>
      </c>
      <c r="E235">
        <v>3</v>
      </c>
      <c r="F235">
        <v>3</v>
      </c>
      <c r="G235">
        <v>0</v>
      </c>
      <c r="H235" s="7"/>
      <c r="I235">
        <v>0</v>
      </c>
      <c r="J235">
        <v>0</v>
      </c>
      <c r="K235">
        <v>0.52</v>
      </c>
      <c r="L235">
        <v>1.42</v>
      </c>
      <c r="M235">
        <v>0</v>
      </c>
      <c r="N235">
        <v>0.01</v>
      </c>
      <c r="O235">
        <v>0</v>
      </c>
      <c r="P235">
        <v>0</v>
      </c>
      <c r="Q235">
        <v>0</v>
      </c>
      <c r="R235">
        <v>0</v>
      </c>
      <c r="S235" s="7"/>
      <c r="T235">
        <v>0.61899999999999999</v>
      </c>
      <c r="U235">
        <v>2837</v>
      </c>
      <c r="AH235">
        <f t="shared" si="9"/>
        <v>0.99831365935919059</v>
      </c>
      <c r="AI235">
        <f t="shared" si="10"/>
        <v>6.5530799475753605E-4</v>
      </c>
      <c r="AJ235">
        <f t="shared" si="11"/>
        <v>0.9983138744361445</v>
      </c>
    </row>
    <row r="236" spans="1:36" x14ac:dyDescent="0.25">
      <c r="A236">
        <v>0</v>
      </c>
      <c r="B236">
        <v>61</v>
      </c>
      <c r="C236">
        <v>284</v>
      </c>
      <c r="D236">
        <v>0</v>
      </c>
      <c r="E236">
        <v>3</v>
      </c>
      <c r="F236">
        <v>3</v>
      </c>
      <c r="G236">
        <v>0</v>
      </c>
      <c r="H236" s="7"/>
      <c r="I236">
        <v>0</v>
      </c>
      <c r="J236">
        <v>0</v>
      </c>
      <c r="K236">
        <v>0.52</v>
      </c>
      <c r="L236">
        <v>1.42</v>
      </c>
      <c r="M236">
        <v>0</v>
      </c>
      <c r="N236">
        <v>0.01</v>
      </c>
      <c r="O236">
        <v>0</v>
      </c>
      <c r="P236">
        <v>0</v>
      </c>
      <c r="Q236">
        <v>0</v>
      </c>
      <c r="R236">
        <v>0</v>
      </c>
      <c r="S236" s="7"/>
      <c r="T236">
        <v>0.61899999999999999</v>
      </c>
      <c r="U236">
        <v>2837</v>
      </c>
      <c r="AH236">
        <f t="shared" si="9"/>
        <v>0.99831365935919059</v>
      </c>
      <c r="AI236">
        <f t="shared" si="10"/>
        <v>6.5530799475753605E-4</v>
      </c>
      <c r="AJ236">
        <f t="shared" si="11"/>
        <v>0.9983138744361445</v>
      </c>
    </row>
    <row r="237" spans="1:36" x14ac:dyDescent="0.25">
      <c r="A237">
        <v>0</v>
      </c>
      <c r="B237">
        <v>49</v>
      </c>
      <c r="C237">
        <v>284</v>
      </c>
      <c r="D237">
        <v>0</v>
      </c>
      <c r="E237">
        <v>3</v>
      </c>
      <c r="F237">
        <v>3</v>
      </c>
      <c r="G237">
        <v>35</v>
      </c>
      <c r="H237" s="7"/>
      <c r="I237">
        <v>0</v>
      </c>
      <c r="J237">
        <v>0</v>
      </c>
      <c r="K237">
        <v>0.52</v>
      </c>
      <c r="L237">
        <v>1.42</v>
      </c>
      <c r="M237">
        <v>0</v>
      </c>
      <c r="N237">
        <v>0.01</v>
      </c>
      <c r="O237">
        <v>0</v>
      </c>
      <c r="P237">
        <v>0</v>
      </c>
      <c r="Q237">
        <v>0</v>
      </c>
      <c r="R237">
        <v>0</v>
      </c>
      <c r="S237" s="7"/>
      <c r="T237">
        <v>0.61899999999999999</v>
      </c>
      <c r="U237">
        <v>2837</v>
      </c>
      <c r="AH237">
        <f t="shared" si="9"/>
        <v>0.99831365935919059</v>
      </c>
      <c r="AI237">
        <f t="shared" si="10"/>
        <v>6.5530799475753605E-4</v>
      </c>
      <c r="AJ237">
        <f t="shared" si="11"/>
        <v>0.9983138744361445</v>
      </c>
    </row>
    <row r="238" spans="1:36" x14ac:dyDescent="0.25">
      <c r="A238">
        <v>0</v>
      </c>
      <c r="B238">
        <v>50</v>
      </c>
      <c r="C238">
        <v>284</v>
      </c>
      <c r="D238">
        <v>0</v>
      </c>
      <c r="E238">
        <v>3</v>
      </c>
      <c r="F238">
        <v>3</v>
      </c>
      <c r="G238">
        <v>32</v>
      </c>
      <c r="H238" s="7"/>
      <c r="I238">
        <v>0</v>
      </c>
      <c r="J238">
        <v>0</v>
      </c>
      <c r="K238">
        <v>0.52</v>
      </c>
      <c r="L238">
        <v>1.42</v>
      </c>
      <c r="M238">
        <v>0</v>
      </c>
      <c r="N238">
        <v>0.01</v>
      </c>
      <c r="O238">
        <v>0</v>
      </c>
      <c r="P238">
        <v>0</v>
      </c>
      <c r="Q238">
        <v>0</v>
      </c>
      <c r="R238">
        <v>0</v>
      </c>
      <c r="S238" s="7"/>
      <c r="T238">
        <v>0.61899999999999999</v>
      </c>
      <c r="U238">
        <v>2837</v>
      </c>
      <c r="AH238">
        <f t="shared" si="9"/>
        <v>0.99831365935919059</v>
      </c>
      <c r="AI238">
        <f t="shared" si="10"/>
        <v>6.5530799475753605E-4</v>
      </c>
      <c r="AJ238">
        <f t="shared" si="11"/>
        <v>0.9983138744361445</v>
      </c>
    </row>
    <row r="239" spans="1:36" x14ac:dyDescent="0.25">
      <c r="A239">
        <v>0</v>
      </c>
      <c r="B239">
        <v>57</v>
      </c>
      <c r="C239">
        <v>284</v>
      </c>
      <c r="D239">
        <v>1</v>
      </c>
      <c r="E239">
        <v>2</v>
      </c>
      <c r="F239">
        <v>0</v>
      </c>
      <c r="G239">
        <v>7</v>
      </c>
      <c r="H239" s="7"/>
      <c r="I239">
        <v>0</v>
      </c>
      <c r="J239">
        <v>0</v>
      </c>
      <c r="K239">
        <v>0.52</v>
      </c>
      <c r="L239">
        <v>1.42</v>
      </c>
      <c r="M239">
        <v>0</v>
      </c>
      <c r="N239">
        <v>0.01</v>
      </c>
      <c r="O239">
        <v>0</v>
      </c>
      <c r="P239">
        <v>0</v>
      </c>
      <c r="Q239">
        <v>0</v>
      </c>
      <c r="R239">
        <v>0</v>
      </c>
      <c r="S239" s="7"/>
      <c r="T239">
        <v>0.621</v>
      </c>
      <c r="U239">
        <v>2835</v>
      </c>
      <c r="AH239">
        <f t="shared" si="9"/>
        <v>1</v>
      </c>
      <c r="AI239">
        <f t="shared" si="10"/>
        <v>0</v>
      </c>
      <c r="AJ239">
        <f t="shared" si="11"/>
        <v>1</v>
      </c>
    </row>
    <row r="240" spans="1:36" x14ac:dyDescent="0.25">
      <c r="S240" s="9"/>
    </row>
    <row r="241" spans="19:21" x14ac:dyDescent="0.25">
      <c r="S241" s="9"/>
      <c r="T241" s="12" t="s">
        <v>60</v>
      </c>
      <c r="U241" s="12"/>
    </row>
    <row r="242" spans="19:21" x14ac:dyDescent="0.25">
      <c r="S242" s="9"/>
      <c r="T242">
        <f>MIN(T4:T239)</f>
        <v>-0.56499999999999995</v>
      </c>
      <c r="U242">
        <f>MIN(U4:U239)</f>
        <v>2835</v>
      </c>
    </row>
    <row r="243" spans="19:21" x14ac:dyDescent="0.25">
      <c r="S243" s="9"/>
    </row>
    <row r="244" spans="19:21" x14ac:dyDescent="0.25">
      <c r="S244" s="9"/>
    </row>
    <row r="245" spans="19:21" x14ac:dyDescent="0.25">
      <c r="S245" s="9"/>
    </row>
    <row r="246" spans="19:21" x14ac:dyDescent="0.25">
      <c r="S246" s="9"/>
      <c r="T246" s="12" t="s">
        <v>56</v>
      </c>
      <c r="U246" s="12"/>
    </row>
    <row r="247" spans="19:21" x14ac:dyDescent="0.25">
      <c r="S247" s="9"/>
      <c r="T247">
        <v>-0.56200000000000006</v>
      </c>
      <c r="U247">
        <v>5661</v>
      </c>
    </row>
    <row r="248" spans="19:21" x14ac:dyDescent="0.25">
      <c r="S248" s="9"/>
      <c r="T248">
        <v>0.61899999999999999</v>
      </c>
      <c r="U248">
        <v>2837</v>
      </c>
    </row>
    <row r="249" spans="19:21" x14ac:dyDescent="0.25">
      <c r="S249" s="9"/>
      <c r="T249">
        <v>0.61899999999999999</v>
      </c>
      <c r="U249">
        <v>2837</v>
      </c>
    </row>
    <row r="250" spans="19:21" x14ac:dyDescent="0.25">
      <c r="S250" s="9"/>
      <c r="T250">
        <v>0.36399999999999999</v>
      </c>
      <c r="U250">
        <v>3003</v>
      </c>
    </row>
    <row r="251" spans="19:21" x14ac:dyDescent="0.25">
      <c r="S251" s="9"/>
      <c r="T251">
        <v>0.42699999999999999</v>
      </c>
      <c r="U251">
        <v>2965</v>
      </c>
    </row>
    <row r="252" spans="19:21" x14ac:dyDescent="0.25">
      <c r="S252" s="9"/>
      <c r="T252">
        <v>-0.40899999999999997</v>
      </c>
      <c r="U252">
        <v>3808</v>
      </c>
    </row>
    <row r="253" spans="19:21" x14ac:dyDescent="0.25">
      <c r="S253" s="9"/>
      <c r="T253">
        <v>-0.56000000000000005</v>
      </c>
      <c r="U253">
        <v>5529</v>
      </c>
    </row>
    <row r="254" spans="19:21" x14ac:dyDescent="0.25">
      <c r="S254" s="9"/>
      <c r="T254">
        <v>-0.35599999999999998</v>
      </c>
      <c r="U254">
        <v>3638</v>
      </c>
    </row>
    <row r="255" spans="19:21" x14ac:dyDescent="0.25">
      <c r="S255" s="9"/>
      <c r="T255">
        <v>0.53500000000000003</v>
      </c>
      <c r="U255">
        <v>2891</v>
      </c>
    </row>
    <row r="256" spans="19:21" x14ac:dyDescent="0.25">
      <c r="S256" s="9"/>
      <c r="T256">
        <v>-0.42599999999999999</v>
      </c>
      <c r="U256">
        <v>3886</v>
      </c>
    </row>
    <row r="257" spans="19:21" x14ac:dyDescent="0.25">
      <c r="S257" s="9"/>
      <c r="T257">
        <v>-0.32800000000000001</v>
      </c>
      <c r="U257">
        <v>3569</v>
      </c>
    </row>
    <row r="258" spans="19:21" x14ac:dyDescent="0.25">
      <c r="S258" s="9"/>
      <c r="T258">
        <v>-0.54300000000000004</v>
      </c>
      <c r="U258">
        <v>4883</v>
      </c>
    </row>
    <row r="259" spans="19:21" x14ac:dyDescent="0.25">
      <c r="S259" s="9"/>
      <c r="T259">
        <v>-0.55800000000000005</v>
      </c>
      <c r="U259">
        <v>5424</v>
      </c>
    </row>
    <row r="260" spans="19:21" x14ac:dyDescent="0.25">
      <c r="S260" s="9"/>
      <c r="T260">
        <v>9.9000000000000005E-2</v>
      </c>
      <c r="U260">
        <v>3166</v>
      </c>
    </row>
    <row r="261" spans="19:21" x14ac:dyDescent="0.25">
      <c r="S261" s="9"/>
      <c r="T261">
        <v>0.48599999999999999</v>
      </c>
      <c r="U261">
        <v>2924</v>
      </c>
    </row>
    <row r="262" spans="19:21" x14ac:dyDescent="0.25">
      <c r="S262" s="9"/>
      <c r="T262">
        <v>0.24299999999999999</v>
      </c>
      <c r="U262">
        <v>3073</v>
      </c>
    </row>
    <row r="263" spans="19:21" x14ac:dyDescent="0.25">
      <c r="S263" s="9"/>
      <c r="T263">
        <v>-0.48199999999999998</v>
      </c>
      <c r="U263">
        <v>4156</v>
      </c>
    </row>
    <row r="264" spans="19:21" x14ac:dyDescent="0.25">
      <c r="S264" s="9"/>
      <c r="T264">
        <v>-0.56100000000000005</v>
      </c>
      <c r="U264">
        <v>5598</v>
      </c>
    </row>
    <row r="265" spans="19:21" x14ac:dyDescent="0.25">
      <c r="S265" s="9"/>
      <c r="T265">
        <v>-9.2999999999999999E-2</v>
      </c>
      <c r="U265">
        <v>3295</v>
      </c>
    </row>
    <row r="266" spans="19:21" x14ac:dyDescent="0.25">
      <c r="S266" s="9"/>
      <c r="T266">
        <v>-0.13</v>
      </c>
      <c r="U266">
        <v>3324</v>
      </c>
    </row>
    <row r="267" spans="19:21" x14ac:dyDescent="0.25">
      <c r="S267" s="9"/>
      <c r="T267">
        <v>6.5000000000000002E-2</v>
      </c>
      <c r="U267">
        <v>3191</v>
      </c>
    </row>
    <row r="268" spans="19:21" x14ac:dyDescent="0.25">
      <c r="S268" s="9"/>
      <c r="T268">
        <v>-0.182</v>
      </c>
      <c r="U268">
        <v>3373</v>
      </c>
    </row>
    <row r="269" spans="19:21" x14ac:dyDescent="0.25">
      <c r="S269" s="9"/>
      <c r="T269">
        <v>-0.55300000000000005</v>
      </c>
      <c r="U269">
        <v>5188</v>
      </c>
    </row>
    <row r="270" spans="19:21" x14ac:dyDescent="0.25">
      <c r="S270" s="9"/>
      <c r="T270">
        <v>1E-3</v>
      </c>
      <c r="U270">
        <v>3225</v>
      </c>
    </row>
    <row r="271" spans="19:21" x14ac:dyDescent="0.25">
      <c r="S271" s="9"/>
      <c r="T271">
        <v>0.30099999999999999</v>
      </c>
      <c r="U271">
        <v>3041</v>
      </c>
    </row>
    <row r="272" spans="19:21" x14ac:dyDescent="0.25">
      <c r="S272" s="9"/>
      <c r="T272">
        <v>-0.10199999999999999</v>
      </c>
      <c r="U272">
        <v>3317</v>
      </c>
    </row>
    <row r="273" spans="19:21" x14ac:dyDescent="0.25">
      <c r="S273" s="9"/>
      <c r="T273">
        <v>-0.20699999999999999</v>
      </c>
      <c r="U273">
        <v>3412</v>
      </c>
    </row>
    <row r="274" spans="19:21" x14ac:dyDescent="0.25">
      <c r="S274" s="9"/>
      <c r="T274">
        <v>-0.55400000000000005</v>
      </c>
      <c r="U274">
        <v>5242</v>
      </c>
    </row>
    <row r="275" spans="19:21" x14ac:dyDescent="0.25">
      <c r="S275" s="9"/>
      <c r="T275">
        <v>-0.47199999999999998</v>
      </c>
      <c r="U275">
        <v>4096</v>
      </c>
    </row>
    <row r="276" spans="19:21" x14ac:dyDescent="0.25">
      <c r="S276" s="9"/>
      <c r="T276">
        <v>-0.441</v>
      </c>
      <c r="U276">
        <v>3958</v>
      </c>
    </row>
    <row r="277" spans="19:21" x14ac:dyDescent="0.25">
      <c r="S277" s="9"/>
      <c r="T277">
        <v>-0.51600000000000001</v>
      </c>
      <c r="U277">
        <v>4475</v>
      </c>
    </row>
    <row r="278" spans="19:21" x14ac:dyDescent="0.25">
      <c r="S278" s="9"/>
      <c r="T278">
        <v>-0.55100000000000005</v>
      </c>
      <c r="U278">
        <v>5127</v>
      </c>
    </row>
    <row r="279" spans="19:21" x14ac:dyDescent="0.25">
      <c r="S279" s="9"/>
      <c r="T279">
        <v>-0.49299999999999999</v>
      </c>
      <c r="U279">
        <v>4278</v>
      </c>
    </row>
    <row r="280" spans="19:21" x14ac:dyDescent="0.25">
      <c r="S280" s="9"/>
      <c r="T280">
        <v>-0.55700000000000005</v>
      </c>
      <c r="U280">
        <v>5372</v>
      </c>
    </row>
    <row r="281" spans="19:21" x14ac:dyDescent="0.25">
      <c r="S281" s="9"/>
      <c r="T281">
        <v>-0.54</v>
      </c>
      <c r="U281">
        <v>4816</v>
      </c>
    </row>
    <row r="282" spans="19:21" x14ac:dyDescent="0.25">
      <c r="S282" s="9"/>
      <c r="T282">
        <v>-0.437</v>
      </c>
      <c r="U282">
        <v>3914</v>
      </c>
    </row>
    <row r="283" spans="19:21" x14ac:dyDescent="0.25">
      <c r="S283" s="9"/>
      <c r="T283">
        <v>-0.53400000000000003</v>
      </c>
      <c r="U283">
        <v>4706</v>
      </c>
    </row>
    <row r="284" spans="19:21" x14ac:dyDescent="0.25">
      <c r="S284" s="9"/>
      <c r="T284">
        <v>-0.504</v>
      </c>
      <c r="U284">
        <v>4348</v>
      </c>
    </row>
    <row r="285" spans="19:21" x14ac:dyDescent="0.25">
      <c r="S285" s="9"/>
      <c r="T285">
        <v>-3.1E-2</v>
      </c>
      <c r="U285">
        <v>3246</v>
      </c>
    </row>
    <row r="286" spans="19:21" x14ac:dyDescent="0.25">
      <c r="S286" s="9"/>
      <c r="T286">
        <v>0.44900000000000001</v>
      </c>
      <c r="U286">
        <v>2945</v>
      </c>
    </row>
    <row r="287" spans="19:21" x14ac:dyDescent="0.25">
      <c r="S287" s="9"/>
      <c r="T287">
        <v>0.03</v>
      </c>
      <c r="U287">
        <v>3209</v>
      </c>
    </row>
    <row r="288" spans="19:21" x14ac:dyDescent="0.25">
      <c r="S288" s="9"/>
      <c r="T288">
        <v>0.19</v>
      </c>
      <c r="U288">
        <v>3106</v>
      </c>
    </row>
    <row r="289" spans="19:21" x14ac:dyDescent="0.25">
      <c r="S289" s="9"/>
      <c r="T289">
        <v>-0.23799999999999999</v>
      </c>
      <c r="U289">
        <v>3434</v>
      </c>
    </row>
    <row r="290" spans="19:21" x14ac:dyDescent="0.25">
      <c r="S290" s="9"/>
      <c r="T290">
        <v>-0.52600000000000002</v>
      </c>
      <c r="U290">
        <v>4588</v>
      </c>
    </row>
    <row r="291" spans="19:21" x14ac:dyDescent="0.25">
      <c r="S291" s="9"/>
      <c r="T291">
        <v>-0.48599999999999999</v>
      </c>
      <c r="U291">
        <v>4205</v>
      </c>
    </row>
    <row r="292" spans="19:21" x14ac:dyDescent="0.25">
      <c r="S292" s="9"/>
      <c r="T292">
        <v>-0.20499999999999999</v>
      </c>
      <c r="U292">
        <v>3397</v>
      </c>
    </row>
    <row r="293" spans="19:21" x14ac:dyDescent="0.25">
      <c r="S293" s="9"/>
      <c r="T293">
        <v>-0.52900000000000003</v>
      </c>
      <c r="U293">
        <v>4622</v>
      </c>
    </row>
    <row r="294" spans="19:21" x14ac:dyDescent="0.25">
      <c r="S294" s="9"/>
      <c r="T294">
        <v>0.215</v>
      </c>
      <c r="U294">
        <v>3093</v>
      </c>
    </row>
    <row r="295" spans="19:21" x14ac:dyDescent="0.25">
      <c r="S295" s="9"/>
      <c r="T295">
        <v>-0.35899999999999999</v>
      </c>
      <c r="U295">
        <v>3673</v>
      </c>
    </row>
    <row r="296" spans="19:21" x14ac:dyDescent="0.25">
      <c r="S296" s="9"/>
      <c r="T296">
        <v>-0.501</v>
      </c>
      <c r="U296">
        <v>4322</v>
      </c>
    </row>
    <row r="297" spans="19:21" x14ac:dyDescent="0.25">
      <c r="S297" s="9"/>
      <c r="T297">
        <v>-0.53200000000000003</v>
      </c>
      <c r="U297">
        <v>4672</v>
      </c>
    </row>
    <row r="298" spans="19:21" x14ac:dyDescent="0.25">
      <c r="S298" s="9"/>
      <c r="T298">
        <v>-0.27200000000000002</v>
      </c>
      <c r="U298">
        <v>3486</v>
      </c>
    </row>
    <row r="299" spans="19:21" x14ac:dyDescent="0.25">
      <c r="S299" s="9"/>
      <c r="T299">
        <v>0.26300000000000001</v>
      </c>
      <c r="U299">
        <v>3061</v>
      </c>
    </row>
    <row r="300" spans="19:21" x14ac:dyDescent="0.25">
      <c r="S300" s="9"/>
      <c r="T300">
        <v>-0.14599999999999999</v>
      </c>
      <c r="U300">
        <v>3341</v>
      </c>
    </row>
    <row r="301" spans="19:21" x14ac:dyDescent="0.25">
      <c r="S301" s="9"/>
      <c r="T301">
        <v>-0.49199999999999999</v>
      </c>
      <c r="U301">
        <v>4232</v>
      </c>
    </row>
    <row r="302" spans="19:21" x14ac:dyDescent="0.25">
      <c r="S302" s="9"/>
      <c r="T302">
        <v>0.60299999999999998</v>
      </c>
      <c r="U302">
        <v>2848</v>
      </c>
    </row>
    <row r="303" spans="19:21" x14ac:dyDescent="0.25">
      <c r="S303" s="9"/>
      <c r="T303">
        <v>-0.53500000000000003</v>
      </c>
      <c r="U303">
        <v>4772</v>
      </c>
    </row>
    <row r="304" spans="19:21" x14ac:dyDescent="0.25">
      <c r="S304" s="9"/>
      <c r="T304">
        <v>-0.54600000000000004</v>
      </c>
      <c r="U304">
        <v>4967</v>
      </c>
    </row>
    <row r="305" spans="1:2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>
        <v>-0.54800000000000004</v>
      </c>
      <c r="U305">
        <v>5018</v>
      </c>
    </row>
    <row r="306" spans="1:21" x14ac:dyDescent="0.25">
      <c r="T306">
        <v>0.56799999999999995</v>
      </c>
      <c r="U306">
        <v>2870</v>
      </c>
    </row>
    <row r="307" spans="1:21" x14ac:dyDescent="0.25">
      <c r="T307">
        <v>-0.55000000000000004</v>
      </c>
      <c r="U307">
        <v>5083</v>
      </c>
    </row>
    <row r="308" spans="1:21" x14ac:dyDescent="0.25">
      <c r="T308">
        <v>0.35</v>
      </c>
      <c r="U308">
        <v>3015</v>
      </c>
    </row>
    <row r="309" spans="1:21" s="8" customFormat="1" ht="12" customHeight="1" x14ac:dyDescent="0.25">
      <c r="A309"/>
      <c r="B309"/>
      <c r="C309"/>
      <c r="D309"/>
      <c r="E309"/>
      <c r="F309"/>
      <c r="G309"/>
      <c r="H309" s="5"/>
      <c r="I309"/>
      <c r="J309"/>
      <c r="K309"/>
      <c r="L309"/>
      <c r="M309"/>
      <c r="N309"/>
      <c r="O309"/>
      <c r="P309"/>
      <c r="Q309"/>
      <c r="R309"/>
      <c r="S309" s="5"/>
      <c r="T309" s="8">
        <v>-0.51100000000000001</v>
      </c>
      <c r="U309" s="8">
        <v>4430</v>
      </c>
    </row>
    <row r="310" spans="1:21" x14ac:dyDescent="0.25">
      <c r="T310">
        <v>-0.55500000000000005</v>
      </c>
      <c r="U310">
        <v>5299</v>
      </c>
    </row>
    <row r="311" spans="1:21" x14ac:dyDescent="0.25">
      <c r="T311">
        <v>0.14399999999999999</v>
      </c>
      <c r="U311">
        <v>3135</v>
      </c>
    </row>
    <row r="312" spans="1:21" x14ac:dyDescent="0.25">
      <c r="T312">
        <v>0.115</v>
      </c>
      <c r="U312">
        <v>3153</v>
      </c>
    </row>
    <row r="313" spans="1:21" x14ac:dyDescent="0.25">
      <c r="T313">
        <v>-0.16400000000000001</v>
      </c>
      <c r="U313">
        <v>3369</v>
      </c>
    </row>
    <row r="314" spans="1:21" x14ac:dyDescent="0.25">
      <c r="T314">
        <v>4.4999999999999998E-2</v>
      </c>
      <c r="U314">
        <v>3198</v>
      </c>
    </row>
    <row r="315" spans="1:21" x14ac:dyDescent="0.25">
      <c r="T315">
        <v>-0.45100000000000001</v>
      </c>
      <c r="U315">
        <v>3995</v>
      </c>
    </row>
    <row r="316" spans="1:21" x14ac:dyDescent="0.25">
      <c r="T316">
        <v>-0.52300000000000002</v>
      </c>
      <c r="U316">
        <v>4535</v>
      </c>
    </row>
    <row r="317" spans="1:21" x14ac:dyDescent="0.25">
      <c r="T317">
        <v>0.16300000000000001</v>
      </c>
      <c r="U317">
        <v>3129</v>
      </c>
    </row>
    <row r="318" spans="1:21" x14ac:dyDescent="0.25">
      <c r="T318">
        <v>-0.55600000000000005</v>
      </c>
      <c r="U318">
        <v>5319</v>
      </c>
    </row>
    <row r="319" spans="1:21" x14ac:dyDescent="0.25">
      <c r="T319">
        <v>-0.28100000000000003</v>
      </c>
      <c r="U319">
        <v>3504</v>
      </c>
    </row>
    <row r="320" spans="1:21" x14ac:dyDescent="0.25">
      <c r="T320">
        <v>0.27500000000000002</v>
      </c>
      <c r="U320">
        <v>3053</v>
      </c>
    </row>
    <row r="321" spans="20:21" x14ac:dyDescent="0.25">
      <c r="T321">
        <v>0.315</v>
      </c>
      <c r="U321">
        <v>3028</v>
      </c>
    </row>
    <row r="322" spans="20:21" x14ac:dyDescent="0.25">
      <c r="T322">
        <v>-0.52100000000000002</v>
      </c>
      <c r="U322">
        <v>4520</v>
      </c>
    </row>
    <row r="323" spans="20:21" x14ac:dyDescent="0.25">
      <c r="T323">
        <v>-0.25700000000000001</v>
      </c>
      <c r="U323">
        <v>3456</v>
      </c>
    </row>
    <row r="324" spans="20:21" x14ac:dyDescent="0.25">
      <c r="T324">
        <v>0.54400000000000004</v>
      </c>
      <c r="U324">
        <v>2885</v>
      </c>
    </row>
    <row r="325" spans="20:21" x14ac:dyDescent="0.25">
      <c r="T325">
        <v>0.44</v>
      </c>
      <c r="U325">
        <v>2956</v>
      </c>
    </row>
    <row r="326" spans="20:21" x14ac:dyDescent="0.25">
      <c r="T326">
        <v>0.56000000000000005</v>
      </c>
      <c r="U326">
        <v>2877</v>
      </c>
    </row>
    <row r="327" spans="20:21" x14ac:dyDescent="0.25">
      <c r="T327">
        <v>-0.157</v>
      </c>
      <c r="U327">
        <v>3352</v>
      </c>
    </row>
    <row r="328" spans="20:21" x14ac:dyDescent="0.25">
      <c r="T328">
        <v>-0.54900000000000004</v>
      </c>
      <c r="U328">
        <v>5048</v>
      </c>
    </row>
    <row r="329" spans="20:21" x14ac:dyDescent="0.25">
      <c r="T329">
        <v>-0.23899999999999999</v>
      </c>
      <c r="U329">
        <v>3437</v>
      </c>
    </row>
    <row r="330" spans="20:21" x14ac:dyDescent="0.25">
      <c r="T330">
        <v>-0.46</v>
      </c>
      <c r="U330">
        <v>4071</v>
      </c>
    </row>
    <row r="331" spans="20:21" x14ac:dyDescent="0.25">
      <c r="T331">
        <v>0.47399999999999998</v>
      </c>
      <c r="U331">
        <v>2933</v>
      </c>
    </row>
    <row r="332" spans="20:21" x14ac:dyDescent="0.25">
      <c r="T332">
        <v>-6.6000000000000003E-2</v>
      </c>
      <c r="U332">
        <v>3272</v>
      </c>
    </row>
    <row r="333" spans="20:21" x14ac:dyDescent="0.25">
      <c r="T333">
        <v>-0.25900000000000001</v>
      </c>
      <c r="U333">
        <v>3463</v>
      </c>
    </row>
    <row r="334" spans="20:21" x14ac:dyDescent="0.25">
      <c r="T334">
        <v>-0.50900000000000001</v>
      </c>
      <c r="U334">
        <v>4409</v>
      </c>
    </row>
    <row r="335" spans="20:21" x14ac:dyDescent="0.25">
      <c r="T335">
        <v>0.58799999999999997</v>
      </c>
      <c r="U335">
        <v>2858</v>
      </c>
    </row>
    <row r="336" spans="20:21" x14ac:dyDescent="0.25">
      <c r="T336">
        <v>1.0999999999999999E-2</v>
      </c>
      <c r="U336">
        <v>3220</v>
      </c>
    </row>
    <row r="337" spans="20:21" x14ac:dyDescent="0.25">
      <c r="T337">
        <v>0.17699999999999999</v>
      </c>
      <c r="U337">
        <v>3115</v>
      </c>
    </row>
    <row r="338" spans="20:21" x14ac:dyDescent="0.25">
      <c r="T338">
        <v>0.32700000000000001</v>
      </c>
      <c r="U338">
        <v>3026</v>
      </c>
    </row>
    <row r="339" spans="20:21" x14ac:dyDescent="0.25">
      <c r="T339">
        <v>-0.39100000000000001</v>
      </c>
      <c r="U339">
        <v>3750</v>
      </c>
    </row>
    <row r="340" spans="20:21" x14ac:dyDescent="0.25">
      <c r="T340">
        <v>-0.54600000000000004</v>
      </c>
      <c r="U340">
        <v>4967</v>
      </c>
    </row>
    <row r="341" spans="20:21" x14ac:dyDescent="0.25">
      <c r="T341">
        <v>0.13600000000000001</v>
      </c>
      <c r="U341">
        <v>3146</v>
      </c>
    </row>
    <row r="342" spans="20:21" x14ac:dyDescent="0.25">
      <c r="T342">
        <v>0.125</v>
      </c>
      <c r="U342">
        <v>3147</v>
      </c>
    </row>
    <row r="343" spans="20:21" x14ac:dyDescent="0.25">
      <c r="T343">
        <v>-0.53900000000000003</v>
      </c>
      <c r="U343">
        <v>4783</v>
      </c>
    </row>
    <row r="344" spans="20:21" x14ac:dyDescent="0.25">
      <c r="T344">
        <v>-0.39800000000000002</v>
      </c>
      <c r="U344">
        <v>3769</v>
      </c>
    </row>
    <row r="345" spans="20:21" x14ac:dyDescent="0.25">
      <c r="T345">
        <v>0.21199999999999999</v>
      </c>
      <c r="U345">
        <v>3096</v>
      </c>
    </row>
    <row r="346" spans="20:21" x14ac:dyDescent="0.25">
      <c r="T346">
        <v>-0.376</v>
      </c>
      <c r="U346">
        <v>3703</v>
      </c>
    </row>
  </sheetData>
  <sortState ref="A4:U243">
    <sortCondition ref="T4:T243"/>
  </sortState>
  <mergeCells count="6">
    <mergeCell ref="I1:R1"/>
    <mergeCell ref="T1:U1"/>
    <mergeCell ref="A1:G1"/>
    <mergeCell ref="W1:AF1"/>
    <mergeCell ref="T246:U246"/>
    <mergeCell ref="T241:U241"/>
  </mergeCells>
  <conditionalFormatting sqref="A4:A239">
    <cfRule type="cellIs" dxfId="18" priority="2" operator="greaterThan">
      <formula>83</formula>
    </cfRule>
    <cfRule type="cellIs" dxfId="17" priority="3" operator="greaterThan">
      <formula>$C$4</formula>
    </cfRule>
  </conditionalFormatting>
  <conditionalFormatting sqref="AJ4:AJ239">
    <cfRule type="top10" dxfId="16" priority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workbookViewId="0">
      <selection activeCell="A237" sqref="A237:U237"/>
    </sheetView>
  </sheetViews>
  <sheetFormatPr defaultRowHeight="15" x14ac:dyDescent="0.25"/>
  <sheetData>
    <row r="1" spans="1:19" x14ac:dyDescent="0.25">
      <c r="A1" t="s">
        <v>26</v>
      </c>
      <c r="B1" t="s">
        <v>27</v>
      </c>
      <c r="C1" t="s">
        <v>45</v>
      </c>
      <c r="D1" t="s">
        <v>46</v>
      </c>
      <c r="E1" t="s">
        <v>47</v>
      </c>
      <c r="F1" t="s">
        <v>48</v>
      </c>
      <c r="G1" t="s">
        <v>25</v>
      </c>
      <c r="H1" t="s">
        <v>14</v>
      </c>
      <c r="I1" t="s">
        <v>31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49</v>
      </c>
      <c r="S1" t="s">
        <v>50</v>
      </c>
    </row>
    <row r="2" spans="1:19" x14ac:dyDescent="0.25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23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52</v>
      </c>
      <c r="S2" t="s">
        <v>53</v>
      </c>
    </row>
    <row r="3" spans="1:19" x14ac:dyDescent="0.25">
      <c r="A3">
        <v>0</v>
      </c>
      <c r="B3">
        <v>52</v>
      </c>
      <c r="C3">
        <v>250</v>
      </c>
      <c r="D3">
        <v>33</v>
      </c>
      <c r="E3">
        <v>16</v>
      </c>
      <c r="F3">
        <v>0</v>
      </c>
      <c r="G3">
        <v>25</v>
      </c>
      <c r="H3">
        <v>0</v>
      </c>
      <c r="I3">
        <v>0</v>
      </c>
      <c r="J3">
        <v>0.52</v>
      </c>
      <c r="K3">
        <v>1.29</v>
      </c>
      <c r="L3">
        <v>0.08</v>
      </c>
      <c r="M3">
        <v>0.06</v>
      </c>
      <c r="N3">
        <v>0</v>
      </c>
      <c r="O3">
        <v>0</v>
      </c>
      <c r="P3">
        <v>0</v>
      </c>
      <c r="Q3">
        <v>0</v>
      </c>
      <c r="R3">
        <v>0.56200000000000006</v>
      </c>
      <c r="S3">
        <v>2874</v>
      </c>
    </row>
    <row r="4" spans="1:19" x14ac:dyDescent="0.25">
      <c r="A4">
        <v>0</v>
      </c>
      <c r="B4">
        <v>64</v>
      </c>
      <c r="C4">
        <v>247</v>
      </c>
      <c r="D4">
        <v>39</v>
      </c>
      <c r="E4">
        <v>92</v>
      </c>
      <c r="F4">
        <v>3</v>
      </c>
      <c r="G4">
        <v>0</v>
      </c>
      <c r="H4">
        <v>0</v>
      </c>
      <c r="I4">
        <v>0</v>
      </c>
      <c r="J4">
        <v>0.52</v>
      </c>
      <c r="K4">
        <v>0.98</v>
      </c>
      <c r="L4">
        <v>0.1</v>
      </c>
      <c r="M4">
        <v>0.35</v>
      </c>
      <c r="N4">
        <v>0</v>
      </c>
      <c r="O4">
        <v>0</v>
      </c>
      <c r="P4">
        <v>0</v>
      </c>
      <c r="Q4">
        <v>0</v>
      </c>
      <c r="R4">
        <v>0.42799999999999999</v>
      </c>
      <c r="S4">
        <v>2960</v>
      </c>
    </row>
    <row r="5" spans="1:19" x14ac:dyDescent="0.25">
      <c r="A5">
        <v>0</v>
      </c>
      <c r="B5">
        <v>69</v>
      </c>
      <c r="C5">
        <v>247</v>
      </c>
      <c r="D5">
        <v>46</v>
      </c>
      <c r="E5">
        <v>19</v>
      </c>
      <c r="F5">
        <v>2</v>
      </c>
      <c r="G5">
        <v>0</v>
      </c>
      <c r="H5">
        <v>0</v>
      </c>
      <c r="I5">
        <v>0</v>
      </c>
      <c r="J5">
        <v>0.52</v>
      </c>
      <c r="K5">
        <v>1.24</v>
      </c>
      <c r="L5">
        <v>0.12</v>
      </c>
      <c r="M5">
        <v>7.0000000000000007E-2</v>
      </c>
      <c r="N5">
        <v>0</v>
      </c>
      <c r="O5">
        <v>0</v>
      </c>
      <c r="P5">
        <v>0</v>
      </c>
      <c r="Q5">
        <v>0</v>
      </c>
      <c r="R5">
        <v>0.54200000000000004</v>
      </c>
      <c r="S5">
        <v>2890</v>
      </c>
    </row>
    <row r="6" spans="1:19" x14ac:dyDescent="0.25">
      <c r="A6">
        <v>0</v>
      </c>
      <c r="B6">
        <v>47</v>
      </c>
      <c r="C6">
        <v>228</v>
      </c>
      <c r="D6">
        <v>266</v>
      </c>
      <c r="E6">
        <v>342</v>
      </c>
      <c r="F6">
        <v>17</v>
      </c>
      <c r="G6">
        <v>31</v>
      </c>
      <c r="H6">
        <v>0</v>
      </c>
      <c r="I6">
        <v>0</v>
      </c>
      <c r="J6">
        <v>0.52</v>
      </c>
      <c r="K6">
        <v>0.22</v>
      </c>
      <c r="L6">
        <v>0.57999999999999996</v>
      </c>
      <c r="M6">
        <v>1.3</v>
      </c>
      <c r="N6">
        <v>0.01</v>
      </c>
      <c r="O6">
        <v>0</v>
      </c>
      <c r="P6">
        <v>0</v>
      </c>
      <c r="Q6">
        <v>0.68</v>
      </c>
      <c r="R6">
        <v>-0.20100000000000001</v>
      </c>
      <c r="S6">
        <v>3391</v>
      </c>
    </row>
    <row r="7" spans="1:19" x14ac:dyDescent="0.25">
      <c r="A7">
        <v>4</v>
      </c>
      <c r="B7">
        <v>55</v>
      </c>
      <c r="C7">
        <v>239</v>
      </c>
      <c r="D7">
        <v>66</v>
      </c>
      <c r="E7">
        <v>217</v>
      </c>
      <c r="F7">
        <v>16</v>
      </c>
      <c r="G7">
        <v>10</v>
      </c>
      <c r="H7">
        <v>0.01</v>
      </c>
      <c r="I7">
        <v>0.02</v>
      </c>
      <c r="J7">
        <v>0.51</v>
      </c>
      <c r="K7">
        <v>0.57999999999999996</v>
      </c>
      <c r="L7">
        <v>0.17</v>
      </c>
      <c r="M7">
        <v>0.83</v>
      </c>
      <c r="N7">
        <v>0.01</v>
      </c>
      <c r="O7">
        <v>0</v>
      </c>
      <c r="P7">
        <v>0</v>
      </c>
      <c r="Q7">
        <v>0.18</v>
      </c>
      <c r="R7">
        <v>0.17699999999999999</v>
      </c>
      <c r="S7">
        <v>3125</v>
      </c>
    </row>
    <row r="8" spans="1:19" x14ac:dyDescent="0.25">
      <c r="A8">
        <v>0</v>
      </c>
      <c r="B8">
        <v>45</v>
      </c>
      <c r="C8">
        <v>245</v>
      </c>
      <c r="D8">
        <v>46</v>
      </c>
      <c r="E8">
        <v>141</v>
      </c>
      <c r="F8">
        <v>16</v>
      </c>
      <c r="G8">
        <v>50</v>
      </c>
      <c r="H8">
        <v>0</v>
      </c>
      <c r="I8">
        <v>0</v>
      </c>
      <c r="J8">
        <v>0.52</v>
      </c>
      <c r="K8">
        <v>0.8</v>
      </c>
      <c r="L8">
        <v>0.12</v>
      </c>
      <c r="M8">
        <v>0.54</v>
      </c>
      <c r="N8">
        <v>0.01</v>
      </c>
      <c r="O8">
        <v>0</v>
      </c>
      <c r="P8">
        <v>0</v>
      </c>
      <c r="Q8">
        <v>0.04</v>
      </c>
      <c r="R8">
        <v>0.33400000000000002</v>
      </c>
      <c r="S8">
        <v>3021</v>
      </c>
    </row>
    <row r="9" spans="1:19" x14ac:dyDescent="0.25">
      <c r="A9">
        <v>36</v>
      </c>
      <c r="B9">
        <v>0</v>
      </c>
      <c r="C9">
        <v>98</v>
      </c>
      <c r="D9">
        <v>986</v>
      </c>
      <c r="E9">
        <v>540</v>
      </c>
      <c r="F9">
        <v>197</v>
      </c>
      <c r="G9">
        <v>196</v>
      </c>
      <c r="H9">
        <v>0.01</v>
      </c>
      <c r="I9">
        <v>0.02</v>
      </c>
      <c r="J9">
        <v>0</v>
      </c>
      <c r="K9">
        <v>0.01</v>
      </c>
      <c r="L9">
        <v>0.96</v>
      </c>
      <c r="M9">
        <v>1.74</v>
      </c>
      <c r="N9">
        <v>0.06</v>
      </c>
      <c r="O9">
        <v>0.16</v>
      </c>
      <c r="P9">
        <v>0</v>
      </c>
      <c r="Q9">
        <v>1.1499999999999999</v>
      </c>
      <c r="R9">
        <v>-0.498</v>
      </c>
      <c r="S9">
        <v>4282</v>
      </c>
    </row>
    <row r="10" spans="1:19" x14ac:dyDescent="0.25">
      <c r="A10">
        <v>1</v>
      </c>
      <c r="B10">
        <v>51</v>
      </c>
      <c r="C10">
        <v>227</v>
      </c>
      <c r="D10">
        <v>369</v>
      </c>
      <c r="E10">
        <v>315</v>
      </c>
      <c r="F10">
        <v>89</v>
      </c>
      <c r="G10">
        <v>13</v>
      </c>
      <c r="H10">
        <v>0</v>
      </c>
      <c r="I10">
        <v>0</v>
      </c>
      <c r="J10">
        <v>0.52</v>
      </c>
      <c r="K10">
        <v>0.17</v>
      </c>
      <c r="L10">
        <v>0.77</v>
      </c>
      <c r="M10">
        <v>1.2</v>
      </c>
      <c r="N10">
        <v>0.06</v>
      </c>
      <c r="O10">
        <v>0</v>
      </c>
      <c r="P10">
        <v>0</v>
      </c>
      <c r="Q10">
        <v>0.76</v>
      </c>
      <c r="R10">
        <v>-0.25900000000000001</v>
      </c>
      <c r="S10">
        <v>3468</v>
      </c>
    </row>
    <row r="11" spans="1:19" x14ac:dyDescent="0.25">
      <c r="A11">
        <v>1</v>
      </c>
      <c r="B11">
        <v>63</v>
      </c>
      <c r="C11">
        <v>239</v>
      </c>
      <c r="D11">
        <v>121</v>
      </c>
      <c r="E11">
        <v>108</v>
      </c>
      <c r="F11">
        <v>5</v>
      </c>
      <c r="G11">
        <v>0</v>
      </c>
      <c r="H11">
        <v>0</v>
      </c>
      <c r="I11">
        <v>0.01</v>
      </c>
      <c r="J11">
        <v>0.52</v>
      </c>
      <c r="K11">
        <v>0.75</v>
      </c>
      <c r="L11">
        <v>0.31</v>
      </c>
      <c r="M11">
        <v>0.41</v>
      </c>
      <c r="N11">
        <v>0</v>
      </c>
      <c r="O11">
        <v>0</v>
      </c>
      <c r="P11">
        <v>0</v>
      </c>
      <c r="Q11">
        <v>0.04</v>
      </c>
      <c r="R11">
        <v>0.307</v>
      </c>
      <c r="S11">
        <v>3041</v>
      </c>
    </row>
    <row r="12" spans="1:19" x14ac:dyDescent="0.25">
      <c r="A12">
        <v>50</v>
      </c>
      <c r="B12">
        <v>0</v>
      </c>
      <c r="C12">
        <v>96</v>
      </c>
      <c r="D12">
        <v>1045</v>
      </c>
      <c r="E12">
        <v>379</v>
      </c>
      <c r="F12">
        <v>336</v>
      </c>
      <c r="G12">
        <v>196</v>
      </c>
      <c r="H12">
        <v>0.02</v>
      </c>
      <c r="I12">
        <v>0.03</v>
      </c>
      <c r="J12">
        <v>0</v>
      </c>
      <c r="K12">
        <v>0.01</v>
      </c>
      <c r="L12">
        <v>1.19</v>
      </c>
      <c r="M12">
        <v>1.41</v>
      </c>
      <c r="N12">
        <v>0.1</v>
      </c>
      <c r="O12">
        <v>0.2</v>
      </c>
      <c r="P12">
        <v>0</v>
      </c>
      <c r="Q12">
        <v>1.1399999999999999</v>
      </c>
      <c r="R12">
        <v>-0.49099999999999999</v>
      </c>
      <c r="S12">
        <v>4236</v>
      </c>
    </row>
    <row r="13" spans="1:19" x14ac:dyDescent="0.25">
      <c r="A13">
        <v>39</v>
      </c>
      <c r="B13">
        <v>0</v>
      </c>
      <c r="C13">
        <v>89</v>
      </c>
      <c r="D13">
        <v>1303</v>
      </c>
      <c r="E13">
        <v>557</v>
      </c>
      <c r="F13">
        <v>373</v>
      </c>
      <c r="G13">
        <v>196</v>
      </c>
      <c r="H13">
        <v>0.01</v>
      </c>
      <c r="I13">
        <v>0.02</v>
      </c>
      <c r="J13">
        <v>0</v>
      </c>
      <c r="K13">
        <v>0.01</v>
      </c>
      <c r="L13">
        <v>1.03</v>
      </c>
      <c r="M13">
        <v>1.76</v>
      </c>
      <c r="N13">
        <v>7.0000000000000007E-2</v>
      </c>
      <c r="O13">
        <v>0.14000000000000001</v>
      </c>
      <c r="P13">
        <v>0</v>
      </c>
      <c r="Q13">
        <v>1.21</v>
      </c>
      <c r="R13">
        <v>-0.52700000000000002</v>
      </c>
      <c r="S13">
        <v>4598</v>
      </c>
    </row>
    <row r="14" spans="1:19" x14ac:dyDescent="0.25">
      <c r="A14">
        <v>5</v>
      </c>
      <c r="B14">
        <v>51</v>
      </c>
      <c r="C14">
        <v>192</v>
      </c>
      <c r="D14">
        <v>539</v>
      </c>
      <c r="E14">
        <v>391</v>
      </c>
      <c r="F14">
        <v>5</v>
      </c>
      <c r="G14">
        <v>17</v>
      </c>
      <c r="H14">
        <v>0</v>
      </c>
      <c r="I14">
        <v>0.01</v>
      </c>
      <c r="J14">
        <v>0.52</v>
      </c>
      <c r="K14">
        <v>0.09</v>
      </c>
      <c r="L14">
        <v>0.82</v>
      </c>
      <c r="M14">
        <v>1.42</v>
      </c>
      <c r="N14">
        <v>0</v>
      </c>
      <c r="O14">
        <v>0</v>
      </c>
      <c r="P14">
        <v>0</v>
      </c>
      <c r="Q14">
        <v>0.91</v>
      </c>
      <c r="R14">
        <v>-0.35899999999999999</v>
      </c>
      <c r="S14">
        <v>3645</v>
      </c>
    </row>
    <row r="15" spans="1:19" x14ac:dyDescent="0.25">
      <c r="A15">
        <v>0</v>
      </c>
      <c r="B15">
        <v>55</v>
      </c>
      <c r="C15">
        <v>243</v>
      </c>
      <c r="D15">
        <v>91</v>
      </c>
      <c r="E15">
        <v>74</v>
      </c>
      <c r="F15">
        <v>16</v>
      </c>
      <c r="G15">
        <v>14</v>
      </c>
      <c r="H15">
        <v>0</v>
      </c>
      <c r="I15">
        <v>0</v>
      </c>
      <c r="J15">
        <v>0.52</v>
      </c>
      <c r="K15">
        <v>0.92</v>
      </c>
      <c r="L15">
        <v>0.23</v>
      </c>
      <c r="M15">
        <v>0.28000000000000003</v>
      </c>
      <c r="N15">
        <v>0.01</v>
      </c>
      <c r="O15">
        <v>0</v>
      </c>
      <c r="P15">
        <v>0</v>
      </c>
      <c r="Q15">
        <v>0.01</v>
      </c>
      <c r="R15">
        <v>0.39700000000000002</v>
      </c>
      <c r="S15">
        <v>2983</v>
      </c>
    </row>
    <row r="16" spans="1:19" x14ac:dyDescent="0.25">
      <c r="A16">
        <v>0</v>
      </c>
      <c r="B16">
        <v>64</v>
      </c>
      <c r="C16">
        <v>226</v>
      </c>
      <c r="D16">
        <v>268</v>
      </c>
      <c r="E16">
        <v>293</v>
      </c>
      <c r="F16">
        <v>3</v>
      </c>
      <c r="G16">
        <v>0</v>
      </c>
      <c r="H16">
        <v>0</v>
      </c>
      <c r="I16">
        <v>0</v>
      </c>
      <c r="J16">
        <v>0.52</v>
      </c>
      <c r="K16">
        <v>0.27</v>
      </c>
      <c r="L16">
        <v>0.64</v>
      </c>
      <c r="M16">
        <v>1.1200000000000001</v>
      </c>
      <c r="N16">
        <v>0</v>
      </c>
      <c r="O16">
        <v>0</v>
      </c>
      <c r="P16">
        <v>0</v>
      </c>
      <c r="Q16">
        <v>0.6</v>
      </c>
      <c r="R16">
        <v>-0.14499999999999999</v>
      </c>
      <c r="S16">
        <v>3338</v>
      </c>
    </row>
    <row r="17" spans="1:19" x14ac:dyDescent="0.25">
      <c r="A17">
        <v>1</v>
      </c>
      <c r="B17">
        <v>54</v>
      </c>
      <c r="C17">
        <v>238</v>
      </c>
      <c r="D17">
        <v>118</v>
      </c>
      <c r="E17">
        <v>231</v>
      </c>
      <c r="F17">
        <v>6</v>
      </c>
      <c r="G17">
        <v>8</v>
      </c>
      <c r="H17">
        <v>0</v>
      </c>
      <c r="I17">
        <v>0</v>
      </c>
      <c r="J17">
        <v>0.52</v>
      </c>
      <c r="K17">
        <v>0.51</v>
      </c>
      <c r="L17">
        <v>0.3</v>
      </c>
      <c r="M17">
        <v>0.88</v>
      </c>
      <c r="N17">
        <v>0</v>
      </c>
      <c r="O17">
        <v>0</v>
      </c>
      <c r="P17">
        <v>0</v>
      </c>
      <c r="Q17">
        <v>0.27</v>
      </c>
      <c r="R17">
        <v>0.106</v>
      </c>
      <c r="S17">
        <v>3165</v>
      </c>
    </row>
    <row r="18" spans="1:19" x14ac:dyDescent="0.25">
      <c r="A18">
        <v>0</v>
      </c>
      <c r="B18">
        <v>64</v>
      </c>
      <c r="C18">
        <v>245</v>
      </c>
      <c r="D18">
        <v>57</v>
      </c>
      <c r="E18">
        <v>114</v>
      </c>
      <c r="F18">
        <v>7</v>
      </c>
      <c r="G18">
        <v>0</v>
      </c>
      <c r="H18">
        <v>0</v>
      </c>
      <c r="I18">
        <v>0</v>
      </c>
      <c r="J18">
        <v>0.52</v>
      </c>
      <c r="K18">
        <v>0.86</v>
      </c>
      <c r="L18">
        <v>0.14000000000000001</v>
      </c>
      <c r="M18">
        <v>0.44</v>
      </c>
      <c r="N18">
        <v>0</v>
      </c>
      <c r="O18">
        <v>0</v>
      </c>
      <c r="P18">
        <v>0</v>
      </c>
      <c r="Q18">
        <v>0.02</v>
      </c>
      <c r="R18">
        <v>0.37</v>
      </c>
      <c r="S18">
        <v>2998</v>
      </c>
    </row>
    <row r="19" spans="1:19" x14ac:dyDescent="0.25">
      <c r="A19">
        <v>1</v>
      </c>
      <c r="B19">
        <v>54</v>
      </c>
      <c r="C19">
        <v>247</v>
      </c>
      <c r="D19">
        <v>33</v>
      </c>
      <c r="E19">
        <v>224</v>
      </c>
      <c r="F19">
        <v>16</v>
      </c>
      <c r="G19">
        <v>17</v>
      </c>
      <c r="H19">
        <v>0</v>
      </c>
      <c r="I19">
        <v>0</v>
      </c>
      <c r="J19">
        <v>0.52</v>
      </c>
      <c r="K19">
        <v>0.64</v>
      </c>
      <c r="L19">
        <v>0.08</v>
      </c>
      <c r="M19">
        <v>0.86</v>
      </c>
      <c r="N19">
        <v>0.01</v>
      </c>
      <c r="O19">
        <v>0</v>
      </c>
      <c r="P19">
        <v>0</v>
      </c>
      <c r="Q19">
        <v>0.16</v>
      </c>
      <c r="R19">
        <v>0.20799999999999999</v>
      </c>
      <c r="S19">
        <v>3101</v>
      </c>
    </row>
    <row r="20" spans="1:19" x14ac:dyDescent="0.25">
      <c r="A20">
        <v>41</v>
      </c>
      <c r="B20">
        <v>0</v>
      </c>
      <c r="C20">
        <v>84</v>
      </c>
      <c r="D20">
        <v>1494</v>
      </c>
      <c r="E20">
        <v>556</v>
      </c>
      <c r="F20">
        <v>354</v>
      </c>
      <c r="G20">
        <v>196</v>
      </c>
      <c r="H20">
        <v>0.01</v>
      </c>
      <c r="I20">
        <v>0.01</v>
      </c>
      <c r="J20">
        <v>0</v>
      </c>
      <c r="K20">
        <v>0.01</v>
      </c>
      <c r="L20">
        <v>1.07</v>
      </c>
      <c r="M20">
        <v>1.75</v>
      </c>
      <c r="N20">
        <v>0.06</v>
      </c>
      <c r="O20">
        <v>0.13</v>
      </c>
      <c r="P20">
        <v>0</v>
      </c>
      <c r="Q20">
        <v>1.23</v>
      </c>
      <c r="R20">
        <v>-0.53600000000000003</v>
      </c>
      <c r="S20">
        <v>4728</v>
      </c>
    </row>
    <row r="21" spans="1:19" x14ac:dyDescent="0.25">
      <c r="A21">
        <v>41</v>
      </c>
      <c r="B21">
        <v>0</v>
      </c>
      <c r="C21">
        <v>102</v>
      </c>
      <c r="D21">
        <v>883</v>
      </c>
      <c r="E21">
        <v>444</v>
      </c>
      <c r="F21">
        <v>238</v>
      </c>
      <c r="G21">
        <v>196</v>
      </c>
      <c r="H21">
        <v>0.02</v>
      </c>
      <c r="I21">
        <v>0.02</v>
      </c>
      <c r="J21">
        <v>0</v>
      </c>
      <c r="K21">
        <v>0.01</v>
      </c>
      <c r="L21">
        <v>1.01</v>
      </c>
      <c r="M21">
        <v>1.58</v>
      </c>
      <c r="N21">
        <v>0.08</v>
      </c>
      <c r="O21">
        <v>0.2</v>
      </c>
      <c r="P21">
        <v>0</v>
      </c>
      <c r="Q21">
        <v>1.1100000000000001</v>
      </c>
      <c r="R21">
        <v>-0.48</v>
      </c>
      <c r="S21">
        <v>4137</v>
      </c>
    </row>
    <row r="22" spans="1:19" x14ac:dyDescent="0.25">
      <c r="A22">
        <v>67</v>
      </c>
      <c r="B22">
        <v>0</v>
      </c>
      <c r="C22">
        <v>83</v>
      </c>
      <c r="D22">
        <v>1490</v>
      </c>
      <c r="E22">
        <v>918</v>
      </c>
      <c r="F22">
        <v>513</v>
      </c>
      <c r="G22">
        <v>196</v>
      </c>
      <c r="H22">
        <v>0.01</v>
      </c>
      <c r="I22">
        <v>0.01</v>
      </c>
      <c r="J22">
        <v>0</v>
      </c>
      <c r="K22">
        <v>0</v>
      </c>
      <c r="L22">
        <v>0.84</v>
      </c>
      <c r="M22">
        <v>2.06</v>
      </c>
      <c r="N22">
        <v>0.06</v>
      </c>
      <c r="O22">
        <v>0.09</v>
      </c>
      <c r="P22">
        <v>0</v>
      </c>
      <c r="Q22">
        <v>1.27</v>
      </c>
      <c r="R22">
        <v>-0.55300000000000005</v>
      </c>
      <c r="S22">
        <v>5188</v>
      </c>
    </row>
    <row r="23" spans="1:19" x14ac:dyDescent="0.25">
      <c r="A23">
        <v>1</v>
      </c>
      <c r="B23">
        <v>46</v>
      </c>
      <c r="C23">
        <v>227</v>
      </c>
      <c r="D23">
        <v>318</v>
      </c>
      <c r="E23">
        <v>334</v>
      </c>
      <c r="F23">
        <v>16</v>
      </c>
      <c r="G23">
        <v>34</v>
      </c>
      <c r="H23">
        <v>0</v>
      </c>
      <c r="I23">
        <v>0</v>
      </c>
      <c r="J23">
        <v>0.52</v>
      </c>
      <c r="K23">
        <v>0.19</v>
      </c>
      <c r="L23">
        <v>0.68</v>
      </c>
      <c r="M23">
        <v>1.27</v>
      </c>
      <c r="N23">
        <v>0.01</v>
      </c>
      <c r="O23">
        <v>0</v>
      </c>
      <c r="P23">
        <v>0</v>
      </c>
      <c r="Q23">
        <v>0.72</v>
      </c>
      <c r="R23">
        <v>-0.22800000000000001</v>
      </c>
      <c r="S23">
        <v>3422</v>
      </c>
    </row>
    <row r="24" spans="1:19" x14ac:dyDescent="0.25">
      <c r="A24">
        <v>3</v>
      </c>
      <c r="B24">
        <v>64</v>
      </c>
      <c r="C24">
        <v>244</v>
      </c>
      <c r="D24">
        <v>35</v>
      </c>
      <c r="E24">
        <v>170</v>
      </c>
      <c r="F24">
        <v>14</v>
      </c>
      <c r="G24">
        <v>0</v>
      </c>
      <c r="H24">
        <v>0.01</v>
      </c>
      <c r="I24">
        <v>0.01</v>
      </c>
      <c r="J24">
        <v>0.51</v>
      </c>
      <c r="K24">
        <v>0.73</v>
      </c>
      <c r="L24">
        <v>0.09</v>
      </c>
      <c r="M24">
        <v>0.65</v>
      </c>
      <c r="N24">
        <v>0.01</v>
      </c>
      <c r="O24">
        <v>0</v>
      </c>
      <c r="P24">
        <v>0</v>
      </c>
      <c r="Q24">
        <v>7.0000000000000007E-2</v>
      </c>
      <c r="R24">
        <v>0.29099999999999998</v>
      </c>
      <c r="S24">
        <v>3052</v>
      </c>
    </row>
    <row r="25" spans="1:19" x14ac:dyDescent="0.25">
      <c r="A25">
        <v>61</v>
      </c>
      <c r="B25">
        <v>0</v>
      </c>
      <c r="C25">
        <v>83</v>
      </c>
      <c r="D25">
        <v>1497</v>
      </c>
      <c r="E25">
        <v>1144</v>
      </c>
      <c r="F25">
        <v>473</v>
      </c>
      <c r="G25">
        <v>196</v>
      </c>
      <c r="H25">
        <v>0.01</v>
      </c>
      <c r="I25">
        <v>0.01</v>
      </c>
      <c r="J25">
        <v>0</v>
      </c>
      <c r="K25">
        <v>0</v>
      </c>
      <c r="L25">
        <v>0.76</v>
      </c>
      <c r="M25">
        <v>2.17</v>
      </c>
      <c r="N25">
        <v>0.05</v>
      </c>
      <c r="O25">
        <v>0.09</v>
      </c>
      <c r="P25">
        <v>0</v>
      </c>
      <c r="Q25">
        <v>1.28</v>
      </c>
      <c r="R25">
        <v>-0.55800000000000005</v>
      </c>
      <c r="S25">
        <v>5405</v>
      </c>
    </row>
    <row r="26" spans="1:19" x14ac:dyDescent="0.25">
      <c r="A26">
        <v>0</v>
      </c>
      <c r="B26">
        <v>52</v>
      </c>
      <c r="C26">
        <v>242</v>
      </c>
      <c r="D26">
        <v>100</v>
      </c>
      <c r="E26">
        <v>92</v>
      </c>
      <c r="F26">
        <v>16</v>
      </c>
      <c r="G26">
        <v>25</v>
      </c>
      <c r="H26">
        <v>0</v>
      </c>
      <c r="I26">
        <v>0</v>
      </c>
      <c r="J26">
        <v>0.52</v>
      </c>
      <c r="K26">
        <v>0.84</v>
      </c>
      <c r="L26">
        <v>0.25</v>
      </c>
      <c r="M26">
        <v>0.35</v>
      </c>
      <c r="N26">
        <v>0.01</v>
      </c>
      <c r="O26">
        <v>0</v>
      </c>
      <c r="P26">
        <v>0</v>
      </c>
      <c r="Q26">
        <v>0.02</v>
      </c>
      <c r="R26">
        <v>0.35699999999999998</v>
      </c>
      <c r="S26">
        <v>3009</v>
      </c>
    </row>
    <row r="27" spans="1:19" x14ac:dyDescent="0.25">
      <c r="A27">
        <v>0</v>
      </c>
      <c r="B27">
        <v>66</v>
      </c>
      <c r="C27">
        <v>239</v>
      </c>
      <c r="D27">
        <v>77</v>
      </c>
      <c r="E27">
        <v>329</v>
      </c>
      <c r="F27">
        <v>12</v>
      </c>
      <c r="G27">
        <v>0</v>
      </c>
      <c r="H27">
        <v>0</v>
      </c>
      <c r="I27">
        <v>0</v>
      </c>
      <c r="J27">
        <v>0.52</v>
      </c>
      <c r="K27">
        <v>0.44</v>
      </c>
      <c r="L27">
        <v>0.19</v>
      </c>
      <c r="M27">
        <v>1.26</v>
      </c>
      <c r="N27">
        <v>0.01</v>
      </c>
      <c r="O27">
        <v>0</v>
      </c>
      <c r="P27">
        <v>0</v>
      </c>
      <c r="Q27">
        <v>0.47</v>
      </c>
      <c r="R27">
        <v>-1.2999999999999999E-2</v>
      </c>
      <c r="S27">
        <v>3241</v>
      </c>
    </row>
    <row r="28" spans="1:19" x14ac:dyDescent="0.25">
      <c r="A28">
        <v>39</v>
      </c>
      <c r="B28">
        <v>0</v>
      </c>
      <c r="C28">
        <v>89</v>
      </c>
      <c r="D28">
        <v>1301</v>
      </c>
      <c r="E28">
        <v>551</v>
      </c>
      <c r="F28">
        <v>184</v>
      </c>
      <c r="G28">
        <v>196</v>
      </c>
      <c r="H28">
        <v>0.01</v>
      </c>
      <c r="I28">
        <v>0.02</v>
      </c>
      <c r="J28">
        <v>0</v>
      </c>
      <c r="K28">
        <v>0.01</v>
      </c>
      <c r="L28">
        <v>1.04</v>
      </c>
      <c r="M28">
        <v>1.75</v>
      </c>
      <c r="N28">
        <v>0.04</v>
      </c>
      <c r="O28">
        <v>0.14000000000000001</v>
      </c>
      <c r="P28">
        <v>0</v>
      </c>
      <c r="Q28">
        <v>1.2</v>
      </c>
      <c r="R28">
        <v>-0.52100000000000002</v>
      </c>
      <c r="S28">
        <v>4515</v>
      </c>
    </row>
    <row r="29" spans="1:19" x14ac:dyDescent="0.25">
      <c r="A29">
        <v>0</v>
      </c>
      <c r="B29">
        <v>51</v>
      </c>
      <c r="C29">
        <v>239</v>
      </c>
      <c r="D29">
        <v>115</v>
      </c>
      <c r="E29">
        <v>240</v>
      </c>
      <c r="F29">
        <v>23</v>
      </c>
      <c r="G29">
        <v>13</v>
      </c>
      <c r="H29">
        <v>0</v>
      </c>
      <c r="I29">
        <v>0</v>
      </c>
      <c r="J29">
        <v>0.52</v>
      </c>
      <c r="K29">
        <v>0.5</v>
      </c>
      <c r="L29">
        <v>0.28999999999999998</v>
      </c>
      <c r="M29">
        <v>0.92</v>
      </c>
      <c r="N29">
        <v>0.02</v>
      </c>
      <c r="O29">
        <v>0</v>
      </c>
      <c r="P29">
        <v>0</v>
      </c>
      <c r="Q29">
        <v>0.3</v>
      </c>
      <c r="R29">
        <v>9.0999999999999998E-2</v>
      </c>
      <c r="S29">
        <v>3176</v>
      </c>
    </row>
    <row r="30" spans="1:19" x14ac:dyDescent="0.25">
      <c r="A30">
        <v>0</v>
      </c>
      <c r="B30">
        <v>51</v>
      </c>
      <c r="C30">
        <v>244</v>
      </c>
      <c r="D30">
        <v>70</v>
      </c>
      <c r="E30">
        <v>177</v>
      </c>
      <c r="F30">
        <v>23</v>
      </c>
      <c r="G30">
        <v>28</v>
      </c>
      <c r="H30">
        <v>0</v>
      </c>
      <c r="I30">
        <v>0</v>
      </c>
      <c r="J30">
        <v>0.52</v>
      </c>
      <c r="K30">
        <v>0.67</v>
      </c>
      <c r="L30">
        <v>0.18</v>
      </c>
      <c r="M30">
        <v>0.68</v>
      </c>
      <c r="N30">
        <v>0.02</v>
      </c>
      <c r="O30">
        <v>0</v>
      </c>
      <c r="P30">
        <v>0</v>
      </c>
      <c r="Q30">
        <v>0.1</v>
      </c>
      <c r="R30">
        <v>0.245</v>
      </c>
      <c r="S30">
        <v>3079</v>
      </c>
    </row>
    <row r="31" spans="1:19" x14ac:dyDescent="0.25">
      <c r="A31">
        <v>0</v>
      </c>
      <c r="B31">
        <v>45</v>
      </c>
      <c r="C31">
        <v>239</v>
      </c>
      <c r="D31">
        <v>47</v>
      </c>
      <c r="E31">
        <v>401</v>
      </c>
      <c r="F31">
        <v>16</v>
      </c>
      <c r="G31">
        <v>34</v>
      </c>
      <c r="H31">
        <v>0</v>
      </c>
      <c r="I31">
        <v>0</v>
      </c>
      <c r="J31">
        <v>0.52</v>
      </c>
      <c r="K31">
        <v>0.37</v>
      </c>
      <c r="L31">
        <v>0.11</v>
      </c>
      <c r="M31">
        <v>1.51</v>
      </c>
      <c r="N31">
        <v>0.01</v>
      </c>
      <c r="O31">
        <v>0</v>
      </c>
      <c r="P31">
        <v>0</v>
      </c>
      <c r="Q31">
        <v>0.57999999999999996</v>
      </c>
      <c r="R31">
        <v>-8.8999999999999996E-2</v>
      </c>
      <c r="S31">
        <v>3293</v>
      </c>
    </row>
    <row r="32" spans="1:19" x14ac:dyDescent="0.25">
      <c r="A32">
        <v>1</v>
      </c>
      <c r="B32">
        <v>55</v>
      </c>
      <c r="C32">
        <v>227</v>
      </c>
      <c r="D32">
        <v>352</v>
      </c>
      <c r="E32">
        <v>315</v>
      </c>
      <c r="F32">
        <v>92</v>
      </c>
      <c r="G32">
        <v>2</v>
      </c>
      <c r="H32">
        <v>0</v>
      </c>
      <c r="I32">
        <v>0</v>
      </c>
      <c r="J32">
        <v>0.52</v>
      </c>
      <c r="K32">
        <v>0.17</v>
      </c>
      <c r="L32">
        <v>0.75</v>
      </c>
      <c r="M32">
        <v>1.2</v>
      </c>
      <c r="N32">
        <v>0.06</v>
      </c>
      <c r="O32">
        <v>0</v>
      </c>
      <c r="P32">
        <v>0</v>
      </c>
      <c r="Q32">
        <v>0.75</v>
      </c>
      <c r="R32">
        <v>-0.25</v>
      </c>
      <c r="S32">
        <v>3457</v>
      </c>
    </row>
    <row r="33" spans="1:19" x14ac:dyDescent="0.25">
      <c r="A33">
        <v>1</v>
      </c>
      <c r="B33">
        <v>44</v>
      </c>
      <c r="C33">
        <v>192</v>
      </c>
      <c r="D33">
        <v>557</v>
      </c>
      <c r="E33">
        <v>375</v>
      </c>
      <c r="F33">
        <v>124</v>
      </c>
      <c r="G33">
        <v>42</v>
      </c>
      <c r="H33">
        <v>0</v>
      </c>
      <c r="I33">
        <v>0</v>
      </c>
      <c r="J33">
        <v>0.52</v>
      </c>
      <c r="K33">
        <v>0.08</v>
      </c>
      <c r="L33">
        <v>0.84</v>
      </c>
      <c r="M33">
        <v>1.38</v>
      </c>
      <c r="N33">
        <v>0.06</v>
      </c>
      <c r="O33">
        <v>0</v>
      </c>
      <c r="P33">
        <v>0</v>
      </c>
      <c r="Q33">
        <v>0.94</v>
      </c>
      <c r="R33">
        <v>-0.374</v>
      </c>
      <c r="S33">
        <v>3683</v>
      </c>
    </row>
    <row r="34" spans="1:19" x14ac:dyDescent="0.25">
      <c r="A34">
        <v>6</v>
      </c>
      <c r="B34">
        <v>1</v>
      </c>
      <c r="C34">
        <v>192</v>
      </c>
      <c r="D34">
        <v>696</v>
      </c>
      <c r="E34">
        <v>329</v>
      </c>
      <c r="F34">
        <v>61</v>
      </c>
      <c r="G34">
        <v>197</v>
      </c>
      <c r="H34">
        <v>0</v>
      </c>
      <c r="I34">
        <v>0.01</v>
      </c>
      <c r="J34">
        <v>0.03</v>
      </c>
      <c r="K34">
        <v>0.06</v>
      </c>
      <c r="L34">
        <v>1.1399999999999999</v>
      </c>
      <c r="M34">
        <v>1.25</v>
      </c>
      <c r="N34">
        <v>0.03</v>
      </c>
      <c r="O34">
        <v>0.28000000000000003</v>
      </c>
      <c r="P34">
        <v>0</v>
      </c>
      <c r="Q34">
        <v>0.98</v>
      </c>
      <c r="R34">
        <v>-0.40300000000000002</v>
      </c>
      <c r="S34">
        <v>3786</v>
      </c>
    </row>
    <row r="35" spans="1:19" x14ac:dyDescent="0.25">
      <c r="A35">
        <v>1</v>
      </c>
      <c r="B35">
        <v>63</v>
      </c>
      <c r="C35">
        <v>246</v>
      </c>
      <c r="D35">
        <v>36</v>
      </c>
      <c r="E35">
        <v>101</v>
      </c>
      <c r="F35">
        <v>5</v>
      </c>
      <c r="G35">
        <v>0</v>
      </c>
      <c r="H35">
        <v>0</v>
      </c>
      <c r="I35">
        <v>0.01</v>
      </c>
      <c r="J35">
        <v>0.52</v>
      </c>
      <c r="K35">
        <v>0.95</v>
      </c>
      <c r="L35">
        <v>0.09</v>
      </c>
      <c r="M35">
        <v>0.39</v>
      </c>
      <c r="N35">
        <v>0</v>
      </c>
      <c r="O35">
        <v>0</v>
      </c>
      <c r="P35">
        <v>0</v>
      </c>
      <c r="Q35">
        <v>0</v>
      </c>
      <c r="R35">
        <v>0.41199999999999998</v>
      </c>
      <c r="S35">
        <v>2972</v>
      </c>
    </row>
    <row r="36" spans="1:19" x14ac:dyDescent="0.25">
      <c r="A36">
        <v>41</v>
      </c>
      <c r="B36">
        <v>0</v>
      </c>
      <c r="C36">
        <v>105</v>
      </c>
      <c r="D36">
        <v>886</v>
      </c>
      <c r="E36">
        <v>459</v>
      </c>
      <c r="F36">
        <v>59</v>
      </c>
      <c r="G36">
        <v>196</v>
      </c>
      <c r="H36">
        <v>0.02</v>
      </c>
      <c r="I36">
        <v>0.03</v>
      </c>
      <c r="J36">
        <v>0</v>
      </c>
      <c r="K36">
        <v>0.02</v>
      </c>
      <c r="L36">
        <v>1.01</v>
      </c>
      <c r="M36">
        <v>1.62</v>
      </c>
      <c r="N36">
        <v>0.02</v>
      </c>
      <c r="O36">
        <v>0.19</v>
      </c>
      <c r="P36">
        <v>0</v>
      </c>
      <c r="Q36">
        <v>1.0900000000000001</v>
      </c>
      <c r="R36">
        <v>-0.47099999999999997</v>
      </c>
      <c r="S36">
        <v>4083</v>
      </c>
    </row>
    <row r="37" spans="1:19" x14ac:dyDescent="0.25">
      <c r="A37">
        <v>5</v>
      </c>
      <c r="B37">
        <v>64</v>
      </c>
      <c r="C37">
        <v>245</v>
      </c>
      <c r="D37">
        <v>20</v>
      </c>
      <c r="E37">
        <v>217</v>
      </c>
      <c r="F37">
        <v>6</v>
      </c>
      <c r="G37">
        <v>0</v>
      </c>
      <c r="H37">
        <v>0.01</v>
      </c>
      <c r="I37">
        <v>0.02</v>
      </c>
      <c r="J37">
        <v>0.51</v>
      </c>
      <c r="K37">
        <v>0.66</v>
      </c>
      <c r="L37">
        <v>0.05</v>
      </c>
      <c r="M37">
        <v>0.83</v>
      </c>
      <c r="N37">
        <v>0</v>
      </c>
      <c r="O37">
        <v>0</v>
      </c>
      <c r="P37">
        <v>0</v>
      </c>
      <c r="Q37">
        <v>0.14000000000000001</v>
      </c>
      <c r="R37">
        <v>0.22800000000000001</v>
      </c>
      <c r="S37">
        <v>3092</v>
      </c>
    </row>
    <row r="38" spans="1:19" x14ac:dyDescent="0.25">
      <c r="A38">
        <v>1</v>
      </c>
      <c r="B38">
        <v>47</v>
      </c>
      <c r="C38">
        <v>244</v>
      </c>
      <c r="D38">
        <v>50</v>
      </c>
      <c r="E38">
        <v>174</v>
      </c>
      <c r="F38">
        <v>21</v>
      </c>
      <c r="G38">
        <v>42</v>
      </c>
      <c r="H38">
        <v>0</v>
      </c>
      <c r="I38">
        <v>0</v>
      </c>
      <c r="J38">
        <v>0.52</v>
      </c>
      <c r="K38">
        <v>0.7</v>
      </c>
      <c r="L38">
        <v>0.13</v>
      </c>
      <c r="M38">
        <v>0.67</v>
      </c>
      <c r="N38">
        <v>0.01</v>
      </c>
      <c r="O38">
        <v>0</v>
      </c>
      <c r="P38">
        <v>0</v>
      </c>
      <c r="Q38">
        <v>0.08</v>
      </c>
      <c r="R38">
        <v>0.27</v>
      </c>
      <c r="S38">
        <v>3063</v>
      </c>
    </row>
    <row r="39" spans="1:19" x14ac:dyDescent="0.25">
      <c r="A39">
        <v>0</v>
      </c>
      <c r="B39">
        <v>64</v>
      </c>
      <c r="C39">
        <v>192</v>
      </c>
      <c r="D39">
        <v>690</v>
      </c>
      <c r="E39">
        <v>393</v>
      </c>
      <c r="F39">
        <v>8</v>
      </c>
      <c r="G39">
        <v>0</v>
      </c>
      <c r="H39">
        <v>0</v>
      </c>
      <c r="I39">
        <v>0</v>
      </c>
      <c r="J39">
        <v>0.52</v>
      </c>
      <c r="K39">
        <v>0.08</v>
      </c>
      <c r="L39">
        <v>0.91</v>
      </c>
      <c r="M39">
        <v>1.42</v>
      </c>
      <c r="N39">
        <v>0</v>
      </c>
      <c r="O39">
        <v>0</v>
      </c>
      <c r="P39">
        <v>0</v>
      </c>
      <c r="Q39">
        <v>0.98</v>
      </c>
      <c r="R39">
        <v>-0.39300000000000002</v>
      </c>
      <c r="S39">
        <v>3753</v>
      </c>
    </row>
    <row r="40" spans="1:19" x14ac:dyDescent="0.25">
      <c r="A40">
        <v>0</v>
      </c>
      <c r="B40">
        <v>47</v>
      </c>
      <c r="C40">
        <v>205</v>
      </c>
      <c r="D40">
        <v>576</v>
      </c>
      <c r="E40">
        <v>344</v>
      </c>
      <c r="F40">
        <v>6</v>
      </c>
      <c r="G40">
        <v>31</v>
      </c>
      <c r="H40">
        <v>0</v>
      </c>
      <c r="I40">
        <v>0</v>
      </c>
      <c r="J40">
        <v>0.52</v>
      </c>
      <c r="K40">
        <v>0.1</v>
      </c>
      <c r="L40">
        <v>0.93</v>
      </c>
      <c r="M40">
        <v>1.29</v>
      </c>
      <c r="N40">
        <v>0</v>
      </c>
      <c r="O40">
        <v>0</v>
      </c>
      <c r="P40">
        <v>0</v>
      </c>
      <c r="Q40">
        <v>0.9</v>
      </c>
      <c r="R40">
        <v>-0.34699999999999998</v>
      </c>
      <c r="S40">
        <v>3615</v>
      </c>
    </row>
    <row r="41" spans="1:19" x14ac:dyDescent="0.25">
      <c r="A41">
        <v>0</v>
      </c>
      <c r="B41">
        <v>51</v>
      </c>
      <c r="C41">
        <v>239</v>
      </c>
      <c r="D41">
        <v>47</v>
      </c>
      <c r="E41">
        <v>392</v>
      </c>
      <c r="F41">
        <v>12</v>
      </c>
      <c r="G41">
        <v>28</v>
      </c>
      <c r="H41">
        <v>0</v>
      </c>
      <c r="I41">
        <v>0</v>
      </c>
      <c r="J41">
        <v>0.52</v>
      </c>
      <c r="K41">
        <v>0.39</v>
      </c>
      <c r="L41">
        <v>0.11</v>
      </c>
      <c r="M41">
        <v>1.49</v>
      </c>
      <c r="N41">
        <v>0.01</v>
      </c>
      <c r="O41">
        <v>0</v>
      </c>
      <c r="P41">
        <v>0</v>
      </c>
      <c r="Q41">
        <v>0.56000000000000005</v>
      </c>
      <c r="R41">
        <v>-7.6999999999999999E-2</v>
      </c>
      <c r="S41">
        <v>3283</v>
      </c>
    </row>
    <row r="42" spans="1:19" x14ac:dyDescent="0.25">
      <c r="A42">
        <v>0</v>
      </c>
      <c r="B42">
        <v>65</v>
      </c>
      <c r="C42">
        <v>243</v>
      </c>
      <c r="D42">
        <v>39</v>
      </c>
      <c r="E42">
        <v>345</v>
      </c>
      <c r="F42">
        <v>3</v>
      </c>
      <c r="G42">
        <v>0</v>
      </c>
      <c r="H42">
        <v>0</v>
      </c>
      <c r="I42">
        <v>0</v>
      </c>
      <c r="J42">
        <v>0.52</v>
      </c>
      <c r="K42">
        <v>0.48</v>
      </c>
      <c r="L42">
        <v>0.1</v>
      </c>
      <c r="M42">
        <v>1.32</v>
      </c>
      <c r="N42">
        <v>0</v>
      </c>
      <c r="O42">
        <v>0</v>
      </c>
      <c r="P42">
        <v>0</v>
      </c>
      <c r="Q42">
        <v>0.47</v>
      </c>
      <c r="R42">
        <v>5.0000000000000001E-3</v>
      </c>
      <c r="S42">
        <v>3226</v>
      </c>
    </row>
    <row r="43" spans="1:19" x14ac:dyDescent="0.25">
      <c r="A43">
        <v>8</v>
      </c>
      <c r="B43">
        <v>45</v>
      </c>
      <c r="C43">
        <v>196</v>
      </c>
      <c r="D43">
        <v>512</v>
      </c>
      <c r="E43">
        <v>315</v>
      </c>
      <c r="F43">
        <v>23</v>
      </c>
      <c r="G43">
        <v>38</v>
      </c>
      <c r="H43">
        <v>0.01</v>
      </c>
      <c r="I43">
        <v>0.01</v>
      </c>
      <c r="J43">
        <v>0.51</v>
      </c>
      <c r="K43">
        <v>0.11</v>
      </c>
      <c r="L43">
        <v>0.94</v>
      </c>
      <c r="M43">
        <v>1.2</v>
      </c>
      <c r="N43">
        <v>0.01</v>
      </c>
      <c r="O43">
        <v>0</v>
      </c>
      <c r="P43">
        <v>0</v>
      </c>
      <c r="Q43">
        <v>0.84</v>
      </c>
      <c r="R43">
        <v>-0.32</v>
      </c>
      <c r="S43">
        <v>3558</v>
      </c>
    </row>
    <row r="44" spans="1:19" x14ac:dyDescent="0.25">
      <c r="A44">
        <v>67</v>
      </c>
      <c r="B44">
        <v>0</v>
      </c>
      <c r="C44">
        <v>83</v>
      </c>
      <c r="D44">
        <v>1499</v>
      </c>
      <c r="E44">
        <v>924</v>
      </c>
      <c r="F44">
        <v>655</v>
      </c>
      <c r="G44">
        <v>196</v>
      </c>
      <c r="H44">
        <v>0.01</v>
      </c>
      <c r="I44">
        <v>0.01</v>
      </c>
      <c r="J44">
        <v>0</v>
      </c>
      <c r="K44">
        <v>0</v>
      </c>
      <c r="L44">
        <v>0.84</v>
      </c>
      <c r="M44">
        <v>2.06</v>
      </c>
      <c r="N44">
        <v>0.06</v>
      </c>
      <c r="O44">
        <v>0.09</v>
      </c>
      <c r="P44">
        <v>0</v>
      </c>
      <c r="Q44">
        <v>1.27</v>
      </c>
      <c r="R44">
        <v>-0.55400000000000005</v>
      </c>
      <c r="S44">
        <v>5257</v>
      </c>
    </row>
    <row r="45" spans="1:19" x14ac:dyDescent="0.25">
      <c r="A45">
        <v>44</v>
      </c>
      <c r="B45">
        <v>0</v>
      </c>
      <c r="C45">
        <v>84</v>
      </c>
      <c r="D45">
        <v>1499</v>
      </c>
      <c r="E45">
        <v>626</v>
      </c>
      <c r="F45">
        <v>346</v>
      </c>
      <c r="G45">
        <v>196</v>
      </c>
      <c r="H45">
        <v>0.01</v>
      </c>
      <c r="I45">
        <v>0.01</v>
      </c>
      <c r="J45">
        <v>0</v>
      </c>
      <c r="K45">
        <v>0</v>
      </c>
      <c r="L45">
        <v>1.01</v>
      </c>
      <c r="M45">
        <v>1.83</v>
      </c>
      <c r="N45">
        <v>0.06</v>
      </c>
      <c r="O45">
        <v>0.12</v>
      </c>
      <c r="P45">
        <v>0</v>
      </c>
      <c r="Q45">
        <v>1.24</v>
      </c>
      <c r="R45">
        <v>-0.54</v>
      </c>
      <c r="S45">
        <v>4803</v>
      </c>
    </row>
    <row r="46" spans="1:19" x14ac:dyDescent="0.25">
      <c r="A46">
        <v>1</v>
      </c>
      <c r="B46">
        <v>55</v>
      </c>
      <c r="C46">
        <v>227</v>
      </c>
      <c r="D46">
        <v>352</v>
      </c>
      <c r="E46">
        <v>315</v>
      </c>
      <c r="F46">
        <v>19</v>
      </c>
      <c r="G46">
        <v>2</v>
      </c>
      <c r="H46">
        <v>0</v>
      </c>
      <c r="I46">
        <v>0</v>
      </c>
      <c r="J46">
        <v>0.52</v>
      </c>
      <c r="K46">
        <v>0.19</v>
      </c>
      <c r="L46">
        <v>0.75</v>
      </c>
      <c r="M46">
        <v>1.2</v>
      </c>
      <c r="N46">
        <v>0.01</v>
      </c>
      <c r="O46">
        <v>0</v>
      </c>
      <c r="P46">
        <v>0</v>
      </c>
      <c r="Q46">
        <v>0.72</v>
      </c>
      <c r="R46">
        <v>-0.23300000000000001</v>
      </c>
      <c r="S46">
        <v>3428</v>
      </c>
    </row>
    <row r="47" spans="1:19" x14ac:dyDescent="0.25">
      <c r="A47">
        <v>8</v>
      </c>
      <c r="B47">
        <v>3</v>
      </c>
      <c r="C47">
        <v>145</v>
      </c>
      <c r="D47">
        <v>701</v>
      </c>
      <c r="E47">
        <v>356</v>
      </c>
      <c r="F47">
        <v>181</v>
      </c>
      <c r="G47">
        <v>189</v>
      </c>
      <c r="H47">
        <v>0.01</v>
      </c>
      <c r="I47">
        <v>0.01</v>
      </c>
      <c r="J47">
        <v>7.0000000000000007E-2</v>
      </c>
      <c r="K47">
        <v>0.05</v>
      </c>
      <c r="L47">
        <v>1.06</v>
      </c>
      <c r="M47">
        <v>1.34</v>
      </c>
      <c r="N47">
        <v>0.08</v>
      </c>
      <c r="O47">
        <v>0.24</v>
      </c>
      <c r="P47">
        <v>0</v>
      </c>
      <c r="Q47">
        <v>1.02</v>
      </c>
      <c r="R47">
        <v>-0.42599999999999999</v>
      </c>
      <c r="S47">
        <v>3858</v>
      </c>
    </row>
    <row r="48" spans="1:19" x14ac:dyDescent="0.25">
      <c r="A48">
        <v>1</v>
      </c>
      <c r="B48">
        <v>53</v>
      </c>
      <c r="C48">
        <v>236</v>
      </c>
      <c r="D48">
        <v>174</v>
      </c>
      <c r="E48">
        <v>161</v>
      </c>
      <c r="F48">
        <v>14</v>
      </c>
      <c r="G48">
        <v>9</v>
      </c>
      <c r="H48">
        <v>0</v>
      </c>
      <c r="I48">
        <v>0</v>
      </c>
      <c r="J48">
        <v>0.52</v>
      </c>
      <c r="K48">
        <v>0.54</v>
      </c>
      <c r="L48">
        <v>0.44</v>
      </c>
      <c r="M48">
        <v>0.62</v>
      </c>
      <c r="N48">
        <v>0.01</v>
      </c>
      <c r="O48">
        <v>0</v>
      </c>
      <c r="P48">
        <v>0</v>
      </c>
      <c r="Q48">
        <v>0.18</v>
      </c>
      <c r="R48">
        <v>0.158</v>
      </c>
      <c r="S48">
        <v>3135</v>
      </c>
    </row>
    <row r="49" spans="1:19" x14ac:dyDescent="0.25">
      <c r="A49">
        <v>1</v>
      </c>
      <c r="B49">
        <v>52</v>
      </c>
      <c r="C49">
        <v>192</v>
      </c>
      <c r="D49">
        <v>601</v>
      </c>
      <c r="E49">
        <v>391</v>
      </c>
      <c r="F49">
        <v>111</v>
      </c>
      <c r="G49">
        <v>12</v>
      </c>
      <c r="H49">
        <v>0</v>
      </c>
      <c r="I49">
        <v>0</v>
      </c>
      <c r="J49">
        <v>0.52</v>
      </c>
      <c r="K49">
        <v>0.08</v>
      </c>
      <c r="L49">
        <v>0.85</v>
      </c>
      <c r="M49">
        <v>1.42</v>
      </c>
      <c r="N49">
        <v>0.05</v>
      </c>
      <c r="O49">
        <v>0</v>
      </c>
      <c r="P49">
        <v>0</v>
      </c>
      <c r="Q49">
        <v>0.96</v>
      </c>
      <c r="R49">
        <v>-0.38800000000000001</v>
      </c>
      <c r="S49">
        <v>3726</v>
      </c>
    </row>
    <row r="50" spans="1:19" x14ac:dyDescent="0.25">
      <c r="A50">
        <v>96</v>
      </c>
      <c r="B50">
        <v>0</v>
      </c>
      <c r="C50">
        <v>83</v>
      </c>
      <c r="D50">
        <v>1499</v>
      </c>
      <c r="E50">
        <v>716</v>
      </c>
      <c r="F50">
        <v>346</v>
      </c>
      <c r="G50">
        <v>196</v>
      </c>
      <c r="H50">
        <v>0.01</v>
      </c>
      <c r="I50">
        <v>0.02</v>
      </c>
      <c r="J50">
        <v>0</v>
      </c>
      <c r="K50">
        <v>0</v>
      </c>
      <c r="L50">
        <v>0.95</v>
      </c>
      <c r="M50">
        <v>1.92</v>
      </c>
      <c r="N50">
        <v>0.05</v>
      </c>
      <c r="O50">
        <v>0.11</v>
      </c>
      <c r="P50">
        <v>0</v>
      </c>
      <c r="Q50">
        <v>1.25</v>
      </c>
      <c r="R50">
        <v>-0.54500000000000004</v>
      </c>
      <c r="S50">
        <v>4935</v>
      </c>
    </row>
    <row r="51" spans="1:19" x14ac:dyDescent="0.25">
      <c r="A51">
        <v>0</v>
      </c>
      <c r="B51">
        <v>55</v>
      </c>
      <c r="C51">
        <v>234</v>
      </c>
      <c r="D51">
        <v>92</v>
      </c>
      <c r="E51">
        <v>334</v>
      </c>
      <c r="F51">
        <v>16</v>
      </c>
      <c r="G51">
        <v>14</v>
      </c>
      <c r="H51">
        <v>0</v>
      </c>
      <c r="I51">
        <v>0</v>
      </c>
      <c r="J51">
        <v>0.52</v>
      </c>
      <c r="K51">
        <v>0.41</v>
      </c>
      <c r="L51">
        <v>0.23</v>
      </c>
      <c r="M51">
        <v>1.28</v>
      </c>
      <c r="N51">
        <v>0.01</v>
      </c>
      <c r="O51">
        <v>0</v>
      </c>
      <c r="P51">
        <v>0</v>
      </c>
      <c r="Q51">
        <v>0.5</v>
      </c>
      <c r="R51">
        <v>-3.7999999999999999E-2</v>
      </c>
      <c r="S51">
        <v>3256</v>
      </c>
    </row>
    <row r="52" spans="1:19" x14ac:dyDescent="0.25">
      <c r="A52">
        <v>1</v>
      </c>
      <c r="B52">
        <v>52</v>
      </c>
      <c r="C52">
        <v>192</v>
      </c>
      <c r="D52">
        <v>601</v>
      </c>
      <c r="E52">
        <v>391</v>
      </c>
      <c r="F52">
        <v>47</v>
      </c>
      <c r="G52">
        <v>12</v>
      </c>
      <c r="H52">
        <v>0</v>
      </c>
      <c r="I52">
        <v>0</v>
      </c>
      <c r="J52">
        <v>0.52</v>
      </c>
      <c r="K52">
        <v>0.08</v>
      </c>
      <c r="L52">
        <v>0.86</v>
      </c>
      <c r="M52">
        <v>1.42</v>
      </c>
      <c r="N52">
        <v>0.02</v>
      </c>
      <c r="O52">
        <v>0</v>
      </c>
      <c r="P52">
        <v>0</v>
      </c>
      <c r="Q52">
        <v>0.95</v>
      </c>
      <c r="R52">
        <v>-0.379</v>
      </c>
      <c r="S52">
        <v>3701</v>
      </c>
    </row>
    <row r="53" spans="1:19" x14ac:dyDescent="0.25">
      <c r="A53">
        <v>48</v>
      </c>
      <c r="B53">
        <v>0</v>
      </c>
      <c r="C53">
        <v>84</v>
      </c>
      <c r="D53">
        <v>1485</v>
      </c>
      <c r="E53">
        <v>872</v>
      </c>
      <c r="F53">
        <v>448</v>
      </c>
      <c r="G53">
        <v>196</v>
      </c>
      <c r="H53">
        <v>0.01</v>
      </c>
      <c r="I53">
        <v>0.01</v>
      </c>
      <c r="J53">
        <v>0</v>
      </c>
      <c r="K53">
        <v>0</v>
      </c>
      <c r="L53">
        <v>0.86</v>
      </c>
      <c r="M53">
        <v>2.0299999999999998</v>
      </c>
      <c r="N53">
        <v>0.06</v>
      </c>
      <c r="O53">
        <v>0.1</v>
      </c>
      <c r="P53">
        <v>0</v>
      </c>
      <c r="Q53">
        <v>1.26</v>
      </c>
      <c r="R53">
        <v>-0.55000000000000004</v>
      </c>
      <c r="S53">
        <v>5091</v>
      </c>
    </row>
    <row r="54" spans="1:19" x14ac:dyDescent="0.25">
      <c r="A54">
        <v>0</v>
      </c>
      <c r="B54">
        <v>55</v>
      </c>
      <c r="C54">
        <v>234</v>
      </c>
      <c r="D54">
        <v>92</v>
      </c>
      <c r="E54">
        <v>334</v>
      </c>
      <c r="F54">
        <v>16</v>
      </c>
      <c r="G54">
        <v>14</v>
      </c>
      <c r="H54">
        <v>0</v>
      </c>
      <c r="I54">
        <v>0</v>
      </c>
      <c r="J54">
        <v>0.52</v>
      </c>
      <c r="K54">
        <v>0.41</v>
      </c>
      <c r="L54">
        <v>0.23</v>
      </c>
      <c r="M54">
        <v>1.28</v>
      </c>
      <c r="N54">
        <v>0.01</v>
      </c>
      <c r="O54">
        <v>0</v>
      </c>
      <c r="P54">
        <v>0</v>
      </c>
      <c r="Q54">
        <v>0.5</v>
      </c>
      <c r="R54">
        <v>-3.7999999999999999E-2</v>
      </c>
      <c r="S54">
        <v>3256</v>
      </c>
    </row>
    <row r="55" spans="1:19" x14ac:dyDescent="0.25">
      <c r="A55">
        <v>5</v>
      </c>
      <c r="B55">
        <v>7</v>
      </c>
      <c r="C55">
        <v>148</v>
      </c>
      <c r="D55">
        <v>913</v>
      </c>
      <c r="E55">
        <v>388</v>
      </c>
      <c r="F55">
        <v>172</v>
      </c>
      <c r="G55">
        <v>171</v>
      </c>
      <c r="H55">
        <v>0</v>
      </c>
      <c r="I55">
        <v>0</v>
      </c>
      <c r="J55">
        <v>0.16</v>
      </c>
      <c r="K55">
        <v>0.04</v>
      </c>
      <c r="L55">
        <v>1.0900000000000001</v>
      </c>
      <c r="M55">
        <v>1.43</v>
      </c>
      <c r="N55">
        <v>0.06</v>
      </c>
      <c r="O55">
        <v>0.15</v>
      </c>
      <c r="P55">
        <v>0</v>
      </c>
      <c r="Q55">
        <v>1.0900000000000001</v>
      </c>
      <c r="R55">
        <v>-0.45800000000000002</v>
      </c>
      <c r="S55">
        <v>4018</v>
      </c>
    </row>
    <row r="56" spans="1:19" x14ac:dyDescent="0.25">
      <c r="A56">
        <v>0</v>
      </c>
      <c r="B56">
        <v>5</v>
      </c>
      <c r="C56">
        <v>191</v>
      </c>
      <c r="D56">
        <v>679</v>
      </c>
      <c r="E56">
        <v>395</v>
      </c>
      <c r="F56">
        <v>49</v>
      </c>
      <c r="G56">
        <v>182</v>
      </c>
      <c r="H56">
        <v>0</v>
      </c>
      <c r="I56">
        <v>0</v>
      </c>
      <c r="J56">
        <v>0.12</v>
      </c>
      <c r="K56">
        <v>0.06</v>
      </c>
      <c r="L56">
        <v>0.97</v>
      </c>
      <c r="M56">
        <v>1.46</v>
      </c>
      <c r="N56">
        <v>0.02</v>
      </c>
      <c r="O56">
        <v>0.21</v>
      </c>
      <c r="P56">
        <v>0</v>
      </c>
      <c r="Q56">
        <v>1</v>
      </c>
      <c r="R56">
        <v>-0.41099999999999998</v>
      </c>
      <c r="S56">
        <v>3812</v>
      </c>
    </row>
    <row r="57" spans="1:19" x14ac:dyDescent="0.25">
      <c r="A57">
        <v>39</v>
      </c>
      <c r="B57">
        <v>0</v>
      </c>
      <c r="C57">
        <v>89</v>
      </c>
      <c r="D57">
        <v>1306</v>
      </c>
      <c r="E57">
        <v>436</v>
      </c>
      <c r="F57">
        <v>441</v>
      </c>
      <c r="G57">
        <v>196</v>
      </c>
      <c r="H57">
        <v>0.01</v>
      </c>
      <c r="I57">
        <v>0.02</v>
      </c>
      <c r="J57">
        <v>0</v>
      </c>
      <c r="K57">
        <v>0.01</v>
      </c>
      <c r="L57">
        <v>1.17</v>
      </c>
      <c r="M57">
        <v>1.55</v>
      </c>
      <c r="N57">
        <v>0.09</v>
      </c>
      <c r="O57">
        <v>0.16</v>
      </c>
      <c r="P57">
        <v>0</v>
      </c>
      <c r="Q57">
        <v>1.2</v>
      </c>
      <c r="R57">
        <v>-0.51800000000000002</v>
      </c>
      <c r="S57">
        <v>4505</v>
      </c>
    </row>
    <row r="58" spans="1:19" x14ac:dyDescent="0.25">
      <c r="A58">
        <v>0</v>
      </c>
      <c r="B58">
        <v>63</v>
      </c>
      <c r="C58">
        <v>243</v>
      </c>
      <c r="D58">
        <v>42</v>
      </c>
      <c r="E58">
        <v>315</v>
      </c>
      <c r="F58">
        <v>19</v>
      </c>
      <c r="G58">
        <v>0</v>
      </c>
      <c r="H58">
        <v>0</v>
      </c>
      <c r="I58">
        <v>0</v>
      </c>
      <c r="J58">
        <v>0.52</v>
      </c>
      <c r="K58">
        <v>0.52</v>
      </c>
      <c r="L58">
        <v>0.11</v>
      </c>
      <c r="M58">
        <v>1.21</v>
      </c>
      <c r="N58">
        <v>0.01</v>
      </c>
      <c r="O58">
        <v>0</v>
      </c>
      <c r="P58">
        <v>0</v>
      </c>
      <c r="Q58">
        <v>0.41</v>
      </c>
      <c r="R58">
        <v>4.7E-2</v>
      </c>
      <c r="S58">
        <v>3202</v>
      </c>
    </row>
    <row r="59" spans="1:19" x14ac:dyDescent="0.25">
      <c r="A59">
        <v>0</v>
      </c>
      <c r="B59">
        <v>65</v>
      </c>
      <c r="C59">
        <v>242</v>
      </c>
      <c r="D59">
        <v>39</v>
      </c>
      <c r="E59">
        <v>345</v>
      </c>
      <c r="F59">
        <v>24</v>
      </c>
      <c r="G59">
        <v>0</v>
      </c>
      <c r="H59">
        <v>0</v>
      </c>
      <c r="I59">
        <v>0</v>
      </c>
      <c r="J59">
        <v>0.52</v>
      </c>
      <c r="K59">
        <v>0.47</v>
      </c>
      <c r="L59">
        <v>0.1</v>
      </c>
      <c r="M59">
        <v>1.32</v>
      </c>
      <c r="N59">
        <v>0.02</v>
      </c>
      <c r="O59">
        <v>0</v>
      </c>
      <c r="P59">
        <v>0</v>
      </c>
      <c r="Q59">
        <v>0.48</v>
      </c>
      <c r="R59">
        <v>-2E-3</v>
      </c>
      <c r="S59">
        <v>3234</v>
      </c>
    </row>
    <row r="60" spans="1:19" x14ac:dyDescent="0.25">
      <c r="A60">
        <v>0</v>
      </c>
      <c r="B60">
        <v>49</v>
      </c>
      <c r="C60">
        <v>247</v>
      </c>
      <c r="D60">
        <v>39</v>
      </c>
      <c r="E60">
        <v>218</v>
      </c>
      <c r="F60">
        <v>12</v>
      </c>
      <c r="G60">
        <v>35</v>
      </c>
      <c r="H60">
        <v>0</v>
      </c>
      <c r="I60">
        <v>0</v>
      </c>
      <c r="J60">
        <v>0.52</v>
      </c>
      <c r="K60">
        <v>0.65</v>
      </c>
      <c r="L60">
        <v>0.1</v>
      </c>
      <c r="M60">
        <v>0.83</v>
      </c>
      <c r="N60">
        <v>0.01</v>
      </c>
      <c r="O60">
        <v>0</v>
      </c>
      <c r="P60">
        <v>0</v>
      </c>
      <c r="Q60">
        <v>0.16</v>
      </c>
      <c r="R60">
        <v>0.214</v>
      </c>
      <c r="S60">
        <v>3095</v>
      </c>
    </row>
    <row r="61" spans="1:19" x14ac:dyDescent="0.25">
      <c r="A61">
        <v>0</v>
      </c>
      <c r="B61">
        <v>51</v>
      </c>
      <c r="C61">
        <v>248</v>
      </c>
      <c r="D61">
        <v>22</v>
      </c>
      <c r="E61">
        <v>306</v>
      </c>
      <c r="F61">
        <v>32</v>
      </c>
      <c r="G61">
        <v>28</v>
      </c>
      <c r="H61">
        <v>0</v>
      </c>
      <c r="I61">
        <v>0</v>
      </c>
      <c r="J61">
        <v>0.52</v>
      </c>
      <c r="K61">
        <v>0.55000000000000004</v>
      </c>
      <c r="L61">
        <v>0.06</v>
      </c>
      <c r="M61">
        <v>1.17</v>
      </c>
      <c r="N61">
        <v>0.02</v>
      </c>
      <c r="O61">
        <v>0</v>
      </c>
      <c r="P61">
        <v>0</v>
      </c>
      <c r="Q61">
        <v>0.37</v>
      </c>
      <c r="R61">
        <v>0.08</v>
      </c>
      <c r="S61">
        <v>3183</v>
      </c>
    </row>
    <row r="62" spans="1:19" x14ac:dyDescent="0.25">
      <c r="A62">
        <v>8</v>
      </c>
      <c r="B62">
        <v>0</v>
      </c>
      <c r="C62">
        <v>121</v>
      </c>
      <c r="D62">
        <v>1033</v>
      </c>
      <c r="E62">
        <v>440</v>
      </c>
      <c r="F62">
        <v>234</v>
      </c>
      <c r="G62">
        <v>196</v>
      </c>
      <c r="H62">
        <v>0</v>
      </c>
      <c r="I62">
        <v>0.01</v>
      </c>
      <c r="J62">
        <v>0</v>
      </c>
      <c r="K62">
        <v>0.03</v>
      </c>
      <c r="L62">
        <v>1.0900000000000001</v>
      </c>
      <c r="M62">
        <v>1.57</v>
      </c>
      <c r="N62">
        <v>7.0000000000000007E-2</v>
      </c>
      <c r="O62">
        <v>0.19</v>
      </c>
      <c r="P62">
        <v>0</v>
      </c>
      <c r="Q62">
        <v>1.1399999999999999</v>
      </c>
      <c r="R62">
        <v>-0.48799999999999999</v>
      </c>
      <c r="S62">
        <v>4199</v>
      </c>
    </row>
    <row r="63" spans="1:19" x14ac:dyDescent="0.25">
      <c r="A63">
        <v>0</v>
      </c>
      <c r="B63">
        <v>45</v>
      </c>
      <c r="C63">
        <v>249</v>
      </c>
      <c r="D63">
        <v>22</v>
      </c>
      <c r="E63">
        <v>286</v>
      </c>
      <c r="F63">
        <v>32</v>
      </c>
      <c r="G63">
        <v>46</v>
      </c>
      <c r="H63">
        <v>0</v>
      </c>
      <c r="I63">
        <v>0</v>
      </c>
      <c r="J63">
        <v>0.52</v>
      </c>
      <c r="K63">
        <v>0.57999999999999996</v>
      </c>
      <c r="L63">
        <v>0.06</v>
      </c>
      <c r="M63">
        <v>1.1000000000000001</v>
      </c>
      <c r="N63">
        <v>0.02</v>
      </c>
      <c r="O63">
        <v>0</v>
      </c>
      <c r="P63">
        <v>0</v>
      </c>
      <c r="Q63">
        <v>0.32</v>
      </c>
      <c r="R63">
        <v>0.113</v>
      </c>
      <c r="S63">
        <v>3162</v>
      </c>
    </row>
    <row r="64" spans="1:19" x14ac:dyDescent="0.25">
      <c r="A64">
        <v>0</v>
      </c>
      <c r="B64">
        <v>43</v>
      </c>
      <c r="C64">
        <v>252</v>
      </c>
      <c r="D64">
        <v>3</v>
      </c>
      <c r="E64">
        <v>249</v>
      </c>
      <c r="F64">
        <v>29</v>
      </c>
      <c r="G64">
        <v>55</v>
      </c>
      <c r="H64">
        <v>0</v>
      </c>
      <c r="I64">
        <v>0</v>
      </c>
      <c r="J64">
        <v>0.52</v>
      </c>
      <c r="K64">
        <v>0.65</v>
      </c>
      <c r="L64">
        <v>0.01</v>
      </c>
      <c r="M64">
        <v>0.95</v>
      </c>
      <c r="N64">
        <v>0.02</v>
      </c>
      <c r="O64">
        <v>0</v>
      </c>
      <c r="P64">
        <v>0</v>
      </c>
      <c r="Q64">
        <v>0.2</v>
      </c>
      <c r="R64">
        <v>0.19700000000000001</v>
      </c>
      <c r="S64">
        <v>3108</v>
      </c>
    </row>
    <row r="65" spans="1:19" x14ac:dyDescent="0.25">
      <c r="A65">
        <v>0</v>
      </c>
      <c r="B65">
        <v>42</v>
      </c>
      <c r="C65">
        <v>229</v>
      </c>
      <c r="D65">
        <v>347</v>
      </c>
      <c r="E65">
        <v>301</v>
      </c>
      <c r="F65">
        <v>29</v>
      </c>
      <c r="G65">
        <v>38</v>
      </c>
      <c r="H65">
        <v>0</v>
      </c>
      <c r="I65">
        <v>0</v>
      </c>
      <c r="J65">
        <v>0.52</v>
      </c>
      <c r="K65">
        <v>0.2</v>
      </c>
      <c r="L65">
        <v>0.76</v>
      </c>
      <c r="M65">
        <v>1.1499999999999999</v>
      </c>
      <c r="N65">
        <v>0.02</v>
      </c>
      <c r="O65">
        <v>0</v>
      </c>
      <c r="P65">
        <v>0</v>
      </c>
      <c r="Q65">
        <v>0.7</v>
      </c>
      <c r="R65">
        <v>-0.218</v>
      </c>
      <c r="S65">
        <v>3412</v>
      </c>
    </row>
    <row r="66" spans="1:19" x14ac:dyDescent="0.25">
      <c r="A66">
        <v>79</v>
      </c>
      <c r="B66">
        <v>0</v>
      </c>
      <c r="C66">
        <v>83</v>
      </c>
      <c r="D66">
        <v>1490</v>
      </c>
      <c r="E66">
        <v>805</v>
      </c>
      <c r="F66">
        <v>629</v>
      </c>
      <c r="G66">
        <v>196</v>
      </c>
      <c r="H66">
        <v>0.01</v>
      </c>
      <c r="I66">
        <v>0.02</v>
      </c>
      <c r="J66">
        <v>0</v>
      </c>
      <c r="K66">
        <v>0</v>
      </c>
      <c r="L66">
        <v>0.89</v>
      </c>
      <c r="M66">
        <v>1.98</v>
      </c>
      <c r="N66">
        <v>7.0000000000000007E-2</v>
      </c>
      <c r="O66">
        <v>0.1</v>
      </c>
      <c r="P66">
        <v>0</v>
      </c>
      <c r="Q66">
        <v>1.26</v>
      </c>
      <c r="R66">
        <v>-0.55100000000000005</v>
      </c>
      <c r="S66">
        <v>5129</v>
      </c>
    </row>
    <row r="67" spans="1:19" x14ac:dyDescent="0.25">
      <c r="A67">
        <v>0</v>
      </c>
      <c r="B67">
        <v>56</v>
      </c>
      <c r="C67">
        <v>192</v>
      </c>
      <c r="D67">
        <v>571</v>
      </c>
      <c r="E67">
        <v>370</v>
      </c>
      <c r="F67">
        <v>110</v>
      </c>
      <c r="G67">
        <v>1</v>
      </c>
      <c r="H67">
        <v>0</v>
      </c>
      <c r="I67">
        <v>0</v>
      </c>
      <c r="J67">
        <v>0.52</v>
      </c>
      <c r="K67">
        <v>0.08</v>
      </c>
      <c r="L67">
        <v>0.86</v>
      </c>
      <c r="M67">
        <v>1.37</v>
      </c>
      <c r="N67">
        <v>0.05</v>
      </c>
      <c r="O67">
        <v>0</v>
      </c>
      <c r="P67">
        <v>0</v>
      </c>
      <c r="Q67">
        <v>0.94</v>
      </c>
      <c r="R67">
        <v>-0.373</v>
      </c>
      <c r="S67">
        <v>3681</v>
      </c>
    </row>
    <row r="68" spans="1:19" x14ac:dyDescent="0.25">
      <c r="A68">
        <v>0</v>
      </c>
      <c r="B68">
        <v>45</v>
      </c>
      <c r="C68">
        <v>250</v>
      </c>
      <c r="D68">
        <v>22</v>
      </c>
      <c r="E68">
        <v>205</v>
      </c>
      <c r="F68">
        <v>32</v>
      </c>
      <c r="G68">
        <v>50</v>
      </c>
      <c r="H68">
        <v>0</v>
      </c>
      <c r="I68">
        <v>0</v>
      </c>
      <c r="J68">
        <v>0.52</v>
      </c>
      <c r="K68">
        <v>0.69</v>
      </c>
      <c r="L68">
        <v>0.06</v>
      </c>
      <c r="M68">
        <v>0.78</v>
      </c>
      <c r="N68">
        <v>0.02</v>
      </c>
      <c r="O68">
        <v>0</v>
      </c>
      <c r="P68">
        <v>0</v>
      </c>
      <c r="Q68">
        <v>0.12</v>
      </c>
      <c r="R68">
        <v>0.248</v>
      </c>
      <c r="S68">
        <v>3077</v>
      </c>
    </row>
    <row r="69" spans="1:19" x14ac:dyDescent="0.25">
      <c r="A69">
        <v>26</v>
      </c>
      <c r="B69">
        <v>0</v>
      </c>
      <c r="C69">
        <v>102</v>
      </c>
      <c r="D69">
        <v>1250</v>
      </c>
      <c r="E69">
        <v>524</v>
      </c>
      <c r="F69">
        <v>221</v>
      </c>
      <c r="G69">
        <v>196</v>
      </c>
      <c r="H69">
        <v>0.01</v>
      </c>
      <c r="I69">
        <v>0.01</v>
      </c>
      <c r="J69">
        <v>0</v>
      </c>
      <c r="K69">
        <v>0.01</v>
      </c>
      <c r="L69">
        <v>1.05</v>
      </c>
      <c r="M69">
        <v>1.72</v>
      </c>
      <c r="N69">
        <v>0.05</v>
      </c>
      <c r="O69">
        <v>0.15</v>
      </c>
      <c r="P69">
        <v>0</v>
      </c>
      <c r="Q69">
        <v>1.19</v>
      </c>
      <c r="R69">
        <v>-0.51600000000000001</v>
      </c>
      <c r="S69">
        <v>4452</v>
      </c>
    </row>
    <row r="70" spans="1:19" x14ac:dyDescent="0.25">
      <c r="A70">
        <v>72</v>
      </c>
      <c r="B70">
        <v>0</v>
      </c>
      <c r="C70">
        <v>83</v>
      </c>
      <c r="D70">
        <v>1491</v>
      </c>
      <c r="E70">
        <v>1042</v>
      </c>
      <c r="F70">
        <v>500</v>
      </c>
      <c r="G70">
        <v>196</v>
      </c>
      <c r="H70">
        <v>0.01</v>
      </c>
      <c r="I70">
        <v>0.01</v>
      </c>
      <c r="J70">
        <v>0</v>
      </c>
      <c r="K70">
        <v>0</v>
      </c>
      <c r="L70">
        <v>0.79</v>
      </c>
      <c r="M70">
        <v>2.12</v>
      </c>
      <c r="N70">
        <v>0.06</v>
      </c>
      <c r="O70">
        <v>0.09</v>
      </c>
      <c r="P70">
        <v>0</v>
      </c>
      <c r="Q70">
        <v>1.27</v>
      </c>
      <c r="R70">
        <v>-0.55600000000000005</v>
      </c>
      <c r="S70">
        <v>5317</v>
      </c>
    </row>
    <row r="71" spans="1:19" x14ac:dyDescent="0.25">
      <c r="A71">
        <v>3</v>
      </c>
      <c r="B71">
        <v>43</v>
      </c>
      <c r="C71">
        <v>192</v>
      </c>
      <c r="D71">
        <v>637</v>
      </c>
      <c r="E71">
        <v>370</v>
      </c>
      <c r="F71">
        <v>82</v>
      </c>
      <c r="G71">
        <v>45</v>
      </c>
      <c r="H71">
        <v>0</v>
      </c>
      <c r="I71">
        <v>0</v>
      </c>
      <c r="J71">
        <v>0.52</v>
      </c>
      <c r="K71">
        <v>7.0000000000000007E-2</v>
      </c>
      <c r="L71">
        <v>0.91</v>
      </c>
      <c r="M71">
        <v>1.36</v>
      </c>
      <c r="N71">
        <v>0.04</v>
      </c>
      <c r="O71">
        <v>0</v>
      </c>
      <c r="P71">
        <v>0</v>
      </c>
      <c r="Q71">
        <v>0.96</v>
      </c>
      <c r="R71">
        <v>-0.38700000000000001</v>
      </c>
      <c r="S71">
        <v>3722</v>
      </c>
    </row>
    <row r="72" spans="1:19" x14ac:dyDescent="0.25">
      <c r="A72">
        <v>4</v>
      </c>
      <c r="B72">
        <v>43</v>
      </c>
      <c r="C72">
        <v>180</v>
      </c>
      <c r="D72">
        <v>637</v>
      </c>
      <c r="E72">
        <v>417</v>
      </c>
      <c r="F72">
        <v>119</v>
      </c>
      <c r="G72">
        <v>45</v>
      </c>
      <c r="H72">
        <v>0</v>
      </c>
      <c r="I72">
        <v>0</v>
      </c>
      <c r="J72">
        <v>0.52</v>
      </c>
      <c r="K72">
        <v>0.06</v>
      </c>
      <c r="L72">
        <v>0.83</v>
      </c>
      <c r="M72">
        <v>1.47</v>
      </c>
      <c r="N72">
        <v>0.05</v>
      </c>
      <c r="O72">
        <v>0</v>
      </c>
      <c r="P72">
        <v>0</v>
      </c>
      <c r="Q72">
        <v>0.99</v>
      </c>
      <c r="R72">
        <v>-0.40500000000000003</v>
      </c>
      <c r="S72">
        <v>3788</v>
      </c>
    </row>
    <row r="73" spans="1:19" x14ac:dyDescent="0.25">
      <c r="A73">
        <v>0</v>
      </c>
      <c r="B73">
        <v>56</v>
      </c>
      <c r="C73">
        <v>194</v>
      </c>
      <c r="D73">
        <v>571</v>
      </c>
      <c r="E73">
        <v>370</v>
      </c>
      <c r="F73">
        <v>57</v>
      </c>
      <c r="G73">
        <v>1</v>
      </c>
      <c r="H73">
        <v>0</v>
      </c>
      <c r="I73">
        <v>0</v>
      </c>
      <c r="J73">
        <v>0.52</v>
      </c>
      <c r="K73">
        <v>0.09</v>
      </c>
      <c r="L73">
        <v>0.87</v>
      </c>
      <c r="M73">
        <v>1.37</v>
      </c>
      <c r="N73">
        <v>0.03</v>
      </c>
      <c r="O73">
        <v>0</v>
      </c>
      <c r="P73">
        <v>0</v>
      </c>
      <c r="Q73">
        <v>0.93</v>
      </c>
      <c r="R73">
        <v>-0.36499999999999999</v>
      </c>
      <c r="S73">
        <v>3659</v>
      </c>
    </row>
    <row r="74" spans="1:19" x14ac:dyDescent="0.25">
      <c r="A74">
        <v>0</v>
      </c>
      <c r="B74">
        <v>43</v>
      </c>
      <c r="C74">
        <v>252</v>
      </c>
      <c r="D74">
        <v>3</v>
      </c>
      <c r="E74">
        <v>228</v>
      </c>
      <c r="F74">
        <v>29</v>
      </c>
      <c r="G74">
        <v>57</v>
      </c>
      <c r="H74">
        <v>0</v>
      </c>
      <c r="I74">
        <v>0</v>
      </c>
      <c r="J74">
        <v>0.52</v>
      </c>
      <c r="K74">
        <v>0.68</v>
      </c>
      <c r="L74">
        <v>0.01</v>
      </c>
      <c r="M74">
        <v>0.87</v>
      </c>
      <c r="N74">
        <v>0.02</v>
      </c>
      <c r="O74">
        <v>0</v>
      </c>
      <c r="P74">
        <v>0</v>
      </c>
      <c r="Q74">
        <v>0.15</v>
      </c>
      <c r="R74">
        <v>0.23200000000000001</v>
      </c>
      <c r="S74">
        <v>3087</v>
      </c>
    </row>
    <row r="75" spans="1:19" x14ac:dyDescent="0.25">
      <c r="A75">
        <v>0</v>
      </c>
      <c r="B75">
        <v>47</v>
      </c>
      <c r="C75">
        <v>223</v>
      </c>
      <c r="D75">
        <v>479</v>
      </c>
      <c r="E75">
        <v>310</v>
      </c>
      <c r="F75">
        <v>63</v>
      </c>
      <c r="G75">
        <v>31</v>
      </c>
      <c r="H75">
        <v>0</v>
      </c>
      <c r="I75">
        <v>0</v>
      </c>
      <c r="J75">
        <v>0.52</v>
      </c>
      <c r="K75">
        <v>0.13</v>
      </c>
      <c r="L75">
        <v>0.91</v>
      </c>
      <c r="M75">
        <v>1.18</v>
      </c>
      <c r="N75">
        <v>0.04</v>
      </c>
      <c r="O75">
        <v>0</v>
      </c>
      <c r="P75">
        <v>0</v>
      </c>
      <c r="Q75">
        <v>0.83</v>
      </c>
      <c r="R75">
        <v>-0.30499999999999999</v>
      </c>
      <c r="S75">
        <v>3532</v>
      </c>
    </row>
    <row r="76" spans="1:19" x14ac:dyDescent="0.25">
      <c r="A76">
        <v>39</v>
      </c>
      <c r="B76">
        <v>0</v>
      </c>
      <c r="C76">
        <v>93</v>
      </c>
      <c r="D76">
        <v>1074</v>
      </c>
      <c r="E76">
        <v>499</v>
      </c>
      <c r="F76">
        <v>304</v>
      </c>
      <c r="G76">
        <v>196</v>
      </c>
      <c r="H76">
        <v>0.01</v>
      </c>
      <c r="I76">
        <v>0.02</v>
      </c>
      <c r="J76">
        <v>0</v>
      </c>
      <c r="K76">
        <v>0.01</v>
      </c>
      <c r="L76">
        <v>1.02</v>
      </c>
      <c r="M76">
        <v>1.68</v>
      </c>
      <c r="N76">
        <v>0.08</v>
      </c>
      <c r="O76">
        <v>0.16</v>
      </c>
      <c r="P76">
        <v>0</v>
      </c>
      <c r="Q76">
        <v>1.17</v>
      </c>
      <c r="R76">
        <v>-0.50600000000000001</v>
      </c>
      <c r="S76">
        <v>4349</v>
      </c>
    </row>
    <row r="77" spans="1:19" x14ac:dyDescent="0.25">
      <c r="A77">
        <v>0</v>
      </c>
      <c r="B77">
        <v>44</v>
      </c>
      <c r="C77">
        <v>237</v>
      </c>
      <c r="D77">
        <v>132</v>
      </c>
      <c r="E77">
        <v>206</v>
      </c>
      <c r="F77">
        <v>31</v>
      </c>
      <c r="G77">
        <v>49</v>
      </c>
      <c r="H77">
        <v>0</v>
      </c>
      <c r="I77">
        <v>0</v>
      </c>
      <c r="J77">
        <v>0.52</v>
      </c>
      <c r="K77">
        <v>0.52</v>
      </c>
      <c r="L77">
        <v>0.33</v>
      </c>
      <c r="M77">
        <v>0.79</v>
      </c>
      <c r="N77">
        <v>0.02</v>
      </c>
      <c r="O77">
        <v>0</v>
      </c>
      <c r="P77">
        <v>0</v>
      </c>
      <c r="Q77">
        <v>0.23</v>
      </c>
      <c r="R77">
        <v>0.126</v>
      </c>
      <c r="S77">
        <v>3158</v>
      </c>
    </row>
    <row r="78" spans="1:19" x14ac:dyDescent="0.25">
      <c r="A78">
        <v>70</v>
      </c>
      <c r="B78">
        <v>0</v>
      </c>
      <c r="C78">
        <v>84</v>
      </c>
      <c r="D78">
        <v>1496</v>
      </c>
      <c r="E78">
        <v>561</v>
      </c>
      <c r="F78">
        <v>447</v>
      </c>
      <c r="G78">
        <v>196</v>
      </c>
      <c r="H78">
        <v>0.01</v>
      </c>
      <c r="I78">
        <v>0.02</v>
      </c>
      <c r="J78">
        <v>0</v>
      </c>
      <c r="K78">
        <v>0</v>
      </c>
      <c r="L78">
        <v>1.06</v>
      </c>
      <c r="M78">
        <v>1.76</v>
      </c>
      <c r="N78">
        <v>7.0000000000000007E-2</v>
      </c>
      <c r="O78">
        <v>0.12</v>
      </c>
      <c r="P78">
        <v>0</v>
      </c>
      <c r="Q78">
        <v>1.24</v>
      </c>
      <c r="R78">
        <v>-0.53900000000000003</v>
      </c>
      <c r="S78">
        <v>4801</v>
      </c>
    </row>
    <row r="79" spans="1:19" x14ac:dyDescent="0.25">
      <c r="A79">
        <v>65</v>
      </c>
      <c r="B79">
        <v>0</v>
      </c>
      <c r="C79">
        <v>84</v>
      </c>
      <c r="D79">
        <v>1492</v>
      </c>
      <c r="E79">
        <v>478</v>
      </c>
      <c r="F79">
        <v>313</v>
      </c>
      <c r="G79">
        <v>196</v>
      </c>
      <c r="H79">
        <v>0.01</v>
      </c>
      <c r="I79">
        <v>0.02</v>
      </c>
      <c r="J79">
        <v>0</v>
      </c>
      <c r="K79">
        <v>0</v>
      </c>
      <c r="L79">
        <v>1.1599999999999999</v>
      </c>
      <c r="M79">
        <v>1.64</v>
      </c>
      <c r="N79">
        <v>0.06</v>
      </c>
      <c r="O79">
        <v>0.14000000000000001</v>
      </c>
      <c r="P79">
        <v>0</v>
      </c>
      <c r="Q79">
        <v>1.22</v>
      </c>
      <c r="R79">
        <v>-0.53100000000000003</v>
      </c>
      <c r="S79">
        <v>4656</v>
      </c>
    </row>
    <row r="80" spans="1:19" x14ac:dyDescent="0.25">
      <c r="A80">
        <v>38</v>
      </c>
      <c r="B80">
        <v>0</v>
      </c>
      <c r="C80">
        <v>113</v>
      </c>
      <c r="D80">
        <v>744</v>
      </c>
      <c r="E80">
        <v>367</v>
      </c>
      <c r="F80">
        <v>153</v>
      </c>
      <c r="G80">
        <v>200</v>
      </c>
      <c r="H80">
        <v>0.02</v>
      </c>
      <c r="I80">
        <v>0.03</v>
      </c>
      <c r="J80">
        <v>0</v>
      </c>
      <c r="K80">
        <v>0.02</v>
      </c>
      <c r="L80">
        <v>1.08</v>
      </c>
      <c r="M80">
        <v>1.38</v>
      </c>
      <c r="N80">
        <v>7.0000000000000007E-2</v>
      </c>
      <c r="O80">
        <v>0.25</v>
      </c>
      <c r="P80">
        <v>0</v>
      </c>
      <c r="Q80">
        <v>1.04</v>
      </c>
      <c r="R80">
        <v>-0.44400000000000001</v>
      </c>
      <c r="S80">
        <v>3932</v>
      </c>
    </row>
    <row r="81" spans="1:19" x14ac:dyDescent="0.25">
      <c r="A81">
        <v>3</v>
      </c>
      <c r="B81">
        <v>46</v>
      </c>
      <c r="C81">
        <v>180</v>
      </c>
      <c r="D81">
        <v>749</v>
      </c>
      <c r="E81">
        <v>350</v>
      </c>
      <c r="F81">
        <v>214</v>
      </c>
      <c r="G81">
        <v>35</v>
      </c>
      <c r="H81">
        <v>0</v>
      </c>
      <c r="I81">
        <v>0</v>
      </c>
      <c r="J81">
        <v>0.52</v>
      </c>
      <c r="K81">
        <v>0.06</v>
      </c>
      <c r="L81">
        <v>0.99</v>
      </c>
      <c r="M81">
        <v>1.3</v>
      </c>
      <c r="N81">
        <v>0.09</v>
      </c>
      <c r="O81">
        <v>0</v>
      </c>
      <c r="P81">
        <v>0</v>
      </c>
      <c r="Q81">
        <v>1.01</v>
      </c>
      <c r="R81">
        <v>-0.41699999999999998</v>
      </c>
      <c r="S81">
        <v>3836</v>
      </c>
    </row>
    <row r="82" spans="1:19" x14ac:dyDescent="0.25">
      <c r="A82">
        <v>0</v>
      </c>
      <c r="B82">
        <v>47</v>
      </c>
      <c r="C82">
        <v>230</v>
      </c>
      <c r="D82">
        <v>268</v>
      </c>
      <c r="E82">
        <v>307</v>
      </c>
      <c r="F82">
        <v>62</v>
      </c>
      <c r="G82">
        <v>31</v>
      </c>
      <c r="H82">
        <v>0</v>
      </c>
      <c r="I82">
        <v>0</v>
      </c>
      <c r="J82">
        <v>0.52</v>
      </c>
      <c r="K82">
        <v>0.24</v>
      </c>
      <c r="L82">
        <v>0.62</v>
      </c>
      <c r="M82">
        <v>1.17</v>
      </c>
      <c r="N82">
        <v>0.04</v>
      </c>
      <c r="O82">
        <v>0</v>
      </c>
      <c r="P82">
        <v>0</v>
      </c>
      <c r="Q82">
        <v>0.65</v>
      </c>
      <c r="R82">
        <v>-0.17799999999999999</v>
      </c>
      <c r="S82">
        <v>3374</v>
      </c>
    </row>
    <row r="83" spans="1:19" x14ac:dyDescent="0.25">
      <c r="A83">
        <v>39</v>
      </c>
      <c r="B83">
        <v>0</v>
      </c>
      <c r="C83">
        <v>84</v>
      </c>
      <c r="D83">
        <v>1492</v>
      </c>
      <c r="E83">
        <v>680</v>
      </c>
      <c r="F83">
        <v>491</v>
      </c>
      <c r="G83">
        <v>196</v>
      </c>
      <c r="H83">
        <v>0.01</v>
      </c>
      <c r="I83">
        <v>0.01</v>
      </c>
      <c r="J83">
        <v>0</v>
      </c>
      <c r="K83">
        <v>0.01</v>
      </c>
      <c r="L83">
        <v>0.97</v>
      </c>
      <c r="M83">
        <v>1.89</v>
      </c>
      <c r="N83">
        <v>7.0000000000000007E-2</v>
      </c>
      <c r="O83">
        <v>0.11</v>
      </c>
      <c r="P83">
        <v>0</v>
      </c>
      <c r="Q83">
        <v>1.25</v>
      </c>
      <c r="R83">
        <v>-0.54400000000000004</v>
      </c>
      <c r="S83">
        <v>4905</v>
      </c>
    </row>
    <row r="84" spans="1:19" x14ac:dyDescent="0.25">
      <c r="A84">
        <v>0</v>
      </c>
      <c r="B84">
        <v>47</v>
      </c>
      <c r="C84">
        <v>218</v>
      </c>
      <c r="D84">
        <v>479</v>
      </c>
      <c r="E84">
        <v>370</v>
      </c>
      <c r="F84">
        <v>63</v>
      </c>
      <c r="G84">
        <v>31</v>
      </c>
      <c r="H84">
        <v>0</v>
      </c>
      <c r="I84">
        <v>0</v>
      </c>
      <c r="J84">
        <v>0.52</v>
      </c>
      <c r="K84">
        <v>0.11</v>
      </c>
      <c r="L84">
        <v>0.8</v>
      </c>
      <c r="M84">
        <v>1.37</v>
      </c>
      <c r="N84">
        <v>0.03</v>
      </c>
      <c r="O84">
        <v>0</v>
      </c>
      <c r="P84">
        <v>0</v>
      </c>
      <c r="Q84">
        <v>0.88</v>
      </c>
      <c r="R84">
        <v>-0.33800000000000002</v>
      </c>
      <c r="S84">
        <v>3595</v>
      </c>
    </row>
    <row r="85" spans="1:19" x14ac:dyDescent="0.25">
      <c r="A85">
        <v>0</v>
      </c>
      <c r="B85">
        <v>43</v>
      </c>
      <c r="C85">
        <v>226</v>
      </c>
      <c r="D85">
        <v>470</v>
      </c>
      <c r="E85">
        <v>319</v>
      </c>
      <c r="F85">
        <v>85</v>
      </c>
      <c r="G85">
        <v>40</v>
      </c>
      <c r="H85">
        <v>0</v>
      </c>
      <c r="I85">
        <v>0</v>
      </c>
      <c r="J85">
        <v>0.52</v>
      </c>
      <c r="K85">
        <v>0.12</v>
      </c>
      <c r="L85">
        <v>0.89</v>
      </c>
      <c r="M85">
        <v>1.21</v>
      </c>
      <c r="N85">
        <v>0.05</v>
      </c>
      <c r="O85">
        <v>0</v>
      </c>
      <c r="P85">
        <v>0</v>
      </c>
      <c r="Q85">
        <v>0.84</v>
      </c>
      <c r="R85">
        <v>-0.312</v>
      </c>
      <c r="S85">
        <v>3543</v>
      </c>
    </row>
    <row r="86" spans="1:19" x14ac:dyDescent="0.25">
      <c r="A86">
        <v>9</v>
      </c>
      <c r="B86">
        <v>2</v>
      </c>
      <c r="C86">
        <v>142</v>
      </c>
      <c r="D86">
        <v>745</v>
      </c>
      <c r="E86">
        <v>333</v>
      </c>
      <c r="F86">
        <v>234</v>
      </c>
      <c r="G86">
        <v>193</v>
      </c>
      <c r="H86">
        <v>0.01</v>
      </c>
      <c r="I86">
        <v>0.01</v>
      </c>
      <c r="J86">
        <v>0.05</v>
      </c>
      <c r="K86">
        <v>0.04</v>
      </c>
      <c r="L86">
        <v>1.1299999999999999</v>
      </c>
      <c r="M86">
        <v>1.26</v>
      </c>
      <c r="N86">
        <v>0.1</v>
      </c>
      <c r="O86">
        <v>0.25</v>
      </c>
      <c r="P86">
        <v>0</v>
      </c>
      <c r="Q86">
        <v>1.03</v>
      </c>
      <c r="R86">
        <v>-0.433</v>
      </c>
      <c r="S86">
        <v>3892</v>
      </c>
    </row>
    <row r="87" spans="1:19" x14ac:dyDescent="0.25">
      <c r="A87">
        <v>30</v>
      </c>
      <c r="B87">
        <v>0</v>
      </c>
      <c r="C87">
        <v>97</v>
      </c>
      <c r="D87">
        <v>1494</v>
      </c>
      <c r="E87">
        <v>588</v>
      </c>
      <c r="F87">
        <v>223</v>
      </c>
      <c r="G87">
        <v>196</v>
      </c>
      <c r="H87">
        <v>0.01</v>
      </c>
      <c r="I87">
        <v>0.01</v>
      </c>
      <c r="J87">
        <v>0</v>
      </c>
      <c r="K87">
        <v>0.01</v>
      </c>
      <c r="L87">
        <v>1.05</v>
      </c>
      <c r="M87">
        <v>1.79</v>
      </c>
      <c r="N87">
        <v>0.04</v>
      </c>
      <c r="O87">
        <v>0.13</v>
      </c>
      <c r="P87">
        <v>0</v>
      </c>
      <c r="Q87">
        <v>1.23</v>
      </c>
      <c r="R87">
        <v>-0.53400000000000003</v>
      </c>
      <c r="S87">
        <v>4696</v>
      </c>
    </row>
    <row r="88" spans="1:19" x14ac:dyDescent="0.25">
      <c r="A88">
        <v>0</v>
      </c>
      <c r="B88">
        <v>47</v>
      </c>
      <c r="C88">
        <v>184</v>
      </c>
      <c r="D88">
        <v>723</v>
      </c>
      <c r="E88">
        <v>361</v>
      </c>
      <c r="F88">
        <v>154</v>
      </c>
      <c r="G88">
        <v>31</v>
      </c>
      <c r="H88">
        <v>0</v>
      </c>
      <c r="I88">
        <v>0</v>
      </c>
      <c r="J88">
        <v>0.52</v>
      </c>
      <c r="K88">
        <v>0.06</v>
      </c>
      <c r="L88">
        <v>0.96</v>
      </c>
      <c r="M88">
        <v>1.34</v>
      </c>
      <c r="N88">
        <v>7.0000000000000007E-2</v>
      </c>
      <c r="O88">
        <v>0</v>
      </c>
      <c r="P88">
        <v>0</v>
      </c>
      <c r="Q88">
        <v>1</v>
      </c>
      <c r="R88">
        <v>-0.40899999999999997</v>
      </c>
      <c r="S88">
        <v>3800</v>
      </c>
    </row>
    <row r="89" spans="1:19" x14ac:dyDescent="0.25">
      <c r="A89">
        <v>72</v>
      </c>
      <c r="B89">
        <v>0</v>
      </c>
      <c r="C89">
        <v>82</v>
      </c>
      <c r="D89">
        <v>1496</v>
      </c>
      <c r="E89">
        <v>1387</v>
      </c>
      <c r="F89">
        <v>579</v>
      </c>
      <c r="G89">
        <v>196</v>
      </c>
      <c r="H89">
        <v>0.01</v>
      </c>
      <c r="I89">
        <v>0.01</v>
      </c>
      <c r="J89">
        <v>0</v>
      </c>
      <c r="K89">
        <v>0</v>
      </c>
      <c r="L89">
        <v>0.69</v>
      </c>
      <c r="M89">
        <v>2.25</v>
      </c>
      <c r="N89">
        <v>0.05</v>
      </c>
      <c r="O89">
        <v>0.08</v>
      </c>
      <c r="P89">
        <v>0</v>
      </c>
      <c r="Q89">
        <v>1.29</v>
      </c>
      <c r="R89">
        <v>-0.56299999999999994</v>
      </c>
      <c r="S89">
        <v>5711</v>
      </c>
    </row>
    <row r="90" spans="1:19" x14ac:dyDescent="0.25">
      <c r="A90">
        <v>1</v>
      </c>
      <c r="B90">
        <v>47</v>
      </c>
      <c r="C90">
        <v>226</v>
      </c>
      <c r="D90">
        <v>358</v>
      </c>
      <c r="E90">
        <v>333</v>
      </c>
      <c r="F90">
        <v>42</v>
      </c>
      <c r="G90">
        <v>30</v>
      </c>
      <c r="H90">
        <v>0</v>
      </c>
      <c r="I90">
        <v>0</v>
      </c>
      <c r="J90">
        <v>0.52</v>
      </c>
      <c r="K90">
        <v>0.17</v>
      </c>
      <c r="L90">
        <v>0.73</v>
      </c>
      <c r="M90">
        <v>1.26</v>
      </c>
      <c r="N90">
        <v>0.03</v>
      </c>
      <c r="O90">
        <v>0</v>
      </c>
      <c r="P90">
        <v>0</v>
      </c>
      <c r="Q90">
        <v>0.76</v>
      </c>
      <c r="R90">
        <v>-0.25700000000000001</v>
      </c>
      <c r="S90">
        <v>3461</v>
      </c>
    </row>
    <row r="91" spans="1:19" x14ac:dyDescent="0.25">
      <c r="A91">
        <v>4</v>
      </c>
      <c r="B91">
        <v>0</v>
      </c>
      <c r="C91">
        <v>143</v>
      </c>
      <c r="D91">
        <v>739</v>
      </c>
      <c r="E91">
        <v>468</v>
      </c>
      <c r="F91">
        <v>206</v>
      </c>
      <c r="G91">
        <v>200</v>
      </c>
      <c r="H91">
        <v>0</v>
      </c>
      <c r="I91">
        <v>0</v>
      </c>
      <c r="J91">
        <v>0</v>
      </c>
      <c r="K91">
        <v>0.04</v>
      </c>
      <c r="L91">
        <v>0.91</v>
      </c>
      <c r="M91">
        <v>1.64</v>
      </c>
      <c r="N91">
        <v>0.08</v>
      </c>
      <c r="O91">
        <v>0.23</v>
      </c>
      <c r="P91">
        <v>0</v>
      </c>
      <c r="Q91">
        <v>1.08</v>
      </c>
      <c r="R91">
        <v>-0.45700000000000002</v>
      </c>
      <c r="S91">
        <v>4006</v>
      </c>
    </row>
    <row r="92" spans="1:19" x14ac:dyDescent="0.25">
      <c r="A92">
        <v>66</v>
      </c>
      <c r="B92">
        <v>0</v>
      </c>
      <c r="C92">
        <v>84</v>
      </c>
      <c r="D92">
        <v>1494</v>
      </c>
      <c r="E92">
        <v>681</v>
      </c>
      <c r="F92">
        <v>550</v>
      </c>
      <c r="G92">
        <v>196</v>
      </c>
      <c r="H92">
        <v>0.01</v>
      </c>
      <c r="I92">
        <v>0.02</v>
      </c>
      <c r="J92">
        <v>0</v>
      </c>
      <c r="K92">
        <v>0</v>
      </c>
      <c r="L92">
        <v>0.97</v>
      </c>
      <c r="M92">
        <v>1.89</v>
      </c>
      <c r="N92">
        <v>7.0000000000000007E-2</v>
      </c>
      <c r="O92">
        <v>0.11</v>
      </c>
      <c r="P92">
        <v>0</v>
      </c>
      <c r="Q92">
        <v>1.25</v>
      </c>
      <c r="R92">
        <v>-0.54600000000000004</v>
      </c>
      <c r="S92">
        <v>4960</v>
      </c>
    </row>
    <row r="93" spans="1:19" x14ac:dyDescent="0.25">
      <c r="A93">
        <v>0</v>
      </c>
      <c r="B93">
        <v>45</v>
      </c>
      <c r="C93">
        <v>244</v>
      </c>
      <c r="D93">
        <v>22</v>
      </c>
      <c r="E93">
        <v>397</v>
      </c>
      <c r="F93">
        <v>32</v>
      </c>
      <c r="G93">
        <v>35</v>
      </c>
      <c r="H93">
        <v>0</v>
      </c>
      <c r="I93">
        <v>0</v>
      </c>
      <c r="J93">
        <v>0.52</v>
      </c>
      <c r="K93">
        <v>0.41</v>
      </c>
      <c r="L93">
        <v>0.05</v>
      </c>
      <c r="M93">
        <v>1.51</v>
      </c>
      <c r="N93">
        <v>0.02</v>
      </c>
      <c r="O93">
        <v>0</v>
      </c>
      <c r="P93">
        <v>0</v>
      </c>
      <c r="Q93">
        <v>0.56000000000000005</v>
      </c>
      <c r="R93">
        <v>-6.6000000000000003E-2</v>
      </c>
      <c r="S93">
        <v>3277</v>
      </c>
    </row>
    <row r="94" spans="1:19" x14ac:dyDescent="0.25">
      <c r="A94">
        <v>33</v>
      </c>
      <c r="B94">
        <v>0</v>
      </c>
      <c r="C94">
        <v>94</v>
      </c>
      <c r="D94">
        <v>1448</v>
      </c>
      <c r="E94">
        <v>499</v>
      </c>
      <c r="F94">
        <v>152</v>
      </c>
      <c r="G94">
        <v>196</v>
      </c>
      <c r="H94">
        <v>0.01</v>
      </c>
      <c r="I94">
        <v>0.01</v>
      </c>
      <c r="J94">
        <v>0</v>
      </c>
      <c r="K94">
        <v>0.01</v>
      </c>
      <c r="L94">
        <v>1.1299999999999999</v>
      </c>
      <c r="M94">
        <v>1.68</v>
      </c>
      <c r="N94">
        <v>0.04</v>
      </c>
      <c r="O94">
        <v>0.14000000000000001</v>
      </c>
      <c r="P94">
        <v>0</v>
      </c>
      <c r="Q94">
        <v>1.21</v>
      </c>
      <c r="R94">
        <v>-0.52300000000000002</v>
      </c>
      <c r="S94">
        <v>4548</v>
      </c>
    </row>
    <row r="95" spans="1:19" x14ac:dyDescent="0.25">
      <c r="A95">
        <v>74</v>
      </c>
      <c r="B95">
        <v>0</v>
      </c>
      <c r="C95">
        <v>83</v>
      </c>
      <c r="D95">
        <v>1491</v>
      </c>
      <c r="E95">
        <v>1275</v>
      </c>
      <c r="F95">
        <v>733</v>
      </c>
      <c r="G95">
        <v>196</v>
      </c>
      <c r="H95">
        <v>0.01</v>
      </c>
      <c r="I95">
        <v>0.01</v>
      </c>
      <c r="J95">
        <v>0</v>
      </c>
      <c r="K95">
        <v>0</v>
      </c>
      <c r="L95">
        <v>0.72</v>
      </c>
      <c r="M95">
        <v>2.21</v>
      </c>
      <c r="N95">
        <v>0.06</v>
      </c>
      <c r="O95">
        <v>0.08</v>
      </c>
      <c r="P95">
        <v>0</v>
      </c>
      <c r="Q95">
        <v>1.29</v>
      </c>
      <c r="R95">
        <v>-0.56200000000000006</v>
      </c>
      <c r="S95">
        <v>5654</v>
      </c>
    </row>
    <row r="96" spans="1:19" x14ac:dyDescent="0.25">
      <c r="A96">
        <v>25</v>
      </c>
      <c r="B96">
        <v>0</v>
      </c>
      <c r="C96">
        <v>102</v>
      </c>
      <c r="D96">
        <v>1475</v>
      </c>
      <c r="E96">
        <v>524</v>
      </c>
      <c r="F96">
        <v>221</v>
      </c>
      <c r="G96">
        <v>196</v>
      </c>
      <c r="H96">
        <v>0.01</v>
      </c>
      <c r="I96">
        <v>0.01</v>
      </c>
      <c r="J96">
        <v>0</v>
      </c>
      <c r="K96">
        <v>0.01</v>
      </c>
      <c r="L96">
        <v>1.1100000000000001</v>
      </c>
      <c r="M96">
        <v>1.71</v>
      </c>
      <c r="N96">
        <v>0.05</v>
      </c>
      <c r="O96">
        <v>0.14000000000000001</v>
      </c>
      <c r="P96">
        <v>0</v>
      </c>
      <c r="Q96">
        <v>1.22</v>
      </c>
      <c r="R96">
        <v>-0.52800000000000002</v>
      </c>
      <c r="S96">
        <v>4611</v>
      </c>
    </row>
    <row r="97" spans="1:19" x14ac:dyDescent="0.25">
      <c r="A97">
        <v>37</v>
      </c>
      <c r="B97">
        <v>0</v>
      </c>
      <c r="C97">
        <v>84</v>
      </c>
      <c r="D97">
        <v>1486</v>
      </c>
      <c r="E97">
        <v>703</v>
      </c>
      <c r="F97">
        <v>313</v>
      </c>
      <c r="G97">
        <v>196</v>
      </c>
      <c r="H97">
        <v>0.01</v>
      </c>
      <c r="I97">
        <v>0.01</v>
      </c>
      <c r="J97">
        <v>0</v>
      </c>
      <c r="K97">
        <v>0.01</v>
      </c>
      <c r="L97">
        <v>0.96</v>
      </c>
      <c r="M97">
        <v>1.91</v>
      </c>
      <c r="N97">
        <v>0.05</v>
      </c>
      <c r="O97">
        <v>0.11</v>
      </c>
      <c r="P97">
        <v>0</v>
      </c>
      <c r="Q97">
        <v>1.25</v>
      </c>
      <c r="R97">
        <v>-0.54200000000000004</v>
      </c>
      <c r="S97">
        <v>4852</v>
      </c>
    </row>
    <row r="98" spans="1:19" x14ac:dyDescent="0.25">
      <c r="A98">
        <v>3</v>
      </c>
      <c r="B98">
        <v>43</v>
      </c>
      <c r="C98">
        <v>191</v>
      </c>
      <c r="D98">
        <v>637</v>
      </c>
      <c r="E98">
        <v>371</v>
      </c>
      <c r="F98">
        <v>119</v>
      </c>
      <c r="G98">
        <v>45</v>
      </c>
      <c r="H98">
        <v>0</v>
      </c>
      <c r="I98">
        <v>0</v>
      </c>
      <c r="J98">
        <v>0.52</v>
      </c>
      <c r="K98">
        <v>7.0000000000000007E-2</v>
      </c>
      <c r="L98">
        <v>0.9</v>
      </c>
      <c r="M98">
        <v>1.37</v>
      </c>
      <c r="N98">
        <v>0.06</v>
      </c>
      <c r="O98">
        <v>0</v>
      </c>
      <c r="P98">
        <v>0</v>
      </c>
      <c r="Q98">
        <v>0.97</v>
      </c>
      <c r="R98">
        <v>-0.39200000000000002</v>
      </c>
      <c r="S98">
        <v>3738</v>
      </c>
    </row>
    <row r="99" spans="1:19" x14ac:dyDescent="0.25">
      <c r="A99">
        <v>3</v>
      </c>
      <c r="B99">
        <v>2</v>
      </c>
      <c r="C99">
        <v>147</v>
      </c>
      <c r="D99">
        <v>811</v>
      </c>
      <c r="E99">
        <v>333</v>
      </c>
      <c r="F99">
        <v>231</v>
      </c>
      <c r="G99">
        <v>193</v>
      </c>
      <c r="H99">
        <v>0</v>
      </c>
      <c r="I99">
        <v>0</v>
      </c>
      <c r="J99">
        <v>0.05</v>
      </c>
      <c r="K99">
        <v>0.04</v>
      </c>
      <c r="L99">
        <v>1.17</v>
      </c>
      <c r="M99">
        <v>1.26</v>
      </c>
      <c r="N99">
        <v>0.1</v>
      </c>
      <c r="O99">
        <v>0.24</v>
      </c>
      <c r="P99">
        <v>0</v>
      </c>
      <c r="Q99">
        <v>1.05</v>
      </c>
      <c r="R99">
        <v>-0.44</v>
      </c>
      <c r="S99">
        <v>3929</v>
      </c>
    </row>
    <row r="100" spans="1:19" x14ac:dyDescent="0.25">
      <c r="A100">
        <v>73</v>
      </c>
      <c r="B100">
        <v>0</v>
      </c>
      <c r="C100">
        <v>83</v>
      </c>
      <c r="D100">
        <v>1485</v>
      </c>
      <c r="E100">
        <v>756</v>
      </c>
      <c r="F100">
        <v>526</v>
      </c>
      <c r="G100">
        <v>196</v>
      </c>
      <c r="H100">
        <v>0.01</v>
      </c>
      <c r="I100">
        <v>0.02</v>
      </c>
      <c r="J100">
        <v>0</v>
      </c>
      <c r="K100">
        <v>0</v>
      </c>
      <c r="L100">
        <v>0.92</v>
      </c>
      <c r="M100">
        <v>1.95</v>
      </c>
      <c r="N100">
        <v>0.06</v>
      </c>
      <c r="O100">
        <v>0.1</v>
      </c>
      <c r="P100">
        <v>0</v>
      </c>
      <c r="Q100">
        <v>1.26</v>
      </c>
      <c r="R100">
        <v>-0.54800000000000004</v>
      </c>
      <c r="S100">
        <v>5028</v>
      </c>
    </row>
    <row r="101" spans="1:19" x14ac:dyDescent="0.25">
      <c r="A101">
        <v>4</v>
      </c>
      <c r="B101">
        <v>0</v>
      </c>
      <c r="C101">
        <v>139</v>
      </c>
      <c r="D101">
        <v>739</v>
      </c>
      <c r="E101">
        <v>468</v>
      </c>
      <c r="F101">
        <v>301</v>
      </c>
      <c r="G101">
        <v>200</v>
      </c>
      <c r="H101">
        <v>0</v>
      </c>
      <c r="I101">
        <v>0</v>
      </c>
      <c r="J101">
        <v>0</v>
      </c>
      <c r="K101">
        <v>0.04</v>
      </c>
      <c r="L101">
        <v>0.91</v>
      </c>
      <c r="M101">
        <v>1.63</v>
      </c>
      <c r="N101">
        <v>0.1</v>
      </c>
      <c r="O101">
        <v>0.22</v>
      </c>
      <c r="P101">
        <v>0</v>
      </c>
      <c r="Q101">
        <v>1.0900000000000001</v>
      </c>
      <c r="R101">
        <v>-0.46200000000000002</v>
      </c>
      <c r="S101">
        <v>4043</v>
      </c>
    </row>
    <row r="102" spans="1:19" x14ac:dyDescent="0.25">
      <c r="A102">
        <v>72</v>
      </c>
      <c r="B102">
        <v>0</v>
      </c>
      <c r="C102">
        <v>82</v>
      </c>
      <c r="D102">
        <v>1496</v>
      </c>
      <c r="E102">
        <v>1387</v>
      </c>
      <c r="F102">
        <v>579</v>
      </c>
      <c r="G102">
        <v>196</v>
      </c>
      <c r="H102">
        <v>0.01</v>
      </c>
      <c r="I102">
        <v>0.01</v>
      </c>
      <c r="J102">
        <v>0</v>
      </c>
      <c r="K102">
        <v>0</v>
      </c>
      <c r="L102">
        <v>0.69</v>
      </c>
      <c r="M102">
        <v>2.25</v>
      </c>
      <c r="N102">
        <v>0.05</v>
      </c>
      <c r="O102">
        <v>0.08</v>
      </c>
      <c r="P102">
        <v>0</v>
      </c>
      <c r="Q102">
        <v>1.29</v>
      </c>
      <c r="R102">
        <v>-0.56299999999999994</v>
      </c>
      <c r="S102">
        <v>5711</v>
      </c>
    </row>
    <row r="103" spans="1:19" x14ac:dyDescent="0.25">
      <c r="A103">
        <v>74</v>
      </c>
      <c r="B103">
        <v>0</v>
      </c>
      <c r="C103">
        <v>83</v>
      </c>
      <c r="D103">
        <v>1491</v>
      </c>
      <c r="E103">
        <v>1275</v>
      </c>
      <c r="F103">
        <v>733</v>
      </c>
      <c r="G103">
        <v>196</v>
      </c>
      <c r="H103">
        <v>0.01</v>
      </c>
      <c r="I103">
        <v>0.01</v>
      </c>
      <c r="J103">
        <v>0</v>
      </c>
      <c r="K103">
        <v>0</v>
      </c>
      <c r="L103">
        <v>0.72</v>
      </c>
      <c r="M103">
        <v>2.21</v>
      </c>
      <c r="N103">
        <v>0.06</v>
      </c>
      <c r="O103">
        <v>0.08</v>
      </c>
      <c r="P103">
        <v>0</v>
      </c>
      <c r="Q103">
        <v>1.29</v>
      </c>
      <c r="R103">
        <v>-0.56200000000000006</v>
      </c>
      <c r="S103">
        <v>5654</v>
      </c>
    </row>
    <row r="104" spans="1:19" x14ac:dyDescent="0.25">
      <c r="A104">
        <v>4</v>
      </c>
      <c r="B104">
        <v>0</v>
      </c>
      <c r="C104">
        <v>139</v>
      </c>
      <c r="D104">
        <v>739</v>
      </c>
      <c r="E104">
        <v>468</v>
      </c>
      <c r="F104">
        <v>301</v>
      </c>
      <c r="G104">
        <v>200</v>
      </c>
      <c r="H104">
        <v>0</v>
      </c>
      <c r="I104">
        <v>0</v>
      </c>
      <c r="J104">
        <v>0</v>
      </c>
      <c r="K104">
        <v>0.04</v>
      </c>
      <c r="L104">
        <v>0.91</v>
      </c>
      <c r="M104">
        <v>1.63</v>
      </c>
      <c r="N104">
        <v>0.1</v>
      </c>
      <c r="O104">
        <v>0.22</v>
      </c>
      <c r="P104">
        <v>0</v>
      </c>
      <c r="Q104">
        <v>1.0900000000000001</v>
      </c>
      <c r="R104">
        <v>-0.46200000000000002</v>
      </c>
      <c r="S104">
        <v>4043</v>
      </c>
    </row>
    <row r="105" spans="1:19" x14ac:dyDescent="0.25">
      <c r="A105">
        <v>3</v>
      </c>
      <c r="B105">
        <v>43</v>
      </c>
      <c r="C105">
        <v>191</v>
      </c>
      <c r="D105">
        <v>637</v>
      </c>
      <c r="E105">
        <v>371</v>
      </c>
      <c r="F105">
        <v>119</v>
      </c>
      <c r="G105">
        <v>45</v>
      </c>
      <c r="H105">
        <v>0</v>
      </c>
      <c r="I105">
        <v>0</v>
      </c>
      <c r="J105">
        <v>0.52</v>
      </c>
      <c r="K105">
        <v>7.0000000000000007E-2</v>
      </c>
      <c r="L105">
        <v>0.9</v>
      </c>
      <c r="M105">
        <v>1.37</v>
      </c>
      <c r="N105">
        <v>0.06</v>
      </c>
      <c r="O105">
        <v>0</v>
      </c>
      <c r="P105">
        <v>0</v>
      </c>
      <c r="Q105">
        <v>0.97</v>
      </c>
      <c r="R105">
        <v>-0.39200000000000002</v>
      </c>
      <c r="S105">
        <v>3738</v>
      </c>
    </row>
    <row r="106" spans="1:19" x14ac:dyDescent="0.25">
      <c r="A106">
        <v>150</v>
      </c>
      <c r="B106">
        <v>0</v>
      </c>
      <c r="C106">
        <v>82</v>
      </c>
      <c r="D106">
        <v>1498</v>
      </c>
      <c r="E106">
        <v>1426</v>
      </c>
      <c r="F106">
        <v>833</v>
      </c>
      <c r="G106">
        <v>196</v>
      </c>
      <c r="H106">
        <v>0.01</v>
      </c>
      <c r="I106">
        <v>0.01</v>
      </c>
      <c r="J106">
        <v>0</v>
      </c>
      <c r="K106">
        <v>0</v>
      </c>
      <c r="L106">
        <v>0.69</v>
      </c>
      <c r="M106">
        <v>2.2599999999999998</v>
      </c>
      <c r="N106">
        <v>0.06</v>
      </c>
      <c r="O106">
        <v>7.0000000000000007E-2</v>
      </c>
      <c r="P106">
        <v>0</v>
      </c>
      <c r="Q106">
        <v>1.29</v>
      </c>
      <c r="R106">
        <v>-0.56499999999999995</v>
      </c>
      <c r="S106">
        <v>5865</v>
      </c>
    </row>
    <row r="107" spans="1:19" x14ac:dyDescent="0.25">
      <c r="A107">
        <v>3</v>
      </c>
      <c r="B107">
        <v>57</v>
      </c>
      <c r="C107">
        <v>261</v>
      </c>
      <c r="D107">
        <v>15</v>
      </c>
      <c r="E107">
        <v>9</v>
      </c>
      <c r="F107">
        <v>7</v>
      </c>
      <c r="G107">
        <v>5</v>
      </c>
      <c r="H107">
        <v>0.01</v>
      </c>
      <c r="I107">
        <v>0.02</v>
      </c>
      <c r="J107">
        <v>0.51</v>
      </c>
      <c r="K107">
        <v>1.33</v>
      </c>
      <c r="L107">
        <v>0.04</v>
      </c>
      <c r="M107">
        <v>0.03</v>
      </c>
      <c r="N107">
        <v>0</v>
      </c>
      <c r="O107">
        <v>0</v>
      </c>
      <c r="P107">
        <v>0</v>
      </c>
      <c r="Q107">
        <v>0</v>
      </c>
      <c r="R107">
        <v>0.58099999999999996</v>
      </c>
      <c r="S107">
        <v>2867</v>
      </c>
    </row>
    <row r="108" spans="1:19" x14ac:dyDescent="0.25">
      <c r="A108">
        <v>1</v>
      </c>
      <c r="B108">
        <v>57</v>
      </c>
      <c r="C108">
        <v>240</v>
      </c>
      <c r="D108">
        <v>85</v>
      </c>
      <c r="E108">
        <v>273</v>
      </c>
      <c r="F108">
        <v>3</v>
      </c>
      <c r="G108">
        <v>1</v>
      </c>
      <c r="H108">
        <v>0</v>
      </c>
      <c r="I108">
        <v>0</v>
      </c>
      <c r="J108">
        <v>0.52</v>
      </c>
      <c r="K108">
        <v>0.51</v>
      </c>
      <c r="L108">
        <v>0.21</v>
      </c>
      <c r="M108">
        <v>1.05</v>
      </c>
      <c r="N108">
        <v>0</v>
      </c>
      <c r="O108">
        <v>0</v>
      </c>
      <c r="P108">
        <v>0</v>
      </c>
      <c r="Q108">
        <v>0.34</v>
      </c>
      <c r="R108">
        <v>7.2999999999999995E-2</v>
      </c>
      <c r="S108">
        <v>3184</v>
      </c>
    </row>
    <row r="109" spans="1:19" x14ac:dyDescent="0.25">
      <c r="A109">
        <v>0</v>
      </c>
      <c r="B109">
        <v>51</v>
      </c>
      <c r="C109">
        <v>228</v>
      </c>
      <c r="D109">
        <v>252</v>
      </c>
      <c r="E109">
        <v>352</v>
      </c>
      <c r="F109">
        <v>5</v>
      </c>
      <c r="G109">
        <v>16</v>
      </c>
      <c r="H109">
        <v>0</v>
      </c>
      <c r="I109">
        <v>0</v>
      </c>
      <c r="J109">
        <v>0.52</v>
      </c>
      <c r="K109">
        <v>0.22</v>
      </c>
      <c r="L109">
        <v>0.55000000000000004</v>
      </c>
      <c r="M109">
        <v>1.33</v>
      </c>
      <c r="N109">
        <v>0</v>
      </c>
      <c r="O109">
        <v>0</v>
      </c>
      <c r="P109">
        <v>0</v>
      </c>
      <c r="Q109">
        <v>0.67</v>
      </c>
      <c r="R109">
        <v>-0.19700000000000001</v>
      </c>
      <c r="S109">
        <v>3387</v>
      </c>
    </row>
    <row r="110" spans="1:19" x14ac:dyDescent="0.25">
      <c r="A110">
        <v>3</v>
      </c>
      <c r="B110">
        <v>60</v>
      </c>
      <c r="C110">
        <v>240</v>
      </c>
      <c r="D110">
        <v>71</v>
      </c>
      <c r="E110">
        <v>247</v>
      </c>
      <c r="F110">
        <v>3</v>
      </c>
      <c r="G110">
        <v>0</v>
      </c>
      <c r="H110">
        <v>0.01</v>
      </c>
      <c r="I110">
        <v>0.01</v>
      </c>
      <c r="J110">
        <v>0.51</v>
      </c>
      <c r="K110">
        <v>0.55000000000000004</v>
      </c>
      <c r="L110">
        <v>0.18</v>
      </c>
      <c r="M110">
        <v>0.95</v>
      </c>
      <c r="N110">
        <v>0</v>
      </c>
      <c r="O110">
        <v>0</v>
      </c>
      <c r="P110">
        <v>0</v>
      </c>
      <c r="Q110">
        <v>0.26</v>
      </c>
      <c r="R110">
        <v>0.127</v>
      </c>
      <c r="S110">
        <v>3153</v>
      </c>
    </row>
    <row r="111" spans="1:19" x14ac:dyDescent="0.25">
      <c r="A111">
        <v>3</v>
      </c>
      <c r="B111">
        <v>61</v>
      </c>
      <c r="C111">
        <v>236</v>
      </c>
      <c r="D111">
        <v>72</v>
      </c>
      <c r="E111">
        <v>327</v>
      </c>
      <c r="F111">
        <v>3</v>
      </c>
      <c r="G111">
        <v>0</v>
      </c>
      <c r="H111">
        <v>0.01</v>
      </c>
      <c r="I111">
        <v>0.01</v>
      </c>
      <c r="J111">
        <v>0.52</v>
      </c>
      <c r="K111">
        <v>0.45</v>
      </c>
      <c r="L111">
        <v>0.18</v>
      </c>
      <c r="M111">
        <v>1.25</v>
      </c>
      <c r="N111">
        <v>0</v>
      </c>
      <c r="O111">
        <v>0</v>
      </c>
      <c r="P111">
        <v>0</v>
      </c>
      <c r="Q111">
        <v>0.46</v>
      </c>
      <c r="R111">
        <v>-7.0000000000000001E-3</v>
      </c>
      <c r="S111">
        <v>3237</v>
      </c>
    </row>
    <row r="112" spans="1:19" x14ac:dyDescent="0.25">
      <c r="A112">
        <v>2</v>
      </c>
      <c r="B112">
        <v>64</v>
      </c>
      <c r="C112">
        <v>238</v>
      </c>
      <c r="D112">
        <v>78</v>
      </c>
      <c r="E112">
        <v>304</v>
      </c>
      <c r="F112">
        <v>5</v>
      </c>
      <c r="G112">
        <v>0</v>
      </c>
      <c r="H112">
        <v>0</v>
      </c>
      <c r="I112">
        <v>0.01</v>
      </c>
      <c r="J112">
        <v>0.52</v>
      </c>
      <c r="K112">
        <v>0.48</v>
      </c>
      <c r="L112">
        <v>0.2</v>
      </c>
      <c r="M112">
        <v>1.1599999999999999</v>
      </c>
      <c r="N112">
        <v>0</v>
      </c>
      <c r="O112">
        <v>0</v>
      </c>
      <c r="P112">
        <v>0</v>
      </c>
      <c r="Q112">
        <v>0.42</v>
      </c>
      <c r="R112">
        <v>2.5999999999999999E-2</v>
      </c>
      <c r="S112">
        <v>3217</v>
      </c>
    </row>
    <row r="113" spans="1:19" x14ac:dyDescent="0.25">
      <c r="A113">
        <v>3</v>
      </c>
      <c r="B113">
        <v>60</v>
      </c>
      <c r="C113">
        <v>225</v>
      </c>
      <c r="D113">
        <v>318</v>
      </c>
      <c r="E113">
        <v>325</v>
      </c>
      <c r="F113">
        <v>5</v>
      </c>
      <c r="G113">
        <v>0</v>
      </c>
      <c r="H113">
        <v>0</v>
      </c>
      <c r="I113">
        <v>0.01</v>
      </c>
      <c r="J113">
        <v>0.52</v>
      </c>
      <c r="K113">
        <v>0.2</v>
      </c>
      <c r="L113">
        <v>0.69</v>
      </c>
      <c r="M113">
        <v>1.24</v>
      </c>
      <c r="N113">
        <v>0</v>
      </c>
      <c r="O113">
        <v>0</v>
      </c>
      <c r="P113">
        <v>0</v>
      </c>
      <c r="Q113">
        <v>0.7</v>
      </c>
      <c r="R113">
        <v>-0.219</v>
      </c>
      <c r="S113">
        <v>3413</v>
      </c>
    </row>
    <row r="114" spans="1:19" x14ac:dyDescent="0.25">
      <c r="A114">
        <v>0</v>
      </c>
      <c r="B114">
        <v>57</v>
      </c>
      <c r="C114">
        <v>249</v>
      </c>
      <c r="D114">
        <v>29</v>
      </c>
      <c r="E114">
        <v>128</v>
      </c>
      <c r="F114">
        <v>7</v>
      </c>
      <c r="G114">
        <v>7</v>
      </c>
      <c r="H114">
        <v>0</v>
      </c>
      <c r="I114">
        <v>0</v>
      </c>
      <c r="J114">
        <v>0.52</v>
      </c>
      <c r="K114">
        <v>0.88</v>
      </c>
      <c r="L114">
        <v>7.0000000000000007E-2</v>
      </c>
      <c r="M114">
        <v>0.49</v>
      </c>
      <c r="N114">
        <v>0</v>
      </c>
      <c r="O114">
        <v>0</v>
      </c>
      <c r="P114">
        <v>0</v>
      </c>
      <c r="Q114">
        <v>0.02</v>
      </c>
      <c r="R114">
        <v>0.377</v>
      </c>
      <c r="S114">
        <v>2991</v>
      </c>
    </row>
    <row r="115" spans="1:19" x14ac:dyDescent="0.25">
      <c r="A115">
        <v>3</v>
      </c>
      <c r="B115">
        <v>0</v>
      </c>
      <c r="C115">
        <v>146</v>
      </c>
      <c r="D115">
        <v>568</v>
      </c>
      <c r="E115">
        <v>391</v>
      </c>
      <c r="F115">
        <v>289</v>
      </c>
      <c r="G115">
        <v>204</v>
      </c>
      <c r="H115">
        <v>0</v>
      </c>
      <c r="I115">
        <v>0</v>
      </c>
      <c r="J115">
        <v>0</v>
      </c>
      <c r="K115">
        <v>0.05</v>
      </c>
      <c r="L115">
        <v>0.89</v>
      </c>
      <c r="M115">
        <v>1.45</v>
      </c>
      <c r="N115">
        <v>0.12</v>
      </c>
      <c r="O115">
        <v>0.3</v>
      </c>
      <c r="P115">
        <v>0</v>
      </c>
      <c r="Q115">
        <v>1.01</v>
      </c>
      <c r="R115">
        <v>-0.42</v>
      </c>
      <c r="S115">
        <v>3848</v>
      </c>
    </row>
    <row r="116" spans="1:19" x14ac:dyDescent="0.25">
      <c r="A116">
        <v>3</v>
      </c>
      <c r="B116">
        <v>61</v>
      </c>
      <c r="C116">
        <v>236</v>
      </c>
      <c r="D116">
        <v>123</v>
      </c>
      <c r="E116">
        <v>188</v>
      </c>
      <c r="F116">
        <v>4</v>
      </c>
      <c r="G116">
        <v>0</v>
      </c>
      <c r="H116">
        <v>0.01</v>
      </c>
      <c r="I116">
        <v>0.01</v>
      </c>
      <c r="J116">
        <v>0.51</v>
      </c>
      <c r="K116">
        <v>0.56000000000000005</v>
      </c>
      <c r="L116">
        <v>0.31</v>
      </c>
      <c r="M116">
        <v>0.72</v>
      </c>
      <c r="N116">
        <v>0</v>
      </c>
      <c r="O116">
        <v>0</v>
      </c>
      <c r="P116">
        <v>0</v>
      </c>
      <c r="Q116">
        <v>0.17</v>
      </c>
      <c r="R116">
        <v>0.16800000000000001</v>
      </c>
      <c r="S116">
        <v>3130</v>
      </c>
    </row>
    <row r="117" spans="1:19" x14ac:dyDescent="0.25">
      <c r="A117">
        <v>28</v>
      </c>
      <c r="B117">
        <v>64</v>
      </c>
      <c r="C117">
        <v>203</v>
      </c>
      <c r="D117">
        <v>444</v>
      </c>
      <c r="E117">
        <v>308</v>
      </c>
      <c r="F117">
        <v>5</v>
      </c>
      <c r="G117">
        <v>0</v>
      </c>
      <c r="H117">
        <v>0.03</v>
      </c>
      <c r="I117">
        <v>0.04</v>
      </c>
      <c r="J117">
        <v>0.5</v>
      </c>
      <c r="K117">
        <v>0.11</v>
      </c>
      <c r="L117">
        <v>0.88</v>
      </c>
      <c r="M117">
        <v>1.17</v>
      </c>
      <c r="N117">
        <v>0</v>
      </c>
      <c r="O117">
        <v>0</v>
      </c>
      <c r="P117">
        <v>0</v>
      </c>
      <c r="Q117">
        <v>0.79</v>
      </c>
      <c r="R117">
        <v>-0.29499999999999998</v>
      </c>
      <c r="S117">
        <v>3527</v>
      </c>
    </row>
    <row r="118" spans="1:19" x14ac:dyDescent="0.25">
      <c r="A118">
        <v>3</v>
      </c>
      <c r="B118">
        <v>68</v>
      </c>
      <c r="C118">
        <v>248</v>
      </c>
      <c r="D118">
        <v>66</v>
      </c>
      <c r="E118">
        <v>4</v>
      </c>
      <c r="F118">
        <v>4</v>
      </c>
      <c r="G118">
        <v>0</v>
      </c>
      <c r="H118">
        <v>0.01</v>
      </c>
      <c r="I118">
        <v>0.02</v>
      </c>
      <c r="J118">
        <v>0.51</v>
      </c>
      <c r="K118">
        <v>1.22</v>
      </c>
      <c r="L118">
        <v>0.17</v>
      </c>
      <c r="M118">
        <v>0.02</v>
      </c>
      <c r="N118">
        <v>0</v>
      </c>
      <c r="O118">
        <v>0</v>
      </c>
      <c r="P118">
        <v>0</v>
      </c>
      <c r="Q118">
        <v>0</v>
      </c>
      <c r="R118">
        <v>0.53400000000000003</v>
      </c>
      <c r="S118">
        <v>2901</v>
      </c>
    </row>
    <row r="119" spans="1:19" x14ac:dyDescent="0.25">
      <c r="A119">
        <v>3</v>
      </c>
      <c r="B119">
        <v>57</v>
      </c>
      <c r="C119">
        <v>240</v>
      </c>
      <c r="D119">
        <v>71</v>
      </c>
      <c r="E119">
        <v>205</v>
      </c>
      <c r="F119">
        <v>3</v>
      </c>
      <c r="G119">
        <v>0</v>
      </c>
      <c r="H119">
        <v>0.01</v>
      </c>
      <c r="I119">
        <v>0.01</v>
      </c>
      <c r="J119">
        <v>0.51</v>
      </c>
      <c r="K119">
        <v>0.61</v>
      </c>
      <c r="L119">
        <v>0.18</v>
      </c>
      <c r="M119">
        <v>0.78</v>
      </c>
      <c r="N119">
        <v>0</v>
      </c>
      <c r="O119">
        <v>0</v>
      </c>
      <c r="P119">
        <v>0</v>
      </c>
      <c r="Q119">
        <v>0.15</v>
      </c>
      <c r="R119">
        <v>0.19700000000000001</v>
      </c>
      <c r="S119">
        <v>3108</v>
      </c>
    </row>
    <row r="120" spans="1:19" x14ac:dyDescent="0.25">
      <c r="A120">
        <v>5</v>
      </c>
      <c r="B120">
        <v>0</v>
      </c>
      <c r="C120">
        <v>143</v>
      </c>
      <c r="D120">
        <v>734</v>
      </c>
      <c r="E120">
        <v>516</v>
      </c>
      <c r="F120">
        <v>4</v>
      </c>
      <c r="G120">
        <v>200</v>
      </c>
      <c r="H120">
        <v>0</v>
      </c>
      <c r="I120">
        <v>0.01</v>
      </c>
      <c r="J120">
        <v>0</v>
      </c>
      <c r="K120">
        <v>0.04</v>
      </c>
      <c r="L120">
        <v>0.87</v>
      </c>
      <c r="M120">
        <v>1.73</v>
      </c>
      <c r="N120">
        <v>0</v>
      </c>
      <c r="O120">
        <v>0.22</v>
      </c>
      <c r="P120">
        <v>0</v>
      </c>
      <c r="Q120">
        <v>1.06</v>
      </c>
      <c r="R120">
        <v>-0.44600000000000001</v>
      </c>
      <c r="S120">
        <v>3971</v>
      </c>
    </row>
    <row r="121" spans="1:19" x14ac:dyDescent="0.25">
      <c r="A121">
        <v>3</v>
      </c>
      <c r="B121">
        <v>4</v>
      </c>
      <c r="C121">
        <v>150</v>
      </c>
      <c r="D121">
        <v>733</v>
      </c>
      <c r="E121">
        <v>376</v>
      </c>
      <c r="F121">
        <v>232</v>
      </c>
      <c r="G121">
        <v>186</v>
      </c>
      <c r="H121">
        <v>0</v>
      </c>
      <c r="I121">
        <v>0</v>
      </c>
      <c r="J121">
        <v>0.1</v>
      </c>
      <c r="K121">
        <v>0.05</v>
      </c>
      <c r="L121">
        <v>1.03</v>
      </c>
      <c r="M121">
        <v>1.4</v>
      </c>
      <c r="N121">
        <v>0.1</v>
      </c>
      <c r="O121">
        <v>0.21</v>
      </c>
      <c r="P121">
        <v>0</v>
      </c>
      <c r="Q121">
        <v>1.05</v>
      </c>
      <c r="R121">
        <v>-0.437</v>
      </c>
      <c r="S121">
        <v>3911</v>
      </c>
    </row>
    <row r="122" spans="1:19" x14ac:dyDescent="0.25">
      <c r="A122">
        <v>3</v>
      </c>
      <c r="B122">
        <v>51</v>
      </c>
      <c r="C122">
        <v>228</v>
      </c>
      <c r="D122">
        <v>94</v>
      </c>
      <c r="E122">
        <v>383</v>
      </c>
      <c r="F122">
        <v>4</v>
      </c>
      <c r="G122">
        <v>26</v>
      </c>
      <c r="H122">
        <v>0.01</v>
      </c>
      <c r="I122">
        <v>0.01</v>
      </c>
      <c r="J122">
        <v>0.52</v>
      </c>
      <c r="K122">
        <v>0.33</v>
      </c>
      <c r="L122">
        <v>0.22</v>
      </c>
      <c r="M122">
        <v>1.45</v>
      </c>
      <c r="N122">
        <v>0</v>
      </c>
      <c r="O122">
        <v>0</v>
      </c>
      <c r="P122">
        <v>0</v>
      </c>
      <c r="Q122">
        <v>0.57999999999999996</v>
      </c>
      <c r="R122">
        <v>-0.111</v>
      </c>
      <c r="S122">
        <v>3311</v>
      </c>
    </row>
    <row r="123" spans="1:19" x14ac:dyDescent="0.25">
      <c r="A123">
        <v>1</v>
      </c>
      <c r="B123">
        <v>61</v>
      </c>
      <c r="C123">
        <v>241</v>
      </c>
      <c r="D123">
        <v>85</v>
      </c>
      <c r="E123">
        <v>190</v>
      </c>
      <c r="F123">
        <v>3</v>
      </c>
      <c r="G123">
        <v>0</v>
      </c>
      <c r="H123">
        <v>0</v>
      </c>
      <c r="I123">
        <v>0</v>
      </c>
      <c r="J123">
        <v>0.52</v>
      </c>
      <c r="K123">
        <v>0.62</v>
      </c>
      <c r="L123">
        <v>0.21</v>
      </c>
      <c r="M123">
        <v>0.73</v>
      </c>
      <c r="N123">
        <v>0</v>
      </c>
      <c r="O123">
        <v>0</v>
      </c>
      <c r="P123">
        <v>0</v>
      </c>
      <c r="Q123">
        <v>0.14000000000000001</v>
      </c>
      <c r="R123">
        <v>0.21099999999999999</v>
      </c>
      <c r="S123">
        <v>3098</v>
      </c>
    </row>
    <row r="124" spans="1:19" x14ac:dyDescent="0.25">
      <c r="A124">
        <v>0</v>
      </c>
      <c r="B124">
        <v>51</v>
      </c>
      <c r="C124">
        <v>239</v>
      </c>
      <c r="D124">
        <v>154</v>
      </c>
      <c r="E124">
        <v>128</v>
      </c>
      <c r="F124">
        <v>7</v>
      </c>
      <c r="G124">
        <v>14</v>
      </c>
      <c r="H124">
        <v>0</v>
      </c>
      <c r="I124">
        <v>0</v>
      </c>
      <c r="J124">
        <v>0.52</v>
      </c>
      <c r="K124">
        <v>0.65</v>
      </c>
      <c r="L124">
        <v>0.39</v>
      </c>
      <c r="M124">
        <v>0.49</v>
      </c>
      <c r="N124">
        <v>0</v>
      </c>
      <c r="O124">
        <v>0</v>
      </c>
      <c r="P124">
        <v>0</v>
      </c>
      <c r="Q124">
        <v>0.1</v>
      </c>
      <c r="R124">
        <v>0.24</v>
      </c>
      <c r="S124">
        <v>3081</v>
      </c>
    </row>
    <row r="125" spans="1:19" x14ac:dyDescent="0.25">
      <c r="A125">
        <v>0</v>
      </c>
      <c r="B125">
        <v>54</v>
      </c>
      <c r="C125">
        <v>243</v>
      </c>
      <c r="D125">
        <v>76</v>
      </c>
      <c r="E125">
        <v>125</v>
      </c>
      <c r="F125">
        <v>8</v>
      </c>
      <c r="G125">
        <v>17</v>
      </c>
      <c r="H125">
        <v>0</v>
      </c>
      <c r="I125">
        <v>0</v>
      </c>
      <c r="J125">
        <v>0.52</v>
      </c>
      <c r="K125">
        <v>0.79</v>
      </c>
      <c r="L125">
        <v>0.19</v>
      </c>
      <c r="M125">
        <v>0.48</v>
      </c>
      <c r="N125">
        <v>0.01</v>
      </c>
      <c r="O125">
        <v>0</v>
      </c>
      <c r="P125">
        <v>0</v>
      </c>
      <c r="Q125">
        <v>0.03</v>
      </c>
      <c r="R125">
        <v>0.33</v>
      </c>
      <c r="S125">
        <v>3022</v>
      </c>
    </row>
    <row r="126" spans="1:19" x14ac:dyDescent="0.25">
      <c r="A126">
        <v>0</v>
      </c>
      <c r="B126">
        <v>57</v>
      </c>
      <c r="C126">
        <v>241</v>
      </c>
      <c r="D126">
        <v>42</v>
      </c>
      <c r="E126">
        <v>364</v>
      </c>
      <c r="F126">
        <v>4</v>
      </c>
      <c r="G126">
        <v>3</v>
      </c>
      <c r="H126">
        <v>0</v>
      </c>
      <c r="I126">
        <v>0</v>
      </c>
      <c r="J126">
        <v>0.52</v>
      </c>
      <c r="K126">
        <v>0.44</v>
      </c>
      <c r="L126">
        <v>0.11</v>
      </c>
      <c r="M126">
        <v>1.39</v>
      </c>
      <c r="N126">
        <v>0</v>
      </c>
      <c r="O126">
        <v>0</v>
      </c>
      <c r="P126">
        <v>0</v>
      </c>
      <c r="Q126">
        <v>0.51</v>
      </c>
      <c r="R126">
        <v>-0.03</v>
      </c>
      <c r="S126">
        <v>3246</v>
      </c>
    </row>
    <row r="127" spans="1:19" x14ac:dyDescent="0.25">
      <c r="A127">
        <v>3</v>
      </c>
      <c r="B127">
        <v>60</v>
      </c>
      <c r="C127">
        <v>228</v>
      </c>
      <c r="D127">
        <v>147</v>
      </c>
      <c r="E127">
        <v>326</v>
      </c>
      <c r="F127">
        <v>5</v>
      </c>
      <c r="G127">
        <v>0</v>
      </c>
      <c r="H127">
        <v>0.01</v>
      </c>
      <c r="I127">
        <v>0.01</v>
      </c>
      <c r="J127">
        <v>0.52</v>
      </c>
      <c r="K127">
        <v>0.34</v>
      </c>
      <c r="L127">
        <v>0.36</v>
      </c>
      <c r="M127">
        <v>1.25</v>
      </c>
      <c r="N127">
        <v>0</v>
      </c>
      <c r="O127">
        <v>0</v>
      </c>
      <c r="P127">
        <v>0</v>
      </c>
      <c r="Q127">
        <v>0.53</v>
      </c>
      <c r="R127">
        <v>-8.3000000000000004E-2</v>
      </c>
      <c r="S127">
        <v>3291</v>
      </c>
    </row>
    <row r="128" spans="1:19" x14ac:dyDescent="0.25">
      <c r="A128">
        <v>30</v>
      </c>
      <c r="B128">
        <v>0</v>
      </c>
      <c r="C128">
        <v>98</v>
      </c>
      <c r="D128">
        <v>1112</v>
      </c>
      <c r="E128">
        <v>524</v>
      </c>
      <c r="F128">
        <v>288</v>
      </c>
      <c r="G128">
        <v>196</v>
      </c>
      <c r="H128">
        <v>0.01</v>
      </c>
      <c r="I128">
        <v>0.02</v>
      </c>
      <c r="J128">
        <v>0</v>
      </c>
      <c r="K128">
        <v>0.01</v>
      </c>
      <c r="L128">
        <v>1.01</v>
      </c>
      <c r="M128">
        <v>1.72</v>
      </c>
      <c r="N128">
        <v>7.0000000000000007E-2</v>
      </c>
      <c r="O128">
        <v>0.16</v>
      </c>
      <c r="P128">
        <v>0</v>
      </c>
      <c r="Q128">
        <v>1.18</v>
      </c>
      <c r="R128">
        <v>-0.51</v>
      </c>
      <c r="S128">
        <v>4385</v>
      </c>
    </row>
    <row r="129" spans="1:19" x14ac:dyDescent="0.25">
      <c r="A129">
        <v>3</v>
      </c>
      <c r="B129">
        <v>55</v>
      </c>
      <c r="C129">
        <v>242</v>
      </c>
      <c r="D129">
        <v>66</v>
      </c>
      <c r="E129">
        <v>22</v>
      </c>
      <c r="F129">
        <v>4</v>
      </c>
      <c r="G129">
        <v>12</v>
      </c>
      <c r="H129">
        <v>0.01</v>
      </c>
      <c r="I129">
        <v>0.02</v>
      </c>
      <c r="J129">
        <v>0.51</v>
      </c>
      <c r="K129">
        <v>1.1499999999999999</v>
      </c>
      <c r="L129">
        <v>0.17</v>
      </c>
      <c r="M129">
        <v>0.08</v>
      </c>
      <c r="N129">
        <v>0</v>
      </c>
      <c r="O129">
        <v>0</v>
      </c>
      <c r="P129">
        <v>0</v>
      </c>
      <c r="Q129">
        <v>0</v>
      </c>
      <c r="R129">
        <v>0.504</v>
      </c>
      <c r="S129">
        <v>2917</v>
      </c>
    </row>
    <row r="130" spans="1:19" x14ac:dyDescent="0.25">
      <c r="A130">
        <v>62</v>
      </c>
      <c r="B130">
        <v>0</v>
      </c>
      <c r="C130">
        <v>84</v>
      </c>
      <c r="D130">
        <v>1498</v>
      </c>
      <c r="E130">
        <v>490</v>
      </c>
      <c r="F130">
        <v>378</v>
      </c>
      <c r="G130">
        <v>196</v>
      </c>
      <c r="H130">
        <v>0.01</v>
      </c>
      <c r="I130">
        <v>0.02</v>
      </c>
      <c r="J130">
        <v>0</v>
      </c>
      <c r="K130">
        <v>0</v>
      </c>
      <c r="L130">
        <v>1.1399999999999999</v>
      </c>
      <c r="M130">
        <v>1.66</v>
      </c>
      <c r="N130">
        <v>7.0000000000000007E-2</v>
      </c>
      <c r="O130">
        <v>0.13</v>
      </c>
      <c r="P130">
        <v>0</v>
      </c>
      <c r="Q130">
        <v>1.23</v>
      </c>
      <c r="R130">
        <v>-0.53300000000000003</v>
      </c>
      <c r="S130">
        <v>4695</v>
      </c>
    </row>
    <row r="131" spans="1:19" x14ac:dyDescent="0.25">
      <c r="A131">
        <v>3</v>
      </c>
      <c r="B131">
        <v>57</v>
      </c>
      <c r="C131">
        <v>240</v>
      </c>
      <c r="D131">
        <v>71</v>
      </c>
      <c r="E131">
        <v>157</v>
      </c>
      <c r="F131">
        <v>3</v>
      </c>
      <c r="G131">
        <v>0</v>
      </c>
      <c r="H131">
        <v>0.01</v>
      </c>
      <c r="I131">
        <v>0.01</v>
      </c>
      <c r="J131">
        <v>0.51</v>
      </c>
      <c r="K131">
        <v>0.7</v>
      </c>
      <c r="L131">
        <v>0.18</v>
      </c>
      <c r="M131">
        <v>0.6</v>
      </c>
      <c r="N131">
        <v>0</v>
      </c>
      <c r="O131">
        <v>0</v>
      </c>
      <c r="P131">
        <v>0</v>
      </c>
      <c r="Q131">
        <v>7.0000000000000007E-2</v>
      </c>
      <c r="R131">
        <v>0.27600000000000002</v>
      </c>
      <c r="S131">
        <v>3058</v>
      </c>
    </row>
    <row r="132" spans="1:19" x14ac:dyDescent="0.25">
      <c r="A132">
        <v>393</v>
      </c>
      <c r="B132">
        <v>0</v>
      </c>
      <c r="C132">
        <v>83</v>
      </c>
      <c r="D132">
        <v>1498</v>
      </c>
      <c r="E132">
        <v>894</v>
      </c>
      <c r="F132">
        <v>436</v>
      </c>
      <c r="G132">
        <v>196</v>
      </c>
      <c r="H132">
        <v>0.01</v>
      </c>
      <c r="I132">
        <v>0.02</v>
      </c>
      <c r="J132">
        <v>0</v>
      </c>
      <c r="K132">
        <v>0</v>
      </c>
      <c r="L132">
        <v>0.85</v>
      </c>
      <c r="M132">
        <v>2.04</v>
      </c>
      <c r="N132">
        <v>0.05</v>
      </c>
      <c r="O132">
        <v>0.1</v>
      </c>
      <c r="P132">
        <v>0</v>
      </c>
      <c r="Q132">
        <v>1.27</v>
      </c>
      <c r="R132">
        <v>-0.55200000000000005</v>
      </c>
      <c r="S132">
        <v>5154</v>
      </c>
    </row>
    <row r="133" spans="1:19" x14ac:dyDescent="0.25">
      <c r="A133">
        <v>2</v>
      </c>
      <c r="B133">
        <v>52</v>
      </c>
      <c r="C133">
        <v>226</v>
      </c>
      <c r="D133">
        <v>462</v>
      </c>
      <c r="E133">
        <v>295</v>
      </c>
      <c r="F133">
        <v>10</v>
      </c>
      <c r="G133">
        <v>11</v>
      </c>
      <c r="H133">
        <v>0</v>
      </c>
      <c r="I133">
        <v>0</v>
      </c>
      <c r="J133">
        <v>0.52</v>
      </c>
      <c r="K133">
        <v>0.15</v>
      </c>
      <c r="L133">
        <v>0.93</v>
      </c>
      <c r="M133">
        <v>1.1299999999999999</v>
      </c>
      <c r="N133">
        <v>0.01</v>
      </c>
      <c r="O133">
        <v>0</v>
      </c>
      <c r="P133">
        <v>0</v>
      </c>
      <c r="Q133">
        <v>0.78</v>
      </c>
      <c r="R133">
        <v>-0.27600000000000002</v>
      </c>
      <c r="S133">
        <v>3485</v>
      </c>
    </row>
    <row r="134" spans="1:19" x14ac:dyDescent="0.25">
      <c r="A134">
        <v>0</v>
      </c>
      <c r="B134">
        <v>51</v>
      </c>
      <c r="C134">
        <v>245</v>
      </c>
      <c r="D134">
        <v>142</v>
      </c>
      <c r="E134">
        <v>17</v>
      </c>
      <c r="F134">
        <v>0</v>
      </c>
      <c r="G134">
        <v>28</v>
      </c>
      <c r="H134">
        <v>0</v>
      </c>
      <c r="I134">
        <v>0</v>
      </c>
      <c r="J134">
        <v>0.52</v>
      </c>
      <c r="K134">
        <v>1.01</v>
      </c>
      <c r="L134">
        <v>0.36</v>
      </c>
      <c r="M134">
        <v>7.0000000000000007E-2</v>
      </c>
      <c r="N134">
        <v>0</v>
      </c>
      <c r="O134">
        <v>0</v>
      </c>
      <c r="P134">
        <v>0</v>
      </c>
      <c r="Q134">
        <v>0.01</v>
      </c>
      <c r="R134">
        <v>0.441</v>
      </c>
      <c r="S134">
        <v>2954</v>
      </c>
    </row>
    <row r="135" spans="1:19" x14ac:dyDescent="0.25">
      <c r="A135">
        <v>0</v>
      </c>
      <c r="B135">
        <v>57</v>
      </c>
      <c r="C135">
        <v>234</v>
      </c>
      <c r="D135">
        <v>74</v>
      </c>
      <c r="E135">
        <v>364</v>
      </c>
      <c r="F135">
        <v>3</v>
      </c>
      <c r="G135">
        <v>3</v>
      </c>
      <c r="H135">
        <v>0</v>
      </c>
      <c r="I135">
        <v>0</v>
      </c>
      <c r="J135">
        <v>0.52</v>
      </c>
      <c r="K135">
        <v>0.4</v>
      </c>
      <c r="L135">
        <v>0.18</v>
      </c>
      <c r="M135">
        <v>1.39</v>
      </c>
      <c r="N135">
        <v>0</v>
      </c>
      <c r="O135">
        <v>0</v>
      </c>
      <c r="P135">
        <v>0</v>
      </c>
      <c r="Q135">
        <v>0.54</v>
      </c>
      <c r="R135">
        <v>-6.2E-2</v>
      </c>
      <c r="S135">
        <v>3269</v>
      </c>
    </row>
    <row r="136" spans="1:19" x14ac:dyDescent="0.25">
      <c r="A136">
        <v>0</v>
      </c>
      <c r="B136">
        <v>51</v>
      </c>
      <c r="C136">
        <v>206</v>
      </c>
      <c r="D136">
        <v>500</v>
      </c>
      <c r="E136">
        <v>352</v>
      </c>
      <c r="F136">
        <v>4</v>
      </c>
      <c r="G136">
        <v>16</v>
      </c>
      <c r="H136">
        <v>0</v>
      </c>
      <c r="I136">
        <v>0</v>
      </c>
      <c r="J136">
        <v>0.52</v>
      </c>
      <c r="K136">
        <v>0.12</v>
      </c>
      <c r="L136">
        <v>0.86</v>
      </c>
      <c r="M136">
        <v>1.32</v>
      </c>
      <c r="N136">
        <v>0</v>
      </c>
      <c r="O136">
        <v>0</v>
      </c>
      <c r="P136">
        <v>0</v>
      </c>
      <c r="Q136">
        <v>0.87</v>
      </c>
      <c r="R136">
        <v>-0.32600000000000001</v>
      </c>
      <c r="S136">
        <v>3567</v>
      </c>
    </row>
    <row r="137" spans="1:19" x14ac:dyDescent="0.25">
      <c r="A137">
        <v>1</v>
      </c>
      <c r="B137">
        <v>51</v>
      </c>
      <c r="C137">
        <v>229</v>
      </c>
      <c r="D137">
        <v>240</v>
      </c>
      <c r="E137">
        <v>308</v>
      </c>
      <c r="F137">
        <v>1</v>
      </c>
      <c r="G137">
        <v>11</v>
      </c>
      <c r="H137">
        <v>0</v>
      </c>
      <c r="I137">
        <v>0</v>
      </c>
      <c r="J137">
        <v>0.52</v>
      </c>
      <c r="K137">
        <v>0.28000000000000003</v>
      </c>
      <c r="L137">
        <v>0.56999999999999995</v>
      </c>
      <c r="M137">
        <v>1.18</v>
      </c>
      <c r="N137">
        <v>0</v>
      </c>
      <c r="O137">
        <v>0</v>
      </c>
      <c r="P137">
        <v>0</v>
      </c>
      <c r="Q137">
        <v>0.6</v>
      </c>
      <c r="R137">
        <v>-0.14099999999999999</v>
      </c>
      <c r="S137">
        <v>3332</v>
      </c>
    </row>
    <row r="138" spans="1:19" x14ac:dyDescent="0.25">
      <c r="A138">
        <v>1</v>
      </c>
      <c r="B138">
        <v>53</v>
      </c>
      <c r="C138">
        <v>241</v>
      </c>
      <c r="D138">
        <v>51</v>
      </c>
      <c r="E138">
        <v>313</v>
      </c>
      <c r="F138">
        <v>7</v>
      </c>
      <c r="G138">
        <v>20</v>
      </c>
      <c r="H138">
        <v>0</v>
      </c>
      <c r="I138">
        <v>0</v>
      </c>
      <c r="J138">
        <v>0.52</v>
      </c>
      <c r="K138">
        <v>0.51</v>
      </c>
      <c r="L138">
        <v>0.13</v>
      </c>
      <c r="M138">
        <v>1.2</v>
      </c>
      <c r="N138">
        <v>0</v>
      </c>
      <c r="O138">
        <v>0</v>
      </c>
      <c r="P138">
        <v>0</v>
      </c>
      <c r="Q138">
        <v>0.41</v>
      </c>
      <c r="R138">
        <v>4.2000000000000003E-2</v>
      </c>
      <c r="S138">
        <v>3203</v>
      </c>
    </row>
    <row r="139" spans="1:19" x14ac:dyDescent="0.25">
      <c r="A139">
        <v>4</v>
      </c>
      <c r="B139">
        <v>57</v>
      </c>
      <c r="C139">
        <v>240</v>
      </c>
      <c r="D139">
        <v>77</v>
      </c>
      <c r="E139">
        <v>29</v>
      </c>
      <c r="F139">
        <v>7</v>
      </c>
      <c r="G139">
        <v>4</v>
      </c>
      <c r="H139">
        <v>0.02</v>
      </c>
      <c r="I139">
        <v>0.03</v>
      </c>
      <c r="J139">
        <v>0.5</v>
      </c>
      <c r="K139">
        <v>1.0900000000000001</v>
      </c>
      <c r="L139">
        <v>0.19</v>
      </c>
      <c r="M139">
        <v>0.11</v>
      </c>
      <c r="N139">
        <v>0</v>
      </c>
      <c r="O139">
        <v>0</v>
      </c>
      <c r="P139">
        <v>0</v>
      </c>
      <c r="Q139">
        <v>0</v>
      </c>
      <c r="R139">
        <v>0.47499999999999998</v>
      </c>
      <c r="S139">
        <v>2937</v>
      </c>
    </row>
    <row r="140" spans="1:19" x14ac:dyDescent="0.25">
      <c r="A140">
        <v>4</v>
      </c>
      <c r="B140">
        <v>62</v>
      </c>
      <c r="C140">
        <v>250</v>
      </c>
      <c r="D140">
        <v>17</v>
      </c>
      <c r="E140">
        <v>25</v>
      </c>
      <c r="F140">
        <v>5</v>
      </c>
      <c r="G140">
        <v>0</v>
      </c>
      <c r="H140">
        <v>0.02</v>
      </c>
      <c r="I140">
        <v>0.03</v>
      </c>
      <c r="J140">
        <v>0.5</v>
      </c>
      <c r="K140">
        <v>1.26</v>
      </c>
      <c r="L140">
        <v>0.04</v>
      </c>
      <c r="M140">
        <v>0.1</v>
      </c>
      <c r="N140">
        <v>0</v>
      </c>
      <c r="O140">
        <v>0</v>
      </c>
      <c r="P140">
        <v>0</v>
      </c>
      <c r="Q140">
        <v>0</v>
      </c>
      <c r="R140">
        <v>0.54900000000000004</v>
      </c>
      <c r="S140">
        <v>2889</v>
      </c>
    </row>
    <row r="141" spans="1:19" x14ac:dyDescent="0.25">
      <c r="A141">
        <v>30</v>
      </c>
      <c r="B141">
        <v>0</v>
      </c>
      <c r="C141">
        <v>98</v>
      </c>
      <c r="D141">
        <v>1182</v>
      </c>
      <c r="E141">
        <v>514</v>
      </c>
      <c r="F141">
        <v>328</v>
      </c>
      <c r="G141">
        <v>196</v>
      </c>
      <c r="H141">
        <v>0.01</v>
      </c>
      <c r="I141">
        <v>0.01</v>
      </c>
      <c r="J141">
        <v>0</v>
      </c>
      <c r="K141">
        <v>0.01</v>
      </c>
      <c r="L141">
        <v>1.04</v>
      </c>
      <c r="M141">
        <v>1.7</v>
      </c>
      <c r="N141">
        <v>7.0000000000000007E-2</v>
      </c>
      <c r="O141">
        <v>0.15</v>
      </c>
      <c r="P141">
        <v>0</v>
      </c>
      <c r="Q141">
        <v>1.19</v>
      </c>
      <c r="R141">
        <v>-0.51500000000000001</v>
      </c>
      <c r="S141">
        <v>4440</v>
      </c>
    </row>
    <row r="142" spans="1:19" x14ac:dyDescent="0.25">
      <c r="A142">
        <v>4</v>
      </c>
      <c r="B142">
        <v>57</v>
      </c>
      <c r="C142">
        <v>240</v>
      </c>
      <c r="D142">
        <v>77</v>
      </c>
      <c r="E142">
        <v>29</v>
      </c>
      <c r="F142">
        <v>44</v>
      </c>
      <c r="G142">
        <v>4</v>
      </c>
      <c r="H142">
        <v>0.02</v>
      </c>
      <c r="I142">
        <v>0.03</v>
      </c>
      <c r="J142">
        <v>0.5</v>
      </c>
      <c r="K142">
        <v>1.06</v>
      </c>
      <c r="L142">
        <v>0.19</v>
      </c>
      <c r="M142">
        <v>0.11</v>
      </c>
      <c r="N142">
        <v>0.03</v>
      </c>
      <c r="O142">
        <v>0</v>
      </c>
      <c r="P142">
        <v>0</v>
      </c>
      <c r="Q142">
        <v>0</v>
      </c>
      <c r="R142">
        <v>0.46400000000000002</v>
      </c>
      <c r="S142">
        <v>2952</v>
      </c>
    </row>
    <row r="143" spans="1:19" x14ac:dyDescent="0.25">
      <c r="A143">
        <v>27</v>
      </c>
      <c r="B143">
        <v>0</v>
      </c>
      <c r="C143">
        <v>101</v>
      </c>
      <c r="D143">
        <v>1110</v>
      </c>
      <c r="E143">
        <v>526</v>
      </c>
      <c r="F143">
        <v>160</v>
      </c>
      <c r="G143">
        <v>196</v>
      </c>
      <c r="H143">
        <v>0.01</v>
      </c>
      <c r="I143">
        <v>0.01</v>
      </c>
      <c r="J143">
        <v>0</v>
      </c>
      <c r="K143">
        <v>0.01</v>
      </c>
      <c r="L143">
        <v>1.01</v>
      </c>
      <c r="M143">
        <v>1.72</v>
      </c>
      <c r="N143">
        <v>0.04</v>
      </c>
      <c r="O143">
        <v>0.16</v>
      </c>
      <c r="P143">
        <v>0</v>
      </c>
      <c r="Q143">
        <v>1.17</v>
      </c>
      <c r="R143">
        <v>-0.504</v>
      </c>
      <c r="S143">
        <v>4331</v>
      </c>
    </row>
    <row r="144" spans="1:19" x14ac:dyDescent="0.25">
      <c r="A144">
        <v>3</v>
      </c>
      <c r="B144">
        <v>57</v>
      </c>
      <c r="C144">
        <v>238</v>
      </c>
      <c r="D144">
        <v>71</v>
      </c>
      <c r="E144">
        <v>288</v>
      </c>
      <c r="F144">
        <v>3</v>
      </c>
      <c r="G144">
        <v>1</v>
      </c>
      <c r="H144">
        <v>0.01</v>
      </c>
      <c r="I144">
        <v>0.01</v>
      </c>
      <c r="J144">
        <v>0.51</v>
      </c>
      <c r="K144">
        <v>0.5</v>
      </c>
      <c r="L144">
        <v>0.18</v>
      </c>
      <c r="M144">
        <v>1.1000000000000001</v>
      </c>
      <c r="N144">
        <v>0</v>
      </c>
      <c r="O144">
        <v>0</v>
      </c>
      <c r="P144">
        <v>0</v>
      </c>
      <c r="Q144">
        <v>0.37</v>
      </c>
      <c r="R144">
        <v>5.8999999999999997E-2</v>
      </c>
      <c r="S144">
        <v>3194</v>
      </c>
    </row>
    <row r="145" spans="1:19" x14ac:dyDescent="0.25">
      <c r="A145">
        <v>4</v>
      </c>
      <c r="B145">
        <v>57</v>
      </c>
      <c r="C145">
        <v>240</v>
      </c>
      <c r="D145">
        <v>71</v>
      </c>
      <c r="E145">
        <v>22</v>
      </c>
      <c r="F145">
        <v>3</v>
      </c>
      <c r="G145">
        <v>4</v>
      </c>
      <c r="H145">
        <v>0.02</v>
      </c>
      <c r="I145">
        <v>0.03</v>
      </c>
      <c r="J145">
        <v>0.5</v>
      </c>
      <c r="K145">
        <v>1.1299999999999999</v>
      </c>
      <c r="L145">
        <v>0.18</v>
      </c>
      <c r="M145">
        <v>0.08</v>
      </c>
      <c r="N145">
        <v>0</v>
      </c>
      <c r="O145">
        <v>0</v>
      </c>
      <c r="P145">
        <v>0</v>
      </c>
      <c r="Q145">
        <v>0</v>
      </c>
      <c r="R145">
        <v>0.495</v>
      </c>
      <c r="S145">
        <v>2924</v>
      </c>
    </row>
    <row r="146" spans="1:19" x14ac:dyDescent="0.25">
      <c r="A146">
        <v>0</v>
      </c>
      <c r="B146">
        <v>54</v>
      </c>
      <c r="C146">
        <v>243</v>
      </c>
      <c r="D146">
        <v>75</v>
      </c>
      <c r="E146">
        <v>139</v>
      </c>
      <c r="F146">
        <v>4</v>
      </c>
      <c r="G146">
        <v>17</v>
      </c>
      <c r="H146">
        <v>0</v>
      </c>
      <c r="I146">
        <v>0</v>
      </c>
      <c r="J146">
        <v>0.52</v>
      </c>
      <c r="K146">
        <v>0.76</v>
      </c>
      <c r="L146">
        <v>0.19</v>
      </c>
      <c r="M146">
        <v>0.53</v>
      </c>
      <c r="N146">
        <v>0</v>
      </c>
      <c r="O146">
        <v>0</v>
      </c>
      <c r="P146">
        <v>0</v>
      </c>
      <c r="Q146">
        <v>0.05</v>
      </c>
      <c r="R146">
        <v>0.309</v>
      </c>
      <c r="S146">
        <v>3035</v>
      </c>
    </row>
    <row r="147" spans="1:19" x14ac:dyDescent="0.25">
      <c r="A147">
        <v>1</v>
      </c>
      <c r="B147">
        <v>46</v>
      </c>
      <c r="C147">
        <v>228</v>
      </c>
      <c r="D147">
        <v>240</v>
      </c>
      <c r="E147">
        <v>278</v>
      </c>
      <c r="F147">
        <v>1</v>
      </c>
      <c r="G147">
        <v>34</v>
      </c>
      <c r="H147">
        <v>0</v>
      </c>
      <c r="I147">
        <v>0</v>
      </c>
      <c r="J147">
        <v>0.52</v>
      </c>
      <c r="K147">
        <v>0.31</v>
      </c>
      <c r="L147">
        <v>0.59</v>
      </c>
      <c r="M147">
        <v>1.06</v>
      </c>
      <c r="N147">
        <v>0</v>
      </c>
      <c r="O147">
        <v>0</v>
      </c>
      <c r="P147">
        <v>0</v>
      </c>
      <c r="Q147">
        <v>0.54</v>
      </c>
      <c r="R147">
        <v>-9.9000000000000005E-2</v>
      </c>
      <c r="S147">
        <v>3301</v>
      </c>
    </row>
    <row r="148" spans="1:19" x14ac:dyDescent="0.25">
      <c r="A148">
        <v>27</v>
      </c>
      <c r="B148">
        <v>0</v>
      </c>
      <c r="C148">
        <v>102</v>
      </c>
      <c r="D148">
        <v>1027</v>
      </c>
      <c r="E148">
        <v>369</v>
      </c>
      <c r="F148">
        <v>230</v>
      </c>
      <c r="G148">
        <v>196</v>
      </c>
      <c r="H148">
        <v>0.01</v>
      </c>
      <c r="I148">
        <v>0.02</v>
      </c>
      <c r="J148">
        <v>0</v>
      </c>
      <c r="K148">
        <v>0.02</v>
      </c>
      <c r="L148">
        <v>1.21</v>
      </c>
      <c r="M148">
        <v>1.38</v>
      </c>
      <c r="N148">
        <v>0.08</v>
      </c>
      <c r="O148">
        <v>0.21</v>
      </c>
      <c r="P148">
        <v>0</v>
      </c>
      <c r="Q148">
        <v>1.1200000000000001</v>
      </c>
      <c r="R148">
        <v>-0.48099999999999998</v>
      </c>
      <c r="S148">
        <v>4147</v>
      </c>
    </row>
    <row r="149" spans="1:19" x14ac:dyDescent="0.25">
      <c r="A149">
        <v>41</v>
      </c>
      <c r="B149">
        <v>0</v>
      </c>
      <c r="C149">
        <v>84</v>
      </c>
      <c r="D149">
        <v>1492</v>
      </c>
      <c r="E149">
        <v>638</v>
      </c>
      <c r="F149">
        <v>383</v>
      </c>
      <c r="G149">
        <v>196</v>
      </c>
      <c r="H149">
        <v>0.01</v>
      </c>
      <c r="I149">
        <v>0.01</v>
      </c>
      <c r="J149">
        <v>0</v>
      </c>
      <c r="K149">
        <v>0.01</v>
      </c>
      <c r="L149">
        <v>1</v>
      </c>
      <c r="M149">
        <v>1.85</v>
      </c>
      <c r="N149">
        <v>0.06</v>
      </c>
      <c r="O149">
        <v>0.12</v>
      </c>
      <c r="P149">
        <v>0</v>
      </c>
      <c r="Q149">
        <v>1.24</v>
      </c>
      <c r="R149">
        <v>-0.54100000000000004</v>
      </c>
      <c r="S149">
        <v>4822</v>
      </c>
    </row>
    <row r="150" spans="1:19" x14ac:dyDescent="0.25">
      <c r="A150">
        <v>398</v>
      </c>
      <c r="B150">
        <v>0</v>
      </c>
      <c r="C150">
        <v>82</v>
      </c>
      <c r="D150">
        <v>1499</v>
      </c>
      <c r="E150">
        <v>1136</v>
      </c>
      <c r="F150">
        <v>614</v>
      </c>
      <c r="G150">
        <v>196</v>
      </c>
      <c r="H150">
        <v>0.01</v>
      </c>
      <c r="I150">
        <v>0.01</v>
      </c>
      <c r="J150">
        <v>0</v>
      </c>
      <c r="K150">
        <v>0</v>
      </c>
      <c r="L150">
        <v>0.76</v>
      </c>
      <c r="M150">
        <v>2.16</v>
      </c>
      <c r="N150">
        <v>0.06</v>
      </c>
      <c r="O150">
        <v>0.08</v>
      </c>
      <c r="P150">
        <v>0</v>
      </c>
      <c r="Q150">
        <v>1.28</v>
      </c>
      <c r="R150">
        <v>-0.55900000000000005</v>
      </c>
      <c r="S150">
        <v>5476</v>
      </c>
    </row>
    <row r="151" spans="1:19" x14ac:dyDescent="0.25">
      <c r="A151">
        <v>4</v>
      </c>
      <c r="B151">
        <v>66</v>
      </c>
      <c r="C151">
        <v>239</v>
      </c>
      <c r="D151">
        <v>72</v>
      </c>
      <c r="E151">
        <v>139</v>
      </c>
      <c r="F151">
        <v>8</v>
      </c>
      <c r="G151">
        <v>0</v>
      </c>
      <c r="H151">
        <v>0.01</v>
      </c>
      <c r="I151">
        <v>0.02</v>
      </c>
      <c r="J151">
        <v>0.51</v>
      </c>
      <c r="K151">
        <v>0.74</v>
      </c>
      <c r="L151">
        <v>0.18</v>
      </c>
      <c r="M151">
        <v>0.53</v>
      </c>
      <c r="N151">
        <v>0.01</v>
      </c>
      <c r="O151">
        <v>0</v>
      </c>
      <c r="P151">
        <v>0</v>
      </c>
      <c r="Q151">
        <v>0.05</v>
      </c>
      <c r="R151">
        <v>0.3</v>
      </c>
      <c r="S151">
        <v>3049</v>
      </c>
    </row>
    <row r="152" spans="1:19" x14ac:dyDescent="0.25">
      <c r="A152">
        <v>98</v>
      </c>
      <c r="B152">
        <v>0</v>
      </c>
      <c r="C152">
        <v>82</v>
      </c>
      <c r="D152">
        <v>1498</v>
      </c>
      <c r="E152">
        <v>1419</v>
      </c>
      <c r="F152">
        <v>655</v>
      </c>
      <c r="G152">
        <v>196</v>
      </c>
      <c r="H152">
        <v>0.01</v>
      </c>
      <c r="I152">
        <v>0.01</v>
      </c>
      <c r="J152">
        <v>0</v>
      </c>
      <c r="K152">
        <v>0</v>
      </c>
      <c r="L152">
        <v>0.69</v>
      </c>
      <c r="M152">
        <v>2.2599999999999998</v>
      </c>
      <c r="N152">
        <v>0.05</v>
      </c>
      <c r="O152">
        <v>0.08</v>
      </c>
      <c r="P152">
        <v>0</v>
      </c>
      <c r="Q152">
        <v>1.29</v>
      </c>
      <c r="R152">
        <v>-0.56399999999999995</v>
      </c>
      <c r="S152">
        <v>5786</v>
      </c>
    </row>
    <row r="153" spans="1:19" x14ac:dyDescent="0.25">
      <c r="A153">
        <v>4</v>
      </c>
      <c r="B153">
        <v>57</v>
      </c>
      <c r="C153">
        <v>252</v>
      </c>
      <c r="D153">
        <v>12</v>
      </c>
      <c r="E153">
        <v>106</v>
      </c>
      <c r="F153">
        <v>4</v>
      </c>
      <c r="G153">
        <v>4</v>
      </c>
      <c r="H153">
        <v>0.02</v>
      </c>
      <c r="I153">
        <v>0.03</v>
      </c>
      <c r="J153">
        <v>0.5</v>
      </c>
      <c r="K153">
        <v>0.96</v>
      </c>
      <c r="L153">
        <v>0.03</v>
      </c>
      <c r="M153">
        <v>0.41</v>
      </c>
      <c r="N153">
        <v>0</v>
      </c>
      <c r="O153">
        <v>0</v>
      </c>
      <c r="P153">
        <v>0</v>
      </c>
      <c r="Q153">
        <v>0</v>
      </c>
      <c r="R153">
        <v>0.41899999999999998</v>
      </c>
      <c r="S153">
        <v>2969</v>
      </c>
    </row>
    <row r="154" spans="1:19" x14ac:dyDescent="0.25">
      <c r="A154">
        <v>4</v>
      </c>
      <c r="B154">
        <v>57</v>
      </c>
      <c r="C154">
        <v>252</v>
      </c>
      <c r="D154">
        <v>4</v>
      </c>
      <c r="E154">
        <v>288</v>
      </c>
      <c r="F154">
        <v>1</v>
      </c>
      <c r="G154">
        <v>2</v>
      </c>
      <c r="H154">
        <v>0.01</v>
      </c>
      <c r="I154">
        <v>0.02</v>
      </c>
      <c r="J154">
        <v>0.51</v>
      </c>
      <c r="K154">
        <v>0.6</v>
      </c>
      <c r="L154">
        <v>0.01</v>
      </c>
      <c r="M154">
        <v>1.1000000000000001</v>
      </c>
      <c r="N154">
        <v>0</v>
      </c>
      <c r="O154">
        <v>0</v>
      </c>
      <c r="P154">
        <v>0</v>
      </c>
      <c r="Q154">
        <v>0.3</v>
      </c>
      <c r="R154">
        <v>0.13100000000000001</v>
      </c>
      <c r="S154">
        <v>3148</v>
      </c>
    </row>
    <row r="155" spans="1:19" x14ac:dyDescent="0.25">
      <c r="A155">
        <v>3</v>
      </c>
      <c r="B155">
        <v>57</v>
      </c>
      <c r="C155">
        <v>240</v>
      </c>
      <c r="D155">
        <v>66</v>
      </c>
      <c r="E155">
        <v>69</v>
      </c>
      <c r="F155">
        <v>6</v>
      </c>
      <c r="G155">
        <v>5</v>
      </c>
      <c r="H155">
        <v>0.01</v>
      </c>
      <c r="I155">
        <v>0.02</v>
      </c>
      <c r="J155">
        <v>0.51</v>
      </c>
      <c r="K155">
        <v>0.97</v>
      </c>
      <c r="L155">
        <v>0.17</v>
      </c>
      <c r="M155">
        <v>0.26</v>
      </c>
      <c r="N155">
        <v>0</v>
      </c>
      <c r="O155">
        <v>0</v>
      </c>
      <c r="P155">
        <v>0</v>
      </c>
      <c r="Q155">
        <v>0</v>
      </c>
      <c r="R155">
        <v>0.42499999999999999</v>
      </c>
      <c r="S155">
        <v>2967</v>
      </c>
    </row>
    <row r="156" spans="1:19" x14ac:dyDescent="0.25">
      <c r="A156">
        <v>27</v>
      </c>
      <c r="B156">
        <v>0</v>
      </c>
      <c r="C156">
        <v>102</v>
      </c>
      <c r="D156">
        <v>923</v>
      </c>
      <c r="E156">
        <v>369</v>
      </c>
      <c r="F156">
        <v>230</v>
      </c>
      <c r="G156">
        <v>196</v>
      </c>
      <c r="H156">
        <v>0.01</v>
      </c>
      <c r="I156">
        <v>0.02</v>
      </c>
      <c r="J156">
        <v>0</v>
      </c>
      <c r="K156">
        <v>0.02</v>
      </c>
      <c r="L156">
        <v>1.17</v>
      </c>
      <c r="M156">
        <v>1.38</v>
      </c>
      <c r="N156">
        <v>0.08</v>
      </c>
      <c r="O156">
        <v>0.22</v>
      </c>
      <c r="P156">
        <v>0</v>
      </c>
      <c r="Q156">
        <v>1.1000000000000001</v>
      </c>
      <c r="R156">
        <v>-0.47</v>
      </c>
      <c r="S156">
        <v>4074</v>
      </c>
    </row>
    <row r="157" spans="1:19" x14ac:dyDescent="0.25">
      <c r="A157">
        <v>30</v>
      </c>
      <c r="B157">
        <v>0</v>
      </c>
      <c r="C157">
        <v>100</v>
      </c>
      <c r="D157">
        <v>741</v>
      </c>
      <c r="E157">
        <v>514</v>
      </c>
      <c r="F157">
        <v>299</v>
      </c>
      <c r="G157">
        <v>200</v>
      </c>
      <c r="H157">
        <v>0.01</v>
      </c>
      <c r="I157">
        <v>0.02</v>
      </c>
      <c r="J157">
        <v>0</v>
      </c>
      <c r="K157">
        <v>0.02</v>
      </c>
      <c r="L157">
        <v>0.86</v>
      </c>
      <c r="M157">
        <v>1.71</v>
      </c>
      <c r="N157">
        <v>0.09</v>
      </c>
      <c r="O157">
        <v>0.2</v>
      </c>
      <c r="P157">
        <v>0</v>
      </c>
      <c r="Q157">
        <v>1.1100000000000001</v>
      </c>
      <c r="R157">
        <v>-0.47499999999999998</v>
      </c>
      <c r="S157">
        <v>4120</v>
      </c>
    </row>
    <row r="158" spans="1:19" x14ac:dyDescent="0.25">
      <c r="A158">
        <v>27</v>
      </c>
      <c r="B158">
        <v>0</v>
      </c>
      <c r="C158">
        <v>102</v>
      </c>
      <c r="D158">
        <v>1039</v>
      </c>
      <c r="E158">
        <v>392</v>
      </c>
      <c r="F158">
        <v>307</v>
      </c>
      <c r="G158">
        <v>196</v>
      </c>
      <c r="H158">
        <v>0.01</v>
      </c>
      <c r="I158">
        <v>0.02</v>
      </c>
      <c r="J158">
        <v>0</v>
      </c>
      <c r="K158">
        <v>0.02</v>
      </c>
      <c r="L158">
        <v>1.1599999999999999</v>
      </c>
      <c r="M158">
        <v>1.45</v>
      </c>
      <c r="N158">
        <v>0.09</v>
      </c>
      <c r="O158">
        <v>0.2</v>
      </c>
      <c r="P158">
        <v>0</v>
      </c>
      <c r="Q158">
        <v>1.1399999999999999</v>
      </c>
      <c r="R158">
        <v>-0.48899999999999999</v>
      </c>
      <c r="S158">
        <v>4207</v>
      </c>
    </row>
    <row r="159" spans="1:19" x14ac:dyDescent="0.25">
      <c r="A159">
        <v>4</v>
      </c>
      <c r="B159">
        <v>4</v>
      </c>
      <c r="C159">
        <v>190</v>
      </c>
      <c r="D159">
        <v>729</v>
      </c>
      <c r="E159">
        <v>376</v>
      </c>
      <c r="F159">
        <v>8</v>
      </c>
      <c r="G159">
        <v>186</v>
      </c>
      <c r="H159">
        <v>0</v>
      </c>
      <c r="I159">
        <v>0</v>
      </c>
      <c r="J159">
        <v>0.1</v>
      </c>
      <c r="K159">
        <v>0.06</v>
      </c>
      <c r="L159">
        <v>1.05</v>
      </c>
      <c r="M159">
        <v>1.41</v>
      </c>
      <c r="N159">
        <v>0</v>
      </c>
      <c r="O159">
        <v>0.22</v>
      </c>
      <c r="P159">
        <v>0</v>
      </c>
      <c r="Q159">
        <v>1</v>
      </c>
      <c r="R159">
        <v>-0.41199999999999998</v>
      </c>
      <c r="S159">
        <v>3820</v>
      </c>
    </row>
    <row r="160" spans="1:19" x14ac:dyDescent="0.25">
      <c r="A160">
        <v>3</v>
      </c>
      <c r="B160">
        <v>61</v>
      </c>
      <c r="C160">
        <v>192</v>
      </c>
      <c r="D160">
        <v>633</v>
      </c>
      <c r="E160">
        <v>371</v>
      </c>
      <c r="F160">
        <v>4</v>
      </c>
      <c r="G160">
        <v>0</v>
      </c>
      <c r="H160">
        <v>0</v>
      </c>
      <c r="I160">
        <v>0</v>
      </c>
      <c r="J160">
        <v>0.52</v>
      </c>
      <c r="K160">
        <v>0.08</v>
      </c>
      <c r="L160">
        <v>0.91</v>
      </c>
      <c r="M160">
        <v>1.37</v>
      </c>
      <c r="N160">
        <v>0</v>
      </c>
      <c r="O160">
        <v>0</v>
      </c>
      <c r="P160">
        <v>0</v>
      </c>
      <c r="Q160">
        <v>0.94</v>
      </c>
      <c r="R160">
        <v>-0.375</v>
      </c>
      <c r="S160">
        <v>3690</v>
      </c>
    </row>
    <row r="161" spans="1:19" x14ac:dyDescent="0.25">
      <c r="A161">
        <v>30</v>
      </c>
      <c r="B161">
        <v>0</v>
      </c>
      <c r="C161">
        <v>98</v>
      </c>
      <c r="D161">
        <v>1182</v>
      </c>
      <c r="E161">
        <v>514</v>
      </c>
      <c r="F161">
        <v>310</v>
      </c>
      <c r="G161">
        <v>196</v>
      </c>
      <c r="H161">
        <v>0.01</v>
      </c>
      <c r="I161">
        <v>0.01</v>
      </c>
      <c r="J161">
        <v>0</v>
      </c>
      <c r="K161">
        <v>0.01</v>
      </c>
      <c r="L161">
        <v>1.04</v>
      </c>
      <c r="M161">
        <v>1.7</v>
      </c>
      <c r="N161">
        <v>7.0000000000000007E-2</v>
      </c>
      <c r="O161">
        <v>0.15</v>
      </c>
      <c r="P161">
        <v>0</v>
      </c>
      <c r="Q161">
        <v>1.19</v>
      </c>
      <c r="R161">
        <v>-0.51400000000000001</v>
      </c>
      <c r="S161">
        <v>4433</v>
      </c>
    </row>
    <row r="162" spans="1:19" x14ac:dyDescent="0.25">
      <c r="A162">
        <v>4</v>
      </c>
      <c r="B162">
        <v>59</v>
      </c>
      <c r="C162">
        <v>238</v>
      </c>
      <c r="D162">
        <v>32</v>
      </c>
      <c r="E162">
        <v>379</v>
      </c>
      <c r="F162">
        <v>0</v>
      </c>
      <c r="G162">
        <v>0</v>
      </c>
      <c r="H162">
        <v>0.01</v>
      </c>
      <c r="I162">
        <v>0.01</v>
      </c>
      <c r="J162">
        <v>0.51</v>
      </c>
      <c r="K162">
        <v>0.42</v>
      </c>
      <c r="L162">
        <v>0.08</v>
      </c>
      <c r="M162">
        <v>1.45</v>
      </c>
      <c r="N162">
        <v>0</v>
      </c>
      <c r="O162">
        <v>0</v>
      </c>
      <c r="P162">
        <v>0</v>
      </c>
      <c r="Q162">
        <v>0.53</v>
      </c>
      <c r="R162">
        <v>-4.8000000000000001E-2</v>
      </c>
      <c r="S162">
        <v>3263</v>
      </c>
    </row>
    <row r="163" spans="1:19" x14ac:dyDescent="0.25">
      <c r="A163">
        <v>0</v>
      </c>
      <c r="B163">
        <v>57</v>
      </c>
      <c r="C163">
        <v>254</v>
      </c>
      <c r="D163">
        <v>13</v>
      </c>
      <c r="E163">
        <v>214</v>
      </c>
      <c r="F163">
        <v>3</v>
      </c>
      <c r="G163">
        <v>7</v>
      </c>
      <c r="H163">
        <v>0</v>
      </c>
      <c r="I163">
        <v>0</v>
      </c>
      <c r="J163">
        <v>0.52</v>
      </c>
      <c r="K163">
        <v>0.7</v>
      </c>
      <c r="L163">
        <v>0.03</v>
      </c>
      <c r="M163">
        <v>0.82</v>
      </c>
      <c r="N163">
        <v>0</v>
      </c>
      <c r="O163">
        <v>0</v>
      </c>
      <c r="P163">
        <v>0</v>
      </c>
      <c r="Q163">
        <v>0.12</v>
      </c>
      <c r="R163">
        <v>0.252</v>
      </c>
      <c r="S163">
        <v>3068</v>
      </c>
    </row>
    <row r="164" spans="1:19" x14ac:dyDescent="0.25">
      <c r="A164">
        <v>98</v>
      </c>
      <c r="B164">
        <v>0</v>
      </c>
      <c r="C164">
        <v>82</v>
      </c>
      <c r="D164">
        <v>1498</v>
      </c>
      <c r="E164">
        <v>1419</v>
      </c>
      <c r="F164">
        <v>655</v>
      </c>
      <c r="G164">
        <v>196</v>
      </c>
      <c r="H164">
        <v>0.01</v>
      </c>
      <c r="I164">
        <v>0.01</v>
      </c>
      <c r="J164">
        <v>0</v>
      </c>
      <c r="K164">
        <v>0</v>
      </c>
      <c r="L164">
        <v>0.69</v>
      </c>
      <c r="M164">
        <v>2.2599999999999998</v>
      </c>
      <c r="N164">
        <v>0.05</v>
      </c>
      <c r="O164">
        <v>0.08</v>
      </c>
      <c r="P164">
        <v>0</v>
      </c>
      <c r="Q164">
        <v>1.29</v>
      </c>
      <c r="R164">
        <v>-0.56399999999999995</v>
      </c>
      <c r="S164">
        <v>5786</v>
      </c>
    </row>
    <row r="165" spans="1:19" x14ac:dyDescent="0.25">
      <c r="A165">
        <v>4</v>
      </c>
      <c r="B165">
        <v>0</v>
      </c>
      <c r="C165">
        <v>178</v>
      </c>
      <c r="D165">
        <v>564</v>
      </c>
      <c r="E165">
        <v>391</v>
      </c>
      <c r="F165">
        <v>176</v>
      </c>
      <c r="G165">
        <v>206</v>
      </c>
      <c r="H165">
        <v>0</v>
      </c>
      <c r="I165">
        <v>0</v>
      </c>
      <c r="J165">
        <v>0</v>
      </c>
      <c r="K165">
        <v>0.05</v>
      </c>
      <c r="L165">
        <v>0.9</v>
      </c>
      <c r="M165">
        <v>1.46</v>
      </c>
      <c r="N165">
        <v>0.08</v>
      </c>
      <c r="O165">
        <v>0.3</v>
      </c>
      <c r="P165">
        <v>0</v>
      </c>
      <c r="Q165">
        <v>0.99</v>
      </c>
      <c r="R165">
        <v>-0.41</v>
      </c>
      <c r="S165">
        <v>3803</v>
      </c>
    </row>
    <row r="166" spans="1:19" x14ac:dyDescent="0.25">
      <c r="A166">
        <v>4</v>
      </c>
      <c r="B166">
        <v>57</v>
      </c>
      <c r="C166">
        <v>252</v>
      </c>
      <c r="D166">
        <v>4</v>
      </c>
      <c r="E166">
        <v>277</v>
      </c>
      <c r="F166">
        <v>1</v>
      </c>
      <c r="G166">
        <v>1</v>
      </c>
      <c r="H166">
        <v>0.01</v>
      </c>
      <c r="I166">
        <v>0.02</v>
      </c>
      <c r="J166">
        <v>0.51</v>
      </c>
      <c r="K166">
        <v>0.61</v>
      </c>
      <c r="L166">
        <v>0.01</v>
      </c>
      <c r="M166">
        <v>1.06</v>
      </c>
      <c r="N166">
        <v>0</v>
      </c>
      <c r="O166">
        <v>0</v>
      </c>
      <c r="P166">
        <v>0</v>
      </c>
      <c r="Q166">
        <v>0.27</v>
      </c>
      <c r="R166">
        <v>0.14899999999999999</v>
      </c>
      <c r="S166">
        <v>3136</v>
      </c>
    </row>
    <row r="167" spans="1:19" x14ac:dyDescent="0.25">
      <c r="A167">
        <v>282</v>
      </c>
      <c r="B167">
        <v>0</v>
      </c>
      <c r="C167">
        <v>82</v>
      </c>
      <c r="D167">
        <v>1493</v>
      </c>
      <c r="E167">
        <v>1485</v>
      </c>
      <c r="F167">
        <v>1260</v>
      </c>
      <c r="G167">
        <v>196</v>
      </c>
      <c r="H167">
        <v>0.01</v>
      </c>
      <c r="I167">
        <v>0.01</v>
      </c>
      <c r="J167">
        <v>0</v>
      </c>
      <c r="K167">
        <v>0</v>
      </c>
      <c r="L167">
        <v>0.67</v>
      </c>
      <c r="M167">
        <v>2.2799999999999998</v>
      </c>
      <c r="N167">
        <v>0.06</v>
      </c>
      <c r="O167">
        <v>7.0000000000000007E-2</v>
      </c>
      <c r="P167">
        <v>0</v>
      </c>
      <c r="Q167">
        <v>1.3</v>
      </c>
      <c r="R167">
        <v>-0.56699999999999995</v>
      </c>
      <c r="S167">
        <v>6094</v>
      </c>
    </row>
    <row r="168" spans="1:19" x14ac:dyDescent="0.25">
      <c r="A168">
        <v>0</v>
      </c>
      <c r="B168">
        <v>54</v>
      </c>
      <c r="C168">
        <v>250</v>
      </c>
      <c r="D168">
        <v>266</v>
      </c>
      <c r="E168">
        <v>7</v>
      </c>
      <c r="F168">
        <v>2</v>
      </c>
      <c r="G168">
        <v>3</v>
      </c>
      <c r="H168">
        <v>0</v>
      </c>
      <c r="I168">
        <v>0</v>
      </c>
      <c r="J168">
        <v>0.52</v>
      </c>
      <c r="K168">
        <v>0.82</v>
      </c>
      <c r="L168">
        <v>0.67</v>
      </c>
      <c r="M168">
        <v>0.03</v>
      </c>
      <c r="N168">
        <v>0</v>
      </c>
      <c r="O168">
        <v>0</v>
      </c>
      <c r="P168">
        <v>0</v>
      </c>
      <c r="Q168">
        <v>0.09</v>
      </c>
      <c r="R168">
        <v>0.32</v>
      </c>
      <c r="S168">
        <v>3033</v>
      </c>
    </row>
    <row r="169" spans="1:19" x14ac:dyDescent="0.25">
      <c r="A169">
        <v>0</v>
      </c>
      <c r="B169">
        <v>54</v>
      </c>
      <c r="C169">
        <v>250</v>
      </c>
      <c r="D169">
        <v>266</v>
      </c>
      <c r="E169">
        <v>7</v>
      </c>
      <c r="F169">
        <v>2</v>
      </c>
      <c r="G169">
        <v>3</v>
      </c>
      <c r="H169">
        <v>0</v>
      </c>
      <c r="I169">
        <v>0</v>
      </c>
      <c r="J169">
        <v>0.52</v>
      </c>
      <c r="K169">
        <v>0.82</v>
      </c>
      <c r="L169">
        <v>0.67</v>
      </c>
      <c r="M169">
        <v>0.03</v>
      </c>
      <c r="N169">
        <v>0</v>
      </c>
      <c r="O169">
        <v>0</v>
      </c>
      <c r="P169">
        <v>0</v>
      </c>
      <c r="Q169">
        <v>0.09</v>
      </c>
      <c r="R169">
        <v>0.32</v>
      </c>
      <c r="S169">
        <v>3033</v>
      </c>
    </row>
    <row r="170" spans="1:19" x14ac:dyDescent="0.25">
      <c r="A170">
        <v>52</v>
      </c>
      <c r="B170">
        <v>0</v>
      </c>
      <c r="C170">
        <v>83</v>
      </c>
      <c r="D170">
        <v>1495</v>
      </c>
      <c r="E170">
        <v>1494</v>
      </c>
      <c r="F170">
        <v>979</v>
      </c>
      <c r="G170">
        <v>196</v>
      </c>
      <c r="H170">
        <v>0.01</v>
      </c>
      <c r="I170">
        <v>0.01</v>
      </c>
      <c r="J170">
        <v>0</v>
      </c>
      <c r="K170">
        <v>0</v>
      </c>
      <c r="L170">
        <v>0.67</v>
      </c>
      <c r="M170">
        <v>2.2799999999999998</v>
      </c>
      <c r="N170">
        <v>0.06</v>
      </c>
      <c r="O170">
        <v>7.0000000000000007E-2</v>
      </c>
      <c r="P170">
        <v>0</v>
      </c>
      <c r="Q170">
        <v>1.3</v>
      </c>
      <c r="R170">
        <v>-0.56599999999999995</v>
      </c>
      <c r="S170">
        <v>5961</v>
      </c>
    </row>
    <row r="171" spans="1:19" x14ac:dyDescent="0.25">
      <c r="A171">
        <v>17</v>
      </c>
      <c r="B171">
        <v>0</v>
      </c>
      <c r="C171">
        <v>113</v>
      </c>
      <c r="D171">
        <v>710</v>
      </c>
      <c r="E171">
        <v>465</v>
      </c>
      <c r="F171">
        <v>292</v>
      </c>
      <c r="G171">
        <v>200</v>
      </c>
      <c r="H171">
        <v>0.01</v>
      </c>
      <c r="I171">
        <v>0.01</v>
      </c>
      <c r="J171">
        <v>0</v>
      </c>
      <c r="K171">
        <v>0.03</v>
      </c>
      <c r="L171">
        <v>0.89</v>
      </c>
      <c r="M171">
        <v>1.63</v>
      </c>
      <c r="N171">
        <v>0.1</v>
      </c>
      <c r="O171">
        <v>0.22</v>
      </c>
      <c r="P171">
        <v>0</v>
      </c>
      <c r="Q171">
        <v>1.0900000000000001</v>
      </c>
      <c r="R171">
        <v>-0.46100000000000002</v>
      </c>
      <c r="S171">
        <v>4032</v>
      </c>
    </row>
    <row r="172" spans="1:19" x14ac:dyDescent="0.25">
      <c r="A172">
        <v>30</v>
      </c>
      <c r="B172">
        <v>0</v>
      </c>
      <c r="C172">
        <v>100</v>
      </c>
      <c r="D172">
        <v>959</v>
      </c>
      <c r="E172">
        <v>451</v>
      </c>
      <c r="F172">
        <v>198</v>
      </c>
      <c r="G172">
        <v>196</v>
      </c>
      <c r="H172">
        <v>0.01</v>
      </c>
      <c r="I172">
        <v>0.02</v>
      </c>
      <c r="J172">
        <v>0</v>
      </c>
      <c r="K172">
        <v>0.02</v>
      </c>
      <c r="L172">
        <v>1.04</v>
      </c>
      <c r="M172">
        <v>1.59</v>
      </c>
      <c r="N172">
        <v>0.06</v>
      </c>
      <c r="O172">
        <v>0.19</v>
      </c>
      <c r="P172">
        <v>0</v>
      </c>
      <c r="Q172">
        <v>1.1299999999999999</v>
      </c>
      <c r="R172">
        <v>-0.48499999999999999</v>
      </c>
      <c r="S172">
        <v>4169</v>
      </c>
    </row>
    <row r="173" spans="1:19" x14ac:dyDescent="0.25">
      <c r="A173">
        <v>1</v>
      </c>
      <c r="B173">
        <v>53</v>
      </c>
      <c r="C173">
        <v>233</v>
      </c>
      <c r="D173">
        <v>390</v>
      </c>
      <c r="E173">
        <v>91</v>
      </c>
      <c r="F173">
        <v>5</v>
      </c>
      <c r="G173">
        <v>15</v>
      </c>
      <c r="H173">
        <v>0</v>
      </c>
      <c r="I173">
        <v>0</v>
      </c>
      <c r="J173">
        <v>0.52</v>
      </c>
      <c r="K173">
        <v>0.44</v>
      </c>
      <c r="L173">
        <v>0.98</v>
      </c>
      <c r="M173">
        <v>0.35</v>
      </c>
      <c r="N173">
        <v>0</v>
      </c>
      <c r="O173">
        <v>0</v>
      </c>
      <c r="P173">
        <v>0</v>
      </c>
      <c r="Q173">
        <v>0.35</v>
      </c>
      <c r="R173">
        <v>4.1000000000000002E-2</v>
      </c>
      <c r="S173">
        <v>3216</v>
      </c>
    </row>
    <row r="174" spans="1:19" x14ac:dyDescent="0.25">
      <c r="A174">
        <v>15</v>
      </c>
      <c r="B174">
        <v>41</v>
      </c>
      <c r="C174">
        <v>219</v>
      </c>
      <c r="D174">
        <v>427</v>
      </c>
      <c r="E174">
        <v>418</v>
      </c>
      <c r="F174">
        <v>14</v>
      </c>
      <c r="G174">
        <v>41</v>
      </c>
      <c r="H174">
        <v>0.01</v>
      </c>
      <c r="I174">
        <v>0.02</v>
      </c>
      <c r="J174">
        <v>0.51</v>
      </c>
      <c r="K174">
        <v>0.09</v>
      </c>
      <c r="L174">
        <v>0.69</v>
      </c>
      <c r="M174">
        <v>1.49</v>
      </c>
      <c r="N174">
        <v>0.01</v>
      </c>
      <c r="O174">
        <v>0</v>
      </c>
      <c r="P174">
        <v>0</v>
      </c>
      <c r="Q174">
        <v>0.87</v>
      </c>
      <c r="R174">
        <v>-0.34200000000000003</v>
      </c>
      <c r="S174">
        <v>3611</v>
      </c>
    </row>
    <row r="175" spans="1:19" x14ac:dyDescent="0.25">
      <c r="A175">
        <v>61</v>
      </c>
      <c r="B175">
        <v>0</v>
      </c>
      <c r="C175">
        <v>83</v>
      </c>
      <c r="D175">
        <v>1498</v>
      </c>
      <c r="E175">
        <v>1012</v>
      </c>
      <c r="F175">
        <v>451</v>
      </c>
      <c r="G175">
        <v>196</v>
      </c>
      <c r="H175">
        <v>0.01</v>
      </c>
      <c r="I175">
        <v>0.01</v>
      </c>
      <c r="J175">
        <v>0</v>
      </c>
      <c r="K175">
        <v>0</v>
      </c>
      <c r="L175">
        <v>0.81</v>
      </c>
      <c r="M175">
        <v>2.11</v>
      </c>
      <c r="N175">
        <v>0.05</v>
      </c>
      <c r="O175">
        <v>0.09</v>
      </c>
      <c r="P175">
        <v>0</v>
      </c>
      <c r="Q175">
        <v>1.27</v>
      </c>
      <c r="R175">
        <v>-0.55500000000000005</v>
      </c>
      <c r="S175">
        <v>5260</v>
      </c>
    </row>
    <row r="176" spans="1:19" x14ac:dyDescent="0.25">
      <c r="A176">
        <v>48</v>
      </c>
      <c r="B176">
        <v>0</v>
      </c>
      <c r="C176">
        <v>107</v>
      </c>
      <c r="D176">
        <v>725</v>
      </c>
      <c r="E176">
        <v>411</v>
      </c>
      <c r="F176">
        <v>175</v>
      </c>
      <c r="G176">
        <v>200</v>
      </c>
      <c r="H176">
        <v>0.02</v>
      </c>
      <c r="I176">
        <v>0.03</v>
      </c>
      <c r="J176">
        <v>0</v>
      </c>
      <c r="K176">
        <v>0.02</v>
      </c>
      <c r="L176">
        <v>0.98</v>
      </c>
      <c r="M176">
        <v>1.51</v>
      </c>
      <c r="N176">
        <v>7.0000000000000007E-2</v>
      </c>
      <c r="O176">
        <v>0.23</v>
      </c>
      <c r="P176">
        <v>0</v>
      </c>
      <c r="Q176">
        <v>1.06</v>
      </c>
      <c r="R176">
        <v>-0.45300000000000001</v>
      </c>
      <c r="S176">
        <v>3980</v>
      </c>
    </row>
    <row r="177" spans="1:19" x14ac:dyDescent="0.25">
      <c r="A177">
        <v>59</v>
      </c>
      <c r="B177">
        <v>0</v>
      </c>
      <c r="C177">
        <v>83</v>
      </c>
      <c r="D177">
        <v>1500</v>
      </c>
      <c r="E177">
        <v>1027</v>
      </c>
      <c r="F177">
        <v>654</v>
      </c>
      <c r="G177">
        <v>196</v>
      </c>
      <c r="H177">
        <v>0.01</v>
      </c>
      <c r="I177">
        <v>0.01</v>
      </c>
      <c r="J177">
        <v>0</v>
      </c>
      <c r="K177">
        <v>0</v>
      </c>
      <c r="L177">
        <v>0.8</v>
      </c>
      <c r="M177">
        <v>2.11</v>
      </c>
      <c r="N177">
        <v>0.06</v>
      </c>
      <c r="O177">
        <v>0.09</v>
      </c>
      <c r="P177">
        <v>0</v>
      </c>
      <c r="Q177">
        <v>1.28</v>
      </c>
      <c r="R177">
        <v>-0.55700000000000005</v>
      </c>
      <c r="S177">
        <v>5356</v>
      </c>
    </row>
    <row r="178" spans="1:19" x14ac:dyDescent="0.25">
      <c r="A178">
        <v>67</v>
      </c>
      <c r="B178">
        <v>0</v>
      </c>
      <c r="C178">
        <v>83</v>
      </c>
      <c r="D178">
        <v>1500</v>
      </c>
      <c r="E178">
        <v>1221</v>
      </c>
      <c r="F178">
        <v>675</v>
      </c>
      <c r="G178">
        <v>196</v>
      </c>
      <c r="H178">
        <v>0.01</v>
      </c>
      <c r="I178">
        <v>0.01</v>
      </c>
      <c r="J178">
        <v>0</v>
      </c>
      <c r="K178">
        <v>0</v>
      </c>
      <c r="L178">
        <v>0.74</v>
      </c>
      <c r="M178">
        <v>2.2000000000000002</v>
      </c>
      <c r="N178">
        <v>0.06</v>
      </c>
      <c r="O178">
        <v>0.08</v>
      </c>
      <c r="P178">
        <v>0</v>
      </c>
      <c r="Q178">
        <v>1.29</v>
      </c>
      <c r="R178">
        <v>-0.56100000000000005</v>
      </c>
      <c r="S178">
        <v>5574</v>
      </c>
    </row>
    <row r="179" spans="1:19" x14ac:dyDescent="0.25">
      <c r="A179">
        <v>15</v>
      </c>
      <c r="B179">
        <v>0</v>
      </c>
      <c r="C179">
        <v>114</v>
      </c>
      <c r="D179">
        <v>959</v>
      </c>
      <c r="E179">
        <v>453</v>
      </c>
      <c r="F179">
        <v>57</v>
      </c>
      <c r="G179">
        <v>196</v>
      </c>
      <c r="H179">
        <v>0.01</v>
      </c>
      <c r="I179">
        <v>0.01</v>
      </c>
      <c r="J179">
        <v>0</v>
      </c>
      <c r="K179">
        <v>0.03</v>
      </c>
      <c r="L179">
        <v>1.05</v>
      </c>
      <c r="M179">
        <v>1.6</v>
      </c>
      <c r="N179">
        <v>0.02</v>
      </c>
      <c r="O179">
        <v>0.2</v>
      </c>
      <c r="P179">
        <v>0</v>
      </c>
      <c r="Q179">
        <v>1.1100000000000001</v>
      </c>
      <c r="R179">
        <v>-0.47299999999999998</v>
      </c>
      <c r="S179">
        <v>4098</v>
      </c>
    </row>
    <row r="180" spans="1:19" x14ac:dyDescent="0.25">
      <c r="A180">
        <v>26</v>
      </c>
      <c r="B180">
        <v>0</v>
      </c>
      <c r="C180">
        <v>101</v>
      </c>
      <c r="D180">
        <v>1494</v>
      </c>
      <c r="E180">
        <v>486</v>
      </c>
      <c r="F180">
        <v>221</v>
      </c>
      <c r="G180">
        <v>196</v>
      </c>
      <c r="H180">
        <v>0.01</v>
      </c>
      <c r="I180">
        <v>0.01</v>
      </c>
      <c r="J180">
        <v>0</v>
      </c>
      <c r="K180">
        <v>0.01</v>
      </c>
      <c r="L180">
        <v>1.1499999999999999</v>
      </c>
      <c r="M180">
        <v>1.65</v>
      </c>
      <c r="N180">
        <v>0.05</v>
      </c>
      <c r="O180">
        <v>0.14000000000000001</v>
      </c>
      <c r="P180">
        <v>0</v>
      </c>
      <c r="Q180">
        <v>1.22</v>
      </c>
      <c r="R180">
        <v>-0.52600000000000002</v>
      </c>
      <c r="S180">
        <v>4588</v>
      </c>
    </row>
    <row r="181" spans="1:19" x14ac:dyDescent="0.25">
      <c r="A181">
        <v>2</v>
      </c>
      <c r="B181">
        <v>54</v>
      </c>
      <c r="C181">
        <v>220</v>
      </c>
      <c r="D181">
        <v>346</v>
      </c>
      <c r="E181">
        <v>277</v>
      </c>
      <c r="F181">
        <v>2</v>
      </c>
      <c r="G181">
        <v>12</v>
      </c>
      <c r="H181">
        <v>0</v>
      </c>
      <c r="I181">
        <v>0</v>
      </c>
      <c r="J181">
        <v>0.52</v>
      </c>
      <c r="K181">
        <v>0.23</v>
      </c>
      <c r="L181">
        <v>0.79</v>
      </c>
      <c r="M181">
        <v>1.06</v>
      </c>
      <c r="N181">
        <v>0</v>
      </c>
      <c r="O181">
        <v>0</v>
      </c>
      <c r="P181">
        <v>0</v>
      </c>
      <c r="Q181">
        <v>0.66</v>
      </c>
      <c r="R181">
        <v>-0.187</v>
      </c>
      <c r="S181">
        <v>3380</v>
      </c>
    </row>
    <row r="182" spans="1:19" x14ac:dyDescent="0.25">
      <c r="A182">
        <v>2</v>
      </c>
      <c r="B182">
        <v>51</v>
      </c>
      <c r="C182">
        <v>228</v>
      </c>
      <c r="D182">
        <v>261</v>
      </c>
      <c r="E182">
        <v>310</v>
      </c>
      <c r="F182">
        <v>1</v>
      </c>
      <c r="G182">
        <v>11</v>
      </c>
      <c r="H182">
        <v>0</v>
      </c>
      <c r="I182">
        <v>0</v>
      </c>
      <c r="J182">
        <v>0.52</v>
      </c>
      <c r="K182">
        <v>0.25</v>
      </c>
      <c r="L182">
        <v>0.61</v>
      </c>
      <c r="M182">
        <v>1.18</v>
      </c>
      <c r="N182">
        <v>0</v>
      </c>
      <c r="O182">
        <v>0</v>
      </c>
      <c r="P182">
        <v>0</v>
      </c>
      <c r="Q182">
        <v>0.62</v>
      </c>
      <c r="R182">
        <v>-0.161</v>
      </c>
      <c r="S182">
        <v>3351</v>
      </c>
    </row>
    <row r="183" spans="1:19" x14ac:dyDescent="0.25">
      <c r="A183">
        <v>2</v>
      </c>
      <c r="B183">
        <v>52</v>
      </c>
      <c r="C183">
        <v>226</v>
      </c>
      <c r="D183">
        <v>379</v>
      </c>
      <c r="E183">
        <v>317</v>
      </c>
      <c r="F183">
        <v>1</v>
      </c>
      <c r="G183">
        <v>13</v>
      </c>
      <c r="H183">
        <v>0</v>
      </c>
      <c r="I183">
        <v>0</v>
      </c>
      <c r="J183">
        <v>0.52</v>
      </c>
      <c r="K183">
        <v>0.18</v>
      </c>
      <c r="L183">
        <v>0.79</v>
      </c>
      <c r="M183">
        <v>1.21</v>
      </c>
      <c r="N183">
        <v>0</v>
      </c>
      <c r="O183">
        <v>0</v>
      </c>
      <c r="P183">
        <v>0</v>
      </c>
      <c r="Q183">
        <v>0.74</v>
      </c>
      <c r="R183">
        <v>-0.247</v>
      </c>
      <c r="S183">
        <v>3445</v>
      </c>
    </row>
    <row r="184" spans="1:19" x14ac:dyDescent="0.25">
      <c r="A184">
        <v>57</v>
      </c>
      <c r="B184">
        <v>0</v>
      </c>
      <c r="C184">
        <v>84</v>
      </c>
      <c r="D184">
        <v>1498</v>
      </c>
      <c r="E184">
        <v>707</v>
      </c>
      <c r="F184">
        <v>556</v>
      </c>
      <c r="G184">
        <v>196</v>
      </c>
      <c r="H184">
        <v>0.01</v>
      </c>
      <c r="I184">
        <v>0.02</v>
      </c>
      <c r="J184">
        <v>0</v>
      </c>
      <c r="K184">
        <v>0</v>
      </c>
      <c r="L184">
        <v>0.95</v>
      </c>
      <c r="M184">
        <v>1.91</v>
      </c>
      <c r="N184">
        <v>7.0000000000000007E-2</v>
      </c>
      <c r="O184">
        <v>0.11</v>
      </c>
      <c r="P184">
        <v>0</v>
      </c>
      <c r="Q184">
        <v>1.26</v>
      </c>
      <c r="R184">
        <v>-0.54700000000000004</v>
      </c>
      <c r="S184">
        <v>4982</v>
      </c>
    </row>
    <row r="185" spans="1:19" x14ac:dyDescent="0.25">
      <c r="A185">
        <v>26</v>
      </c>
      <c r="B185">
        <v>1</v>
      </c>
      <c r="C185">
        <v>128</v>
      </c>
      <c r="D185">
        <v>1122</v>
      </c>
      <c r="E185">
        <v>402</v>
      </c>
      <c r="F185">
        <v>221</v>
      </c>
      <c r="G185">
        <v>193</v>
      </c>
      <c r="H185">
        <v>0.01</v>
      </c>
      <c r="I185">
        <v>0.01</v>
      </c>
      <c r="J185">
        <v>0.03</v>
      </c>
      <c r="K185">
        <v>0.02</v>
      </c>
      <c r="L185">
        <v>1.18</v>
      </c>
      <c r="M185">
        <v>1.47</v>
      </c>
      <c r="N185">
        <v>7.0000000000000007E-2</v>
      </c>
      <c r="O185">
        <v>0.18</v>
      </c>
      <c r="P185">
        <v>0</v>
      </c>
      <c r="Q185">
        <v>1.1399999999999999</v>
      </c>
      <c r="R185">
        <v>-0.49199999999999999</v>
      </c>
      <c r="S185">
        <v>4237</v>
      </c>
    </row>
    <row r="186" spans="1:19" x14ac:dyDescent="0.25">
      <c r="A186">
        <v>2</v>
      </c>
      <c r="B186">
        <v>52</v>
      </c>
      <c r="C186">
        <v>226</v>
      </c>
      <c r="D186">
        <v>342</v>
      </c>
      <c r="E186">
        <v>317</v>
      </c>
      <c r="F186">
        <v>1</v>
      </c>
      <c r="G186">
        <v>19</v>
      </c>
      <c r="H186">
        <v>0</v>
      </c>
      <c r="I186">
        <v>0</v>
      </c>
      <c r="J186">
        <v>0.52</v>
      </c>
      <c r="K186">
        <v>0.2</v>
      </c>
      <c r="L186">
        <v>0.74</v>
      </c>
      <c r="M186">
        <v>1.21</v>
      </c>
      <c r="N186">
        <v>0</v>
      </c>
      <c r="O186">
        <v>0</v>
      </c>
      <c r="P186">
        <v>0</v>
      </c>
      <c r="Q186">
        <v>0.71</v>
      </c>
      <c r="R186">
        <v>-0.22500000000000001</v>
      </c>
      <c r="S186">
        <v>3418</v>
      </c>
    </row>
    <row r="187" spans="1:19" x14ac:dyDescent="0.25">
      <c r="A187">
        <v>0</v>
      </c>
      <c r="B187">
        <v>53</v>
      </c>
      <c r="C187">
        <v>228</v>
      </c>
      <c r="D187">
        <v>425</v>
      </c>
      <c r="E187">
        <v>311</v>
      </c>
      <c r="F187">
        <v>6</v>
      </c>
      <c r="G187">
        <v>7</v>
      </c>
      <c r="H187">
        <v>0</v>
      </c>
      <c r="I187">
        <v>0</v>
      </c>
      <c r="J187">
        <v>0.52</v>
      </c>
      <c r="K187">
        <v>0.16</v>
      </c>
      <c r="L187">
        <v>0.86</v>
      </c>
      <c r="M187">
        <v>1.18</v>
      </c>
      <c r="N187">
        <v>0</v>
      </c>
      <c r="O187">
        <v>0</v>
      </c>
      <c r="P187">
        <v>0</v>
      </c>
      <c r="Q187">
        <v>0.78</v>
      </c>
      <c r="R187">
        <v>-0.26700000000000002</v>
      </c>
      <c r="S187">
        <v>3470</v>
      </c>
    </row>
    <row r="188" spans="1:19" x14ac:dyDescent="0.25">
      <c r="A188">
        <v>52</v>
      </c>
      <c r="B188">
        <v>0</v>
      </c>
      <c r="C188">
        <v>84</v>
      </c>
      <c r="D188">
        <v>1491</v>
      </c>
      <c r="E188">
        <v>475</v>
      </c>
      <c r="F188">
        <v>297</v>
      </c>
      <c r="G188">
        <v>196</v>
      </c>
      <c r="H188">
        <v>0.01</v>
      </c>
      <c r="I188">
        <v>0.02</v>
      </c>
      <c r="J188">
        <v>0</v>
      </c>
      <c r="K188">
        <v>0</v>
      </c>
      <c r="L188">
        <v>1.1599999999999999</v>
      </c>
      <c r="M188">
        <v>1.63</v>
      </c>
      <c r="N188">
        <v>0.06</v>
      </c>
      <c r="O188">
        <v>0.14000000000000001</v>
      </c>
      <c r="P188">
        <v>0</v>
      </c>
      <c r="Q188">
        <v>1.22</v>
      </c>
      <c r="R188">
        <v>-0.53</v>
      </c>
      <c r="S188">
        <v>4633</v>
      </c>
    </row>
    <row r="189" spans="1:19" x14ac:dyDescent="0.25">
      <c r="A189">
        <v>57</v>
      </c>
      <c r="B189">
        <v>0</v>
      </c>
      <c r="C189">
        <v>84</v>
      </c>
      <c r="D189">
        <v>1498</v>
      </c>
      <c r="E189">
        <v>748</v>
      </c>
      <c r="F189">
        <v>614</v>
      </c>
      <c r="G189">
        <v>196</v>
      </c>
      <c r="H189">
        <v>0.01</v>
      </c>
      <c r="I189">
        <v>0.01</v>
      </c>
      <c r="J189">
        <v>0</v>
      </c>
      <c r="K189">
        <v>0</v>
      </c>
      <c r="L189">
        <v>0.93</v>
      </c>
      <c r="M189">
        <v>1.94</v>
      </c>
      <c r="N189">
        <v>7.0000000000000007E-2</v>
      </c>
      <c r="O189">
        <v>0.1</v>
      </c>
      <c r="P189">
        <v>0</v>
      </c>
      <c r="Q189">
        <v>1.26</v>
      </c>
      <c r="R189">
        <v>-0.54900000000000004</v>
      </c>
      <c r="S189">
        <v>5048</v>
      </c>
    </row>
    <row r="190" spans="1:19" x14ac:dyDescent="0.25">
      <c r="A190">
        <v>2</v>
      </c>
      <c r="B190">
        <v>52</v>
      </c>
      <c r="C190">
        <v>227</v>
      </c>
      <c r="D190">
        <v>266</v>
      </c>
      <c r="E190">
        <v>317</v>
      </c>
      <c r="F190">
        <v>1</v>
      </c>
      <c r="G190">
        <v>9</v>
      </c>
      <c r="H190">
        <v>0</v>
      </c>
      <c r="I190">
        <v>0</v>
      </c>
      <c r="J190">
        <v>0.52</v>
      </c>
      <c r="K190">
        <v>0.24</v>
      </c>
      <c r="L190">
        <v>0.61</v>
      </c>
      <c r="M190">
        <v>1.21</v>
      </c>
      <c r="N190">
        <v>0</v>
      </c>
      <c r="O190">
        <v>0</v>
      </c>
      <c r="P190">
        <v>0</v>
      </c>
      <c r="Q190">
        <v>0.64</v>
      </c>
      <c r="R190">
        <v>-0.17299999999999999</v>
      </c>
      <c r="S190">
        <v>3362</v>
      </c>
    </row>
    <row r="191" spans="1:19" x14ac:dyDescent="0.25">
      <c r="A191">
        <v>15</v>
      </c>
      <c r="B191">
        <v>0</v>
      </c>
      <c r="C191">
        <v>133</v>
      </c>
      <c r="D191">
        <v>710</v>
      </c>
      <c r="E191">
        <v>412</v>
      </c>
      <c r="F191">
        <v>175</v>
      </c>
      <c r="G191">
        <v>200</v>
      </c>
      <c r="H191">
        <v>0.01</v>
      </c>
      <c r="I191">
        <v>0.01</v>
      </c>
      <c r="J191">
        <v>0</v>
      </c>
      <c r="K191">
        <v>0.03</v>
      </c>
      <c r="L191">
        <v>0.97</v>
      </c>
      <c r="M191">
        <v>1.51</v>
      </c>
      <c r="N191">
        <v>7.0000000000000007E-2</v>
      </c>
      <c r="O191">
        <v>0.25</v>
      </c>
      <c r="P191">
        <v>0</v>
      </c>
      <c r="Q191">
        <v>1.05</v>
      </c>
      <c r="R191">
        <v>-0.44500000000000001</v>
      </c>
      <c r="S191">
        <v>3933</v>
      </c>
    </row>
    <row r="192" spans="1:19" x14ac:dyDescent="0.25">
      <c r="A192">
        <v>30</v>
      </c>
      <c r="B192">
        <v>0</v>
      </c>
      <c r="C192">
        <v>102</v>
      </c>
      <c r="D192">
        <v>921</v>
      </c>
      <c r="E192">
        <v>451</v>
      </c>
      <c r="F192">
        <v>149</v>
      </c>
      <c r="G192">
        <v>196</v>
      </c>
      <c r="H192">
        <v>0.01</v>
      </c>
      <c r="I192">
        <v>0.02</v>
      </c>
      <c r="J192">
        <v>0</v>
      </c>
      <c r="K192">
        <v>0.02</v>
      </c>
      <c r="L192">
        <v>1.03</v>
      </c>
      <c r="M192">
        <v>1.6</v>
      </c>
      <c r="N192">
        <v>0.05</v>
      </c>
      <c r="O192">
        <v>0.19</v>
      </c>
      <c r="P192">
        <v>0</v>
      </c>
      <c r="Q192">
        <v>1.1100000000000001</v>
      </c>
      <c r="R192">
        <v>-0.47799999999999998</v>
      </c>
      <c r="S192">
        <v>4123</v>
      </c>
    </row>
    <row r="193" spans="1:19" x14ac:dyDescent="0.25">
      <c r="A193">
        <v>7</v>
      </c>
      <c r="B193">
        <v>48</v>
      </c>
      <c r="C193">
        <v>229</v>
      </c>
      <c r="D193">
        <v>423</v>
      </c>
      <c r="E193">
        <v>359</v>
      </c>
      <c r="F193">
        <v>13</v>
      </c>
      <c r="G193">
        <v>27</v>
      </c>
      <c r="H193">
        <v>0.01</v>
      </c>
      <c r="I193">
        <v>0.01</v>
      </c>
      <c r="J193">
        <v>0.51</v>
      </c>
      <c r="K193">
        <v>0.12</v>
      </c>
      <c r="L193">
        <v>0.77</v>
      </c>
      <c r="M193">
        <v>1.34</v>
      </c>
      <c r="N193">
        <v>0.01</v>
      </c>
      <c r="O193">
        <v>0</v>
      </c>
      <c r="P193">
        <v>0</v>
      </c>
      <c r="Q193">
        <v>0.83</v>
      </c>
      <c r="R193">
        <v>-0.307</v>
      </c>
      <c r="S193">
        <v>3534</v>
      </c>
    </row>
    <row r="194" spans="1:19" x14ac:dyDescent="0.25">
      <c r="A194">
        <v>26</v>
      </c>
      <c r="B194">
        <v>1</v>
      </c>
      <c r="C194">
        <v>127</v>
      </c>
      <c r="D194">
        <v>1478</v>
      </c>
      <c r="E194">
        <v>698</v>
      </c>
      <c r="F194">
        <v>221</v>
      </c>
      <c r="G194">
        <v>193</v>
      </c>
      <c r="H194">
        <v>0.01</v>
      </c>
      <c r="I194">
        <v>0.01</v>
      </c>
      <c r="J194">
        <v>0.03</v>
      </c>
      <c r="K194">
        <v>0.01</v>
      </c>
      <c r="L194">
        <v>0.96</v>
      </c>
      <c r="M194">
        <v>1.9</v>
      </c>
      <c r="N194">
        <v>0.04</v>
      </c>
      <c r="O194">
        <v>0.11</v>
      </c>
      <c r="P194">
        <v>0</v>
      </c>
      <c r="Q194">
        <v>1.24</v>
      </c>
      <c r="R194">
        <v>-0.53700000000000003</v>
      </c>
      <c r="S194">
        <v>4791</v>
      </c>
    </row>
    <row r="195" spans="1:19" x14ac:dyDescent="0.25">
      <c r="A195">
        <v>2</v>
      </c>
      <c r="B195">
        <v>51</v>
      </c>
      <c r="C195">
        <v>226</v>
      </c>
      <c r="D195">
        <v>437</v>
      </c>
      <c r="E195">
        <v>310</v>
      </c>
      <c r="F195">
        <v>1</v>
      </c>
      <c r="G195">
        <v>14</v>
      </c>
      <c r="H195">
        <v>0</v>
      </c>
      <c r="I195">
        <v>0</v>
      </c>
      <c r="J195">
        <v>0.52</v>
      </c>
      <c r="K195">
        <v>0.16</v>
      </c>
      <c r="L195">
        <v>0.87</v>
      </c>
      <c r="M195">
        <v>1.18</v>
      </c>
      <c r="N195">
        <v>0</v>
      </c>
      <c r="O195">
        <v>0</v>
      </c>
      <c r="P195">
        <v>0</v>
      </c>
      <c r="Q195">
        <v>0.78</v>
      </c>
      <c r="R195">
        <v>-0.27300000000000002</v>
      </c>
      <c r="S195">
        <v>3479</v>
      </c>
    </row>
    <row r="196" spans="1:19" x14ac:dyDescent="0.25">
      <c r="A196">
        <v>30</v>
      </c>
      <c r="B196">
        <v>0</v>
      </c>
      <c r="C196">
        <v>98</v>
      </c>
      <c r="D196">
        <v>1141</v>
      </c>
      <c r="E196">
        <v>403</v>
      </c>
      <c r="F196">
        <v>220</v>
      </c>
      <c r="G196">
        <v>196</v>
      </c>
      <c r="H196">
        <v>0.01</v>
      </c>
      <c r="I196">
        <v>0.02</v>
      </c>
      <c r="J196">
        <v>0</v>
      </c>
      <c r="K196">
        <v>0.01</v>
      </c>
      <c r="L196">
        <v>1.19</v>
      </c>
      <c r="M196">
        <v>1.48</v>
      </c>
      <c r="N196">
        <v>7.0000000000000007E-2</v>
      </c>
      <c r="O196">
        <v>0.19</v>
      </c>
      <c r="P196">
        <v>0</v>
      </c>
      <c r="Q196">
        <v>1.1499999999999999</v>
      </c>
      <c r="R196">
        <v>-0.496</v>
      </c>
      <c r="S196">
        <v>4259</v>
      </c>
    </row>
    <row r="197" spans="1:19" x14ac:dyDescent="0.25">
      <c r="A197">
        <v>2</v>
      </c>
      <c r="B197">
        <v>51</v>
      </c>
      <c r="C197">
        <v>226</v>
      </c>
      <c r="D197">
        <v>296</v>
      </c>
      <c r="E197">
        <v>324</v>
      </c>
      <c r="F197">
        <v>9</v>
      </c>
      <c r="G197">
        <v>11</v>
      </c>
      <c r="H197">
        <v>0</v>
      </c>
      <c r="I197">
        <v>0</v>
      </c>
      <c r="J197">
        <v>0.52</v>
      </c>
      <c r="K197">
        <v>0.21</v>
      </c>
      <c r="L197">
        <v>0.66</v>
      </c>
      <c r="M197">
        <v>1.23</v>
      </c>
      <c r="N197">
        <v>0.01</v>
      </c>
      <c r="O197">
        <v>0</v>
      </c>
      <c r="P197">
        <v>0</v>
      </c>
      <c r="Q197">
        <v>0.68</v>
      </c>
      <c r="R197">
        <v>-0.20399999999999999</v>
      </c>
      <c r="S197">
        <v>3394</v>
      </c>
    </row>
    <row r="198" spans="1:19" x14ac:dyDescent="0.25">
      <c r="A198">
        <v>1</v>
      </c>
      <c r="B198">
        <v>54</v>
      </c>
      <c r="C198">
        <v>227</v>
      </c>
      <c r="D198">
        <v>347</v>
      </c>
      <c r="E198">
        <v>331</v>
      </c>
      <c r="F198">
        <v>1</v>
      </c>
      <c r="G198">
        <v>8</v>
      </c>
      <c r="H198">
        <v>0</v>
      </c>
      <c r="I198">
        <v>0</v>
      </c>
      <c r="J198">
        <v>0.52</v>
      </c>
      <c r="K198">
        <v>0.19</v>
      </c>
      <c r="L198">
        <v>0.72</v>
      </c>
      <c r="M198">
        <v>1.25</v>
      </c>
      <c r="N198">
        <v>0</v>
      </c>
      <c r="O198">
        <v>0</v>
      </c>
      <c r="P198">
        <v>0</v>
      </c>
      <c r="Q198">
        <v>0.73</v>
      </c>
      <c r="R198">
        <v>-0.23899999999999999</v>
      </c>
      <c r="S198">
        <v>3434</v>
      </c>
    </row>
    <row r="199" spans="1:19" x14ac:dyDescent="0.25">
      <c r="A199">
        <v>59</v>
      </c>
      <c r="B199">
        <v>0</v>
      </c>
      <c r="C199">
        <v>83</v>
      </c>
      <c r="D199">
        <v>1500</v>
      </c>
      <c r="E199">
        <v>1245</v>
      </c>
      <c r="F199">
        <v>512</v>
      </c>
      <c r="G199">
        <v>196</v>
      </c>
      <c r="H199">
        <v>0.01</v>
      </c>
      <c r="I199">
        <v>0.01</v>
      </c>
      <c r="J199">
        <v>0</v>
      </c>
      <c r="K199">
        <v>0</v>
      </c>
      <c r="L199">
        <v>0.73</v>
      </c>
      <c r="M199">
        <v>2.21</v>
      </c>
      <c r="N199">
        <v>0.05</v>
      </c>
      <c r="O199">
        <v>0.08</v>
      </c>
      <c r="P199">
        <v>0</v>
      </c>
      <c r="Q199">
        <v>1.28</v>
      </c>
      <c r="R199">
        <v>-0.56000000000000005</v>
      </c>
      <c r="S199">
        <v>5526</v>
      </c>
    </row>
    <row r="200" spans="1:19" x14ac:dyDescent="0.25">
      <c r="A200">
        <v>1</v>
      </c>
      <c r="B200">
        <v>54</v>
      </c>
      <c r="C200">
        <v>231</v>
      </c>
      <c r="D200">
        <v>277</v>
      </c>
      <c r="E200">
        <v>180</v>
      </c>
      <c r="F200">
        <v>2</v>
      </c>
      <c r="G200">
        <v>3</v>
      </c>
      <c r="H200">
        <v>0</v>
      </c>
      <c r="I200">
        <v>0</v>
      </c>
      <c r="J200">
        <v>0.52</v>
      </c>
      <c r="K200">
        <v>0.4</v>
      </c>
      <c r="L200">
        <v>0.7</v>
      </c>
      <c r="M200">
        <v>0.69</v>
      </c>
      <c r="N200">
        <v>0</v>
      </c>
      <c r="O200">
        <v>0</v>
      </c>
      <c r="P200">
        <v>0</v>
      </c>
      <c r="Q200">
        <v>0.36</v>
      </c>
      <c r="R200">
        <v>1.7000000000000001E-2</v>
      </c>
      <c r="S200">
        <v>3225</v>
      </c>
    </row>
    <row r="201" spans="1:19" x14ac:dyDescent="0.25">
      <c r="A201">
        <v>26</v>
      </c>
      <c r="B201">
        <v>0</v>
      </c>
      <c r="C201">
        <v>102</v>
      </c>
      <c r="D201">
        <v>1254</v>
      </c>
      <c r="E201">
        <v>411</v>
      </c>
      <c r="F201">
        <v>146</v>
      </c>
      <c r="G201">
        <v>196</v>
      </c>
      <c r="H201">
        <v>0.01</v>
      </c>
      <c r="I201">
        <v>0.01</v>
      </c>
      <c r="J201">
        <v>0</v>
      </c>
      <c r="K201">
        <v>0.01</v>
      </c>
      <c r="L201">
        <v>1.21</v>
      </c>
      <c r="M201">
        <v>1.5</v>
      </c>
      <c r="N201">
        <v>0.04</v>
      </c>
      <c r="O201">
        <v>0.18</v>
      </c>
      <c r="P201">
        <v>0</v>
      </c>
      <c r="Q201">
        <v>1.1599999999999999</v>
      </c>
      <c r="R201">
        <v>-0.501</v>
      </c>
      <c r="S201">
        <v>4313</v>
      </c>
    </row>
    <row r="202" spans="1:19" x14ac:dyDescent="0.25">
      <c r="A202">
        <v>2</v>
      </c>
      <c r="B202">
        <v>54</v>
      </c>
      <c r="C202">
        <v>226</v>
      </c>
      <c r="D202">
        <v>296</v>
      </c>
      <c r="E202">
        <v>332</v>
      </c>
      <c r="F202">
        <v>9</v>
      </c>
      <c r="G202">
        <v>12</v>
      </c>
      <c r="H202">
        <v>0</v>
      </c>
      <c r="I202">
        <v>0</v>
      </c>
      <c r="J202">
        <v>0.52</v>
      </c>
      <c r="K202">
        <v>0.21</v>
      </c>
      <c r="L202">
        <v>0.65</v>
      </c>
      <c r="M202">
        <v>1.26</v>
      </c>
      <c r="N202">
        <v>0.01</v>
      </c>
      <c r="O202">
        <v>0</v>
      </c>
      <c r="P202">
        <v>0</v>
      </c>
      <c r="Q202">
        <v>0.69</v>
      </c>
      <c r="R202">
        <v>-0.21099999999999999</v>
      </c>
      <c r="S202">
        <v>3404</v>
      </c>
    </row>
    <row r="203" spans="1:19" x14ac:dyDescent="0.25">
      <c r="A203">
        <v>2</v>
      </c>
      <c r="B203">
        <v>56</v>
      </c>
      <c r="C203">
        <v>224</v>
      </c>
      <c r="D203">
        <v>327</v>
      </c>
      <c r="E203">
        <v>240</v>
      </c>
      <c r="F203">
        <v>8</v>
      </c>
      <c r="G203">
        <v>4</v>
      </c>
      <c r="H203">
        <v>0</v>
      </c>
      <c r="I203">
        <v>0</v>
      </c>
      <c r="J203">
        <v>0.52</v>
      </c>
      <c r="K203">
        <v>0.27</v>
      </c>
      <c r="L203">
        <v>0.8</v>
      </c>
      <c r="M203">
        <v>0.92</v>
      </c>
      <c r="N203">
        <v>0.01</v>
      </c>
      <c r="O203">
        <v>0</v>
      </c>
      <c r="P203">
        <v>0</v>
      </c>
      <c r="Q203">
        <v>0.56000000000000005</v>
      </c>
      <c r="R203">
        <v>-0.129</v>
      </c>
      <c r="S203">
        <v>3329</v>
      </c>
    </row>
    <row r="204" spans="1:19" x14ac:dyDescent="0.25">
      <c r="A204">
        <v>66</v>
      </c>
      <c r="B204">
        <v>0</v>
      </c>
      <c r="C204">
        <v>84</v>
      </c>
      <c r="D204">
        <v>1500</v>
      </c>
      <c r="E204">
        <v>618</v>
      </c>
      <c r="F204">
        <v>511</v>
      </c>
      <c r="G204">
        <v>196</v>
      </c>
      <c r="H204">
        <v>0.01</v>
      </c>
      <c r="I204">
        <v>0.02</v>
      </c>
      <c r="J204">
        <v>0</v>
      </c>
      <c r="K204">
        <v>0</v>
      </c>
      <c r="L204">
        <v>1.01</v>
      </c>
      <c r="M204">
        <v>1.82</v>
      </c>
      <c r="N204">
        <v>7.0000000000000007E-2</v>
      </c>
      <c r="O204">
        <v>0.12</v>
      </c>
      <c r="P204">
        <v>0</v>
      </c>
      <c r="Q204">
        <v>1.25</v>
      </c>
      <c r="R204">
        <v>-0.54300000000000004</v>
      </c>
      <c r="S204">
        <v>4884</v>
      </c>
    </row>
    <row r="205" spans="1:19" x14ac:dyDescent="0.25">
      <c r="A205">
        <v>0</v>
      </c>
      <c r="B205">
        <v>53</v>
      </c>
      <c r="C205">
        <v>227</v>
      </c>
      <c r="D205">
        <v>447</v>
      </c>
      <c r="E205">
        <v>324</v>
      </c>
      <c r="F205">
        <v>12</v>
      </c>
      <c r="G205">
        <v>7</v>
      </c>
      <c r="H205">
        <v>0</v>
      </c>
      <c r="I205">
        <v>0</v>
      </c>
      <c r="J205">
        <v>0.52</v>
      </c>
      <c r="K205">
        <v>0.14000000000000001</v>
      </c>
      <c r="L205">
        <v>0.86</v>
      </c>
      <c r="M205">
        <v>1.23</v>
      </c>
      <c r="N205">
        <v>0.01</v>
      </c>
      <c r="O205">
        <v>0</v>
      </c>
      <c r="P205">
        <v>0</v>
      </c>
      <c r="Q205">
        <v>0.81</v>
      </c>
      <c r="R205">
        <v>-0.28899999999999998</v>
      </c>
      <c r="S205">
        <v>3502</v>
      </c>
    </row>
    <row r="206" spans="1:19" x14ac:dyDescent="0.25">
      <c r="A206">
        <v>1</v>
      </c>
      <c r="B206">
        <v>54</v>
      </c>
      <c r="C206">
        <v>227</v>
      </c>
      <c r="D206">
        <v>266</v>
      </c>
      <c r="E206">
        <v>263</v>
      </c>
      <c r="F206">
        <v>2</v>
      </c>
      <c r="G206">
        <v>3</v>
      </c>
      <c r="H206">
        <v>0</v>
      </c>
      <c r="I206">
        <v>0</v>
      </c>
      <c r="J206">
        <v>0.52</v>
      </c>
      <c r="K206">
        <v>0.3</v>
      </c>
      <c r="L206">
        <v>0.65</v>
      </c>
      <c r="M206">
        <v>1.01</v>
      </c>
      <c r="N206">
        <v>0</v>
      </c>
      <c r="O206">
        <v>0</v>
      </c>
      <c r="P206">
        <v>0</v>
      </c>
      <c r="Q206">
        <v>0.54</v>
      </c>
      <c r="R206">
        <v>-0.10199999999999999</v>
      </c>
      <c r="S206">
        <v>3304</v>
      </c>
    </row>
    <row r="207" spans="1:19" x14ac:dyDescent="0.25">
      <c r="A207">
        <v>29</v>
      </c>
      <c r="B207">
        <v>3</v>
      </c>
      <c r="C207">
        <v>147</v>
      </c>
      <c r="D207">
        <v>724</v>
      </c>
      <c r="E207">
        <v>423</v>
      </c>
      <c r="F207">
        <v>66</v>
      </c>
      <c r="G207">
        <v>189</v>
      </c>
      <c r="H207">
        <v>0.01</v>
      </c>
      <c r="I207">
        <v>0.02</v>
      </c>
      <c r="J207">
        <v>7.0000000000000007E-2</v>
      </c>
      <c r="K207">
        <v>0.03</v>
      </c>
      <c r="L207">
        <v>0.96</v>
      </c>
      <c r="M207">
        <v>1.53</v>
      </c>
      <c r="N207">
        <v>0.03</v>
      </c>
      <c r="O207">
        <v>0.2</v>
      </c>
      <c r="P207">
        <v>0</v>
      </c>
      <c r="Q207">
        <v>1.04</v>
      </c>
      <c r="R207">
        <v>-0.438</v>
      </c>
      <c r="S207">
        <v>3918</v>
      </c>
    </row>
    <row r="208" spans="1:19" x14ac:dyDescent="0.25">
      <c r="A208">
        <v>2</v>
      </c>
      <c r="B208">
        <v>53</v>
      </c>
      <c r="C208">
        <v>240</v>
      </c>
      <c r="D208">
        <v>270</v>
      </c>
      <c r="E208">
        <v>22</v>
      </c>
      <c r="F208">
        <v>0</v>
      </c>
      <c r="G208">
        <v>6</v>
      </c>
      <c r="H208">
        <v>0.01</v>
      </c>
      <c r="I208">
        <v>0.01</v>
      </c>
      <c r="J208">
        <v>0.51</v>
      </c>
      <c r="K208">
        <v>0.76</v>
      </c>
      <c r="L208">
        <v>0.68</v>
      </c>
      <c r="M208">
        <v>0.08</v>
      </c>
      <c r="N208">
        <v>0</v>
      </c>
      <c r="O208">
        <v>0</v>
      </c>
      <c r="P208">
        <v>0</v>
      </c>
      <c r="Q208">
        <v>0.1</v>
      </c>
      <c r="R208">
        <v>0.28599999999999998</v>
      </c>
      <c r="S208">
        <v>3057</v>
      </c>
    </row>
    <row r="209" spans="1:19" x14ac:dyDescent="0.25">
      <c r="A209">
        <v>1</v>
      </c>
      <c r="B209">
        <v>54</v>
      </c>
      <c r="C209">
        <v>196</v>
      </c>
      <c r="D209">
        <v>702</v>
      </c>
      <c r="E209">
        <v>324</v>
      </c>
      <c r="F209">
        <v>187</v>
      </c>
      <c r="G209">
        <v>4</v>
      </c>
      <c r="H209">
        <v>0</v>
      </c>
      <c r="I209">
        <v>0</v>
      </c>
      <c r="J209">
        <v>0.52</v>
      </c>
      <c r="K209">
        <v>7.0000000000000007E-2</v>
      </c>
      <c r="L209">
        <v>1.02</v>
      </c>
      <c r="M209">
        <v>1.22</v>
      </c>
      <c r="N209">
        <v>0.09</v>
      </c>
      <c r="O209">
        <v>0</v>
      </c>
      <c r="P209">
        <v>0</v>
      </c>
      <c r="Q209">
        <v>0.98</v>
      </c>
      <c r="R209">
        <v>-0.39500000000000002</v>
      </c>
      <c r="S209">
        <v>3760</v>
      </c>
    </row>
    <row r="210" spans="1:19" x14ac:dyDescent="0.25">
      <c r="A210">
        <v>26</v>
      </c>
      <c r="B210">
        <v>0</v>
      </c>
      <c r="C210">
        <v>102</v>
      </c>
      <c r="D210">
        <v>1248</v>
      </c>
      <c r="E210">
        <v>486</v>
      </c>
      <c r="F210">
        <v>221</v>
      </c>
      <c r="G210">
        <v>196</v>
      </c>
      <c r="H210">
        <v>0.01</v>
      </c>
      <c r="I210">
        <v>0.01</v>
      </c>
      <c r="J210">
        <v>0</v>
      </c>
      <c r="K210">
        <v>0.01</v>
      </c>
      <c r="L210">
        <v>1.0900000000000001</v>
      </c>
      <c r="M210">
        <v>1.66</v>
      </c>
      <c r="N210">
        <v>0.06</v>
      </c>
      <c r="O210">
        <v>0.16</v>
      </c>
      <c r="P210">
        <v>0</v>
      </c>
      <c r="Q210">
        <v>1.19</v>
      </c>
      <c r="R210">
        <v>-0.51200000000000001</v>
      </c>
      <c r="S210">
        <v>4412</v>
      </c>
    </row>
    <row r="211" spans="1:19" x14ac:dyDescent="0.25">
      <c r="A211">
        <v>104</v>
      </c>
      <c r="B211">
        <v>0</v>
      </c>
      <c r="C211">
        <v>83</v>
      </c>
      <c r="D211">
        <v>1491</v>
      </c>
      <c r="E211">
        <v>503</v>
      </c>
      <c r="F211">
        <v>288</v>
      </c>
      <c r="G211">
        <v>196</v>
      </c>
      <c r="H211">
        <v>0.01</v>
      </c>
      <c r="I211">
        <v>0.02</v>
      </c>
      <c r="J211">
        <v>0</v>
      </c>
      <c r="K211">
        <v>0</v>
      </c>
      <c r="L211">
        <v>1.1299999999999999</v>
      </c>
      <c r="M211">
        <v>1.68</v>
      </c>
      <c r="N211">
        <v>0.06</v>
      </c>
      <c r="O211">
        <v>0.13</v>
      </c>
      <c r="P211">
        <v>0</v>
      </c>
      <c r="Q211">
        <v>1.22</v>
      </c>
      <c r="R211">
        <v>-0.53200000000000003</v>
      </c>
      <c r="S211">
        <v>4689</v>
      </c>
    </row>
    <row r="212" spans="1:19" x14ac:dyDescent="0.25">
      <c r="A212">
        <v>2</v>
      </c>
      <c r="B212">
        <v>54</v>
      </c>
      <c r="C212">
        <v>203</v>
      </c>
      <c r="D212">
        <v>554</v>
      </c>
      <c r="E212">
        <v>316</v>
      </c>
      <c r="F212">
        <v>30</v>
      </c>
      <c r="G212">
        <v>4</v>
      </c>
      <c r="H212">
        <v>0</v>
      </c>
      <c r="I212">
        <v>0</v>
      </c>
      <c r="J212">
        <v>0.52</v>
      </c>
      <c r="K212">
        <v>0.11</v>
      </c>
      <c r="L212">
        <v>0.97</v>
      </c>
      <c r="M212">
        <v>1.2</v>
      </c>
      <c r="N212">
        <v>0.02</v>
      </c>
      <c r="O212">
        <v>0</v>
      </c>
      <c r="P212">
        <v>0</v>
      </c>
      <c r="Q212">
        <v>0.87</v>
      </c>
      <c r="R212">
        <v>-0.33100000000000002</v>
      </c>
      <c r="S212">
        <v>3582</v>
      </c>
    </row>
    <row r="213" spans="1:19" x14ac:dyDescent="0.25">
      <c r="A213">
        <v>2</v>
      </c>
      <c r="B213">
        <v>53</v>
      </c>
      <c r="C213">
        <v>235</v>
      </c>
      <c r="D213">
        <v>421</v>
      </c>
      <c r="E213">
        <v>361</v>
      </c>
      <c r="F213">
        <v>86</v>
      </c>
      <c r="G213">
        <v>6</v>
      </c>
      <c r="H213">
        <v>0</v>
      </c>
      <c r="I213">
        <v>0</v>
      </c>
      <c r="J213">
        <v>0.52</v>
      </c>
      <c r="K213">
        <v>0.12</v>
      </c>
      <c r="L213">
        <v>0.76</v>
      </c>
      <c r="M213">
        <v>1.35</v>
      </c>
      <c r="N213">
        <v>0.05</v>
      </c>
      <c r="O213">
        <v>0</v>
      </c>
      <c r="P213">
        <v>0</v>
      </c>
      <c r="Q213">
        <v>0.85</v>
      </c>
      <c r="R213">
        <v>-0.318</v>
      </c>
      <c r="S213">
        <v>3555</v>
      </c>
    </row>
    <row r="214" spans="1:19" x14ac:dyDescent="0.25">
      <c r="A214">
        <v>0</v>
      </c>
      <c r="B214">
        <v>54</v>
      </c>
      <c r="C214">
        <v>237</v>
      </c>
      <c r="D214">
        <v>348</v>
      </c>
      <c r="E214">
        <v>69</v>
      </c>
      <c r="F214">
        <v>2</v>
      </c>
      <c r="G214">
        <v>3</v>
      </c>
      <c r="H214">
        <v>0</v>
      </c>
      <c r="I214">
        <v>0</v>
      </c>
      <c r="J214">
        <v>0.52</v>
      </c>
      <c r="K214">
        <v>0.55000000000000004</v>
      </c>
      <c r="L214">
        <v>0.88</v>
      </c>
      <c r="M214">
        <v>0.26</v>
      </c>
      <c r="N214">
        <v>0</v>
      </c>
      <c r="O214">
        <v>0</v>
      </c>
      <c r="P214">
        <v>0</v>
      </c>
      <c r="Q214">
        <v>0.26</v>
      </c>
      <c r="R214">
        <v>0.126</v>
      </c>
      <c r="S214">
        <v>3158</v>
      </c>
    </row>
    <row r="215" spans="1:19" x14ac:dyDescent="0.25">
      <c r="A215">
        <v>104</v>
      </c>
      <c r="B215">
        <v>0</v>
      </c>
      <c r="C215">
        <v>83</v>
      </c>
      <c r="D215">
        <v>1491</v>
      </c>
      <c r="E215">
        <v>503</v>
      </c>
      <c r="F215">
        <v>288</v>
      </c>
      <c r="G215">
        <v>196</v>
      </c>
      <c r="H215">
        <v>0.01</v>
      </c>
      <c r="I215">
        <v>0.02</v>
      </c>
      <c r="J215">
        <v>0</v>
      </c>
      <c r="K215">
        <v>0</v>
      </c>
      <c r="L215">
        <v>1.1299999999999999</v>
      </c>
      <c r="M215">
        <v>1.68</v>
      </c>
      <c r="N215">
        <v>0.06</v>
      </c>
      <c r="O215">
        <v>0.13</v>
      </c>
      <c r="P215">
        <v>0</v>
      </c>
      <c r="Q215">
        <v>1.22</v>
      </c>
      <c r="R215">
        <v>-0.53200000000000003</v>
      </c>
      <c r="S215">
        <v>4689</v>
      </c>
    </row>
    <row r="229" spans="1:32" x14ac:dyDescent="0.25">
      <c r="A229" t="s">
        <v>54</v>
      </c>
    </row>
    <row r="230" spans="1:32" x14ac:dyDescent="0.25">
      <c r="A230">
        <v>282</v>
      </c>
      <c r="B230">
        <v>0</v>
      </c>
      <c r="C230">
        <v>82</v>
      </c>
      <c r="D230">
        <v>1493</v>
      </c>
      <c r="E230">
        <v>1485</v>
      </c>
      <c r="F230">
        <v>1260</v>
      </c>
      <c r="G230">
        <v>196</v>
      </c>
      <c r="H230" s="4"/>
      <c r="I230">
        <v>0.01</v>
      </c>
      <c r="J230">
        <v>0.01</v>
      </c>
      <c r="K230">
        <v>0</v>
      </c>
      <c r="L230">
        <v>0</v>
      </c>
      <c r="M230">
        <v>0.67</v>
      </c>
      <c r="N230">
        <v>2.2799999999999998</v>
      </c>
      <c r="O230">
        <v>0.06</v>
      </c>
      <c r="P230">
        <v>7.0000000000000007E-2</v>
      </c>
      <c r="Q230">
        <v>0</v>
      </c>
      <c r="R230">
        <v>1.3</v>
      </c>
      <c r="S230" s="4"/>
      <c r="T230">
        <v>-0.56699999999999995</v>
      </c>
      <c r="U230">
        <v>6094</v>
      </c>
      <c r="W230" s="1">
        <v>40</v>
      </c>
      <c r="X230" s="1">
        <v>24</v>
      </c>
      <c r="Y230" s="1">
        <v>323</v>
      </c>
      <c r="Z230" s="1">
        <v>486</v>
      </c>
      <c r="AA230" s="1">
        <v>0</v>
      </c>
      <c r="AB230" s="1">
        <v>0</v>
      </c>
      <c r="AC230" s="1">
        <v>-5.0000000000000001E-3</v>
      </c>
      <c r="AD230" s="1">
        <v>3329</v>
      </c>
      <c r="AE230" s="1">
        <f>Z230+AA230</f>
        <v>486</v>
      </c>
      <c r="AF230" s="1">
        <f>SUM(W230:AB230)</f>
        <v>873</v>
      </c>
    </row>
    <row r="231" spans="1:32" x14ac:dyDescent="0.25">
      <c r="A231">
        <v>150</v>
      </c>
      <c r="B231">
        <v>0</v>
      </c>
      <c r="C231">
        <v>82</v>
      </c>
      <c r="D231">
        <v>1498</v>
      </c>
      <c r="E231">
        <v>1426</v>
      </c>
      <c r="F231">
        <v>833</v>
      </c>
      <c r="G231">
        <v>196</v>
      </c>
      <c r="H231" s="4"/>
      <c r="I231">
        <v>0.01</v>
      </c>
      <c r="J231">
        <v>0.01</v>
      </c>
      <c r="K231">
        <v>0</v>
      </c>
      <c r="L231">
        <v>0</v>
      </c>
      <c r="M231">
        <v>0.69</v>
      </c>
      <c r="N231">
        <v>2.2599999999999998</v>
      </c>
      <c r="O231">
        <v>0.06</v>
      </c>
      <c r="P231">
        <v>7.0000000000000007E-2</v>
      </c>
      <c r="Q231">
        <v>0</v>
      </c>
      <c r="R231">
        <v>1.29</v>
      </c>
      <c r="S231" s="4"/>
      <c r="T231">
        <v>-0.56499999999999995</v>
      </c>
      <c r="U231">
        <v>5865</v>
      </c>
    </row>
    <row r="232" spans="1:32" x14ac:dyDescent="0.25">
      <c r="A232">
        <v>98</v>
      </c>
      <c r="B232">
        <v>0</v>
      </c>
      <c r="C232">
        <v>82</v>
      </c>
      <c r="D232">
        <v>1498</v>
      </c>
      <c r="E232">
        <v>1419</v>
      </c>
      <c r="F232">
        <v>655</v>
      </c>
      <c r="G232">
        <v>196</v>
      </c>
      <c r="H232" s="4"/>
      <c r="I232">
        <v>0.01</v>
      </c>
      <c r="J232">
        <v>0.01</v>
      </c>
      <c r="K232">
        <v>0</v>
      </c>
      <c r="L232">
        <v>0</v>
      </c>
      <c r="M232">
        <v>0.69</v>
      </c>
      <c r="N232">
        <v>2.2599999999999998</v>
      </c>
      <c r="O232">
        <v>0.05</v>
      </c>
      <c r="P232">
        <v>0.08</v>
      </c>
      <c r="Q232">
        <v>0</v>
      </c>
      <c r="R232">
        <v>1.29</v>
      </c>
      <c r="S232" s="4"/>
      <c r="T232">
        <v>-0.56399999999999995</v>
      </c>
      <c r="U232">
        <v>5786</v>
      </c>
    </row>
    <row r="233" spans="1:32" x14ac:dyDescent="0.25">
      <c r="A233">
        <v>98</v>
      </c>
      <c r="B233">
        <v>0</v>
      </c>
      <c r="C233">
        <v>82</v>
      </c>
      <c r="D233">
        <v>1498</v>
      </c>
      <c r="E233">
        <v>1419</v>
      </c>
      <c r="F233">
        <v>655</v>
      </c>
      <c r="G233">
        <v>196</v>
      </c>
      <c r="H233" s="4"/>
      <c r="I233">
        <v>0.01</v>
      </c>
      <c r="J233">
        <v>0.01</v>
      </c>
      <c r="K233">
        <v>0</v>
      </c>
      <c r="L233">
        <v>0</v>
      </c>
      <c r="M233">
        <v>0.69</v>
      </c>
      <c r="N233">
        <v>2.2599999999999998</v>
      </c>
      <c r="O233">
        <v>0.05</v>
      </c>
      <c r="P233">
        <v>0.08</v>
      </c>
      <c r="Q233">
        <v>0</v>
      </c>
      <c r="R233">
        <v>1.29</v>
      </c>
      <c r="S233" s="4"/>
      <c r="T233">
        <v>-0.56399999999999995</v>
      </c>
      <c r="U233">
        <v>5786</v>
      </c>
    </row>
    <row r="234" spans="1:32" x14ac:dyDescent="0.25">
      <c r="A234">
        <v>398</v>
      </c>
      <c r="B234">
        <v>0</v>
      </c>
      <c r="C234">
        <v>82</v>
      </c>
      <c r="D234">
        <v>1499</v>
      </c>
      <c r="E234">
        <v>1136</v>
      </c>
      <c r="F234">
        <v>614</v>
      </c>
      <c r="G234">
        <v>196</v>
      </c>
      <c r="H234" s="4"/>
      <c r="I234">
        <v>0.01</v>
      </c>
      <c r="J234">
        <v>0.01</v>
      </c>
      <c r="K234">
        <v>0</v>
      </c>
      <c r="L234">
        <v>0</v>
      </c>
      <c r="M234">
        <v>0.76</v>
      </c>
      <c r="N234">
        <v>2.16</v>
      </c>
      <c r="O234">
        <v>0.06</v>
      </c>
      <c r="P234">
        <v>0.08</v>
      </c>
      <c r="Q234">
        <v>0</v>
      </c>
      <c r="R234">
        <v>1.28</v>
      </c>
      <c r="S234" s="4"/>
      <c r="T234">
        <v>-0.55900000000000005</v>
      </c>
      <c r="U234">
        <v>5476</v>
      </c>
    </row>
    <row r="235" spans="1:32" x14ac:dyDescent="0.25">
      <c r="A235">
        <v>393</v>
      </c>
      <c r="B235">
        <v>0</v>
      </c>
      <c r="C235">
        <v>83</v>
      </c>
      <c r="D235">
        <v>1498</v>
      </c>
      <c r="E235">
        <v>894</v>
      </c>
      <c r="F235">
        <v>436</v>
      </c>
      <c r="G235">
        <v>196</v>
      </c>
      <c r="H235" s="4"/>
      <c r="I235">
        <v>0.01</v>
      </c>
      <c r="J235">
        <v>0.02</v>
      </c>
      <c r="K235">
        <v>0</v>
      </c>
      <c r="L235">
        <v>0</v>
      </c>
      <c r="M235">
        <v>0.85</v>
      </c>
      <c r="N235">
        <v>2.04</v>
      </c>
      <c r="O235">
        <v>0.05</v>
      </c>
      <c r="P235">
        <v>0.1</v>
      </c>
      <c r="Q235">
        <v>0</v>
      </c>
      <c r="R235">
        <v>1.27</v>
      </c>
      <c r="S235" s="4"/>
      <c r="T235">
        <v>-0.55200000000000005</v>
      </c>
      <c r="U235">
        <v>5154</v>
      </c>
    </row>
    <row r="236" spans="1:32" x14ac:dyDescent="0.25">
      <c r="A236">
        <v>96</v>
      </c>
      <c r="B236">
        <v>0</v>
      </c>
      <c r="C236">
        <v>83</v>
      </c>
      <c r="D236">
        <v>1499</v>
      </c>
      <c r="E236">
        <v>716</v>
      </c>
      <c r="F236">
        <v>346</v>
      </c>
      <c r="G236">
        <v>196</v>
      </c>
      <c r="H236" s="4"/>
      <c r="I236">
        <v>0.01</v>
      </c>
      <c r="J236">
        <v>0.02</v>
      </c>
      <c r="K236">
        <v>0</v>
      </c>
      <c r="L236">
        <v>0</v>
      </c>
      <c r="M236">
        <v>0.95</v>
      </c>
      <c r="N236">
        <v>1.92</v>
      </c>
      <c r="O236">
        <v>0.05</v>
      </c>
      <c r="P236">
        <v>0.11</v>
      </c>
      <c r="Q236">
        <v>0</v>
      </c>
      <c r="R236">
        <v>1.25</v>
      </c>
      <c r="S236" s="4"/>
      <c r="T236">
        <v>-0.54500000000000004</v>
      </c>
      <c r="U236">
        <v>4935</v>
      </c>
    </row>
    <row r="237" spans="1:32" x14ac:dyDescent="0.25">
      <c r="A237">
        <v>862</v>
      </c>
      <c r="B237">
        <v>0</v>
      </c>
      <c r="C237">
        <v>82</v>
      </c>
      <c r="D237">
        <v>1495</v>
      </c>
      <c r="E237">
        <v>1438</v>
      </c>
      <c r="F237">
        <v>1095</v>
      </c>
      <c r="G237">
        <v>196</v>
      </c>
      <c r="H237" s="7"/>
      <c r="I237">
        <v>0.01</v>
      </c>
      <c r="J237">
        <v>0.01</v>
      </c>
      <c r="K237">
        <v>0</v>
      </c>
      <c r="L237">
        <v>0</v>
      </c>
      <c r="M237">
        <v>0.68</v>
      </c>
      <c r="N237">
        <v>2.2599999999999998</v>
      </c>
      <c r="O237">
        <v>0.06</v>
      </c>
      <c r="P237">
        <v>7.0000000000000007E-2</v>
      </c>
      <c r="Q237">
        <v>0</v>
      </c>
      <c r="R237">
        <v>1.3</v>
      </c>
      <c r="S237" s="7"/>
      <c r="T237">
        <v>-0.56599999999999995</v>
      </c>
      <c r="U237">
        <v>5980</v>
      </c>
    </row>
  </sheetData>
  <conditionalFormatting sqref="A230:U230">
    <cfRule type="cellIs" dxfId="15" priority="14" operator="greaterThan">
      <formula>#REF!</formula>
    </cfRule>
  </conditionalFormatting>
  <conditionalFormatting sqref="A230">
    <cfRule type="cellIs" dxfId="14" priority="13" operator="greaterThan">
      <formula>$C$4</formula>
    </cfRule>
  </conditionalFormatting>
  <conditionalFormatting sqref="A231:U231">
    <cfRule type="cellIs" dxfId="13" priority="12" operator="greaterThan">
      <formula>#REF!</formula>
    </cfRule>
  </conditionalFormatting>
  <conditionalFormatting sqref="A231">
    <cfRule type="cellIs" dxfId="12" priority="11" operator="greaterThan">
      <formula>$C$4</formula>
    </cfRule>
  </conditionalFormatting>
  <conditionalFormatting sqref="A232:U233">
    <cfRule type="cellIs" dxfId="11" priority="10" operator="greaterThan">
      <formula>#REF!</formula>
    </cfRule>
  </conditionalFormatting>
  <conditionalFormatting sqref="A232:A233">
    <cfRule type="cellIs" dxfId="10" priority="9" operator="greaterThan">
      <formula>$C$4</formula>
    </cfRule>
  </conditionalFormatting>
  <conditionalFormatting sqref="A234:U234">
    <cfRule type="cellIs" dxfId="9" priority="8" operator="greaterThan">
      <formula>#REF!</formula>
    </cfRule>
  </conditionalFormatting>
  <conditionalFormatting sqref="A234">
    <cfRule type="cellIs" dxfId="8" priority="7" operator="greaterThan">
      <formula>$C$4</formula>
    </cfRule>
  </conditionalFormatting>
  <conditionalFormatting sqref="A235:U235">
    <cfRule type="cellIs" dxfId="7" priority="6" operator="greaterThan">
      <formula>#REF!</formula>
    </cfRule>
  </conditionalFormatting>
  <conditionalFormatting sqref="A235">
    <cfRule type="cellIs" dxfId="6" priority="5" operator="greaterThan">
      <formula>$C$4</formula>
    </cfRule>
  </conditionalFormatting>
  <conditionalFormatting sqref="A236:U236">
    <cfRule type="cellIs" dxfId="5" priority="4" operator="greaterThan">
      <formula>#REF!</formula>
    </cfRule>
  </conditionalFormatting>
  <conditionalFormatting sqref="A236">
    <cfRule type="cellIs" dxfId="4" priority="3" operator="greaterThan">
      <formula>$C$4</formula>
    </cfRule>
  </conditionalFormatting>
  <conditionalFormatting sqref="A237:U237">
    <cfRule type="cellIs" dxfId="3" priority="1" operator="greaterThan">
      <formula>#REF!</formula>
    </cfRule>
  </conditionalFormatting>
  <conditionalFormatting sqref="A237">
    <cfRule type="cellIs" dxfId="2" priority="2" operator="greater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D14" sqref="D14"/>
    </sheetView>
  </sheetViews>
  <sheetFormatPr defaultRowHeight="15" x14ac:dyDescent="0.25"/>
  <cols>
    <col min="3" max="3" width="10.140625" bestFit="1" customWidth="1"/>
    <col min="4" max="4" width="13.7109375" bestFit="1" customWidth="1"/>
    <col min="5" max="5" width="14.28515625" bestFit="1" customWidth="1"/>
    <col min="6" max="6" width="10.85546875" bestFit="1" customWidth="1"/>
  </cols>
  <sheetData>
    <row r="1" spans="1:9" x14ac:dyDescent="0.25">
      <c r="C1" t="s">
        <v>35</v>
      </c>
      <c r="D1" t="s">
        <v>36</v>
      </c>
      <c r="E1" t="s">
        <v>37</v>
      </c>
      <c r="F1" t="s">
        <v>38</v>
      </c>
      <c r="G1" t="s">
        <v>40</v>
      </c>
    </row>
    <row r="2" spans="1:9" x14ac:dyDescent="0.25">
      <c r="C2">
        <v>1</v>
      </c>
      <c r="D2">
        <v>0.03</v>
      </c>
      <c r="E2">
        <v>20</v>
      </c>
      <c r="F2">
        <v>0.03</v>
      </c>
      <c r="G2">
        <v>1</v>
      </c>
    </row>
    <row r="5" spans="1:9" x14ac:dyDescent="0.25">
      <c r="C5" t="s">
        <v>33</v>
      </c>
      <c r="D5" t="s">
        <v>34</v>
      </c>
      <c r="E5" t="s">
        <v>39</v>
      </c>
      <c r="F5" t="s">
        <v>41</v>
      </c>
      <c r="G5" t="s">
        <v>42</v>
      </c>
      <c r="H5" t="s">
        <v>43</v>
      </c>
      <c r="I5" t="s">
        <v>44</v>
      </c>
    </row>
    <row r="6" spans="1:9" x14ac:dyDescent="0.25">
      <c r="A6" t="s">
        <v>32</v>
      </c>
      <c r="B6">
        <v>1500</v>
      </c>
      <c r="D6">
        <f>(B6*$C$2)*$D$2/(1-(1+$D$2)^(-$E$2))</f>
        <v>100.82356139528873</v>
      </c>
      <c r="E6">
        <f>B6*$C$2*$F$2</f>
        <v>45</v>
      </c>
      <c r="F6">
        <v>0.19</v>
      </c>
      <c r="G6">
        <f>F6*10^6</f>
        <v>190000</v>
      </c>
      <c r="H6">
        <f>G6*$G$2</f>
        <v>190000</v>
      </c>
      <c r="I6">
        <f>H6/10^6</f>
        <v>0.19</v>
      </c>
    </row>
    <row r="7" spans="1:9" x14ac:dyDescent="0.25">
      <c r="A7" t="s">
        <v>2</v>
      </c>
      <c r="B7">
        <v>1000</v>
      </c>
      <c r="D7">
        <f>(B7*$C$2)*$D$2/(1-(1+$D$2)^(-$E$2))</f>
        <v>67.215707596859161</v>
      </c>
    </row>
    <row r="8" spans="1:9" x14ac:dyDescent="0.25">
      <c r="C8">
        <v>4739</v>
      </c>
    </row>
    <row r="11" spans="1:9" x14ac:dyDescent="0.25">
      <c r="B11">
        <v>196</v>
      </c>
      <c r="C11">
        <v>4033</v>
      </c>
      <c r="D11">
        <f>(B11*$C$2)*$D$2/(1-(1+$D$2)^(-$E$2))</f>
        <v>13.174278688984396</v>
      </c>
      <c r="E11">
        <f>B11*$C$2*$F$2</f>
        <v>5.88</v>
      </c>
    </row>
    <row r="14" spans="1:9" x14ac:dyDescent="0.25">
      <c r="D14">
        <f>C8-E14</f>
        <v>4612.2307172936953</v>
      </c>
      <c r="E14">
        <f>D6+E6-D11-E11</f>
        <v>126.76928270630432</v>
      </c>
    </row>
    <row r="22" spans="2:22" x14ac:dyDescent="0.25">
      <c r="B22">
        <v>54</v>
      </c>
      <c r="C22">
        <v>0</v>
      </c>
      <c r="D22">
        <v>84</v>
      </c>
      <c r="E22">
        <v>1449</v>
      </c>
      <c r="F22">
        <v>540</v>
      </c>
      <c r="G22">
        <v>243</v>
      </c>
      <c r="H22">
        <v>196</v>
      </c>
      <c r="I22" s="7"/>
      <c r="J22">
        <v>0.01</v>
      </c>
      <c r="K22">
        <v>0.02</v>
      </c>
      <c r="L22">
        <v>0</v>
      </c>
      <c r="M22">
        <v>0</v>
      </c>
      <c r="N22">
        <v>1.08</v>
      </c>
      <c r="O22">
        <v>1.73</v>
      </c>
      <c r="P22">
        <v>0.05</v>
      </c>
      <c r="Q22">
        <v>0.13</v>
      </c>
      <c r="R22">
        <v>0</v>
      </c>
      <c r="S22">
        <v>1.22</v>
      </c>
      <c r="T22" s="7"/>
      <c r="U22">
        <v>-0.53100000000000003</v>
      </c>
      <c r="V22">
        <v>4649</v>
      </c>
    </row>
  </sheetData>
  <conditionalFormatting sqref="B22">
    <cfRule type="cellIs" dxfId="1" priority="1" operator="greaterThan">
      <formula>83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20216D99-A9EF-44A9-8C47-157535823EAD}">
            <xm:f>Sheet2!$C$4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workbookViewId="0">
      <selection activeCell="R1" sqref="R1:S242"/>
    </sheetView>
  </sheetViews>
  <sheetFormatPr defaultRowHeight="15" x14ac:dyDescent="0.25"/>
  <sheetData>
    <row r="1" spans="1:19" x14ac:dyDescent="0.25">
      <c r="A1" t="s">
        <v>26</v>
      </c>
      <c r="B1" t="s">
        <v>27</v>
      </c>
      <c r="C1" t="s">
        <v>45</v>
      </c>
      <c r="D1" t="s">
        <v>46</v>
      </c>
      <c r="E1" t="s">
        <v>47</v>
      </c>
      <c r="F1" t="s">
        <v>48</v>
      </c>
      <c r="G1" t="s">
        <v>25</v>
      </c>
      <c r="H1" t="s">
        <v>14</v>
      </c>
      <c r="I1" t="s">
        <v>31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49</v>
      </c>
      <c r="S1" t="s">
        <v>50</v>
      </c>
    </row>
    <row r="2" spans="1:19" x14ac:dyDescent="0.25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23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52</v>
      </c>
      <c r="S2" t="s">
        <v>53</v>
      </c>
    </row>
    <row r="3" spans="1:19" x14ac:dyDescent="0.25">
      <c r="A3">
        <v>0</v>
      </c>
      <c r="B3">
        <v>61</v>
      </c>
      <c r="C3">
        <v>284</v>
      </c>
      <c r="D3">
        <v>0</v>
      </c>
      <c r="E3">
        <v>3</v>
      </c>
      <c r="F3">
        <v>3</v>
      </c>
      <c r="G3">
        <v>0</v>
      </c>
      <c r="H3">
        <v>0</v>
      </c>
      <c r="I3">
        <v>0</v>
      </c>
      <c r="J3">
        <v>0.52</v>
      </c>
      <c r="K3">
        <v>1.42</v>
      </c>
      <c r="L3">
        <v>0</v>
      </c>
      <c r="M3">
        <v>0.01</v>
      </c>
      <c r="N3">
        <v>0</v>
      </c>
      <c r="O3">
        <v>0</v>
      </c>
      <c r="P3">
        <v>0</v>
      </c>
      <c r="Q3">
        <v>0</v>
      </c>
      <c r="R3">
        <v>0.61899999999999999</v>
      </c>
      <c r="S3">
        <v>2837</v>
      </c>
    </row>
    <row r="4" spans="1:19" x14ac:dyDescent="0.25">
      <c r="A4">
        <v>0</v>
      </c>
      <c r="B4">
        <v>61</v>
      </c>
      <c r="C4">
        <v>284</v>
      </c>
      <c r="D4">
        <v>0</v>
      </c>
      <c r="E4">
        <v>3</v>
      </c>
      <c r="F4">
        <v>3</v>
      </c>
      <c r="G4">
        <v>0</v>
      </c>
      <c r="H4">
        <v>0</v>
      </c>
      <c r="I4">
        <v>0</v>
      </c>
      <c r="J4">
        <v>0.52</v>
      </c>
      <c r="K4">
        <v>1.42</v>
      </c>
      <c r="L4">
        <v>0</v>
      </c>
      <c r="M4">
        <v>0.01</v>
      </c>
      <c r="N4">
        <v>0</v>
      </c>
      <c r="O4">
        <v>0</v>
      </c>
      <c r="P4">
        <v>0</v>
      </c>
      <c r="Q4">
        <v>0</v>
      </c>
      <c r="R4">
        <v>0.61899999999999999</v>
      </c>
      <c r="S4">
        <v>2837</v>
      </c>
    </row>
    <row r="5" spans="1:19" x14ac:dyDescent="0.25">
      <c r="A5">
        <v>0</v>
      </c>
      <c r="B5">
        <v>61</v>
      </c>
      <c r="C5">
        <v>256</v>
      </c>
      <c r="D5">
        <v>31</v>
      </c>
      <c r="E5">
        <v>3</v>
      </c>
      <c r="F5">
        <v>3</v>
      </c>
      <c r="G5">
        <v>0</v>
      </c>
      <c r="H5">
        <v>0</v>
      </c>
      <c r="I5">
        <v>0</v>
      </c>
      <c r="J5">
        <v>0.52</v>
      </c>
      <c r="K5">
        <v>1.34</v>
      </c>
      <c r="L5">
        <v>0.08</v>
      </c>
      <c r="M5">
        <v>0.01</v>
      </c>
      <c r="N5">
        <v>0</v>
      </c>
      <c r="O5">
        <v>0</v>
      </c>
      <c r="P5">
        <v>0</v>
      </c>
      <c r="Q5">
        <v>0</v>
      </c>
      <c r="R5">
        <v>0.58499999999999996</v>
      </c>
      <c r="S5">
        <v>2860</v>
      </c>
    </row>
    <row r="6" spans="1:19" x14ac:dyDescent="0.25">
      <c r="A6">
        <v>0</v>
      </c>
      <c r="B6">
        <v>43</v>
      </c>
      <c r="C6">
        <v>224</v>
      </c>
      <c r="D6">
        <v>478</v>
      </c>
      <c r="E6">
        <v>354</v>
      </c>
      <c r="F6">
        <v>7</v>
      </c>
      <c r="G6">
        <v>40</v>
      </c>
      <c r="H6">
        <v>0</v>
      </c>
      <c r="I6">
        <v>0</v>
      </c>
      <c r="J6">
        <v>0.52</v>
      </c>
      <c r="K6">
        <v>0.12</v>
      </c>
      <c r="L6">
        <v>0.84</v>
      </c>
      <c r="M6">
        <v>1.32</v>
      </c>
      <c r="N6">
        <v>0</v>
      </c>
      <c r="O6">
        <v>0</v>
      </c>
      <c r="P6">
        <v>0</v>
      </c>
      <c r="Q6">
        <v>0.86</v>
      </c>
      <c r="R6">
        <v>-0.32100000000000001</v>
      </c>
      <c r="S6">
        <v>3554</v>
      </c>
    </row>
    <row r="7" spans="1:19" x14ac:dyDescent="0.25">
      <c r="A7">
        <v>54</v>
      </c>
      <c r="B7">
        <v>0</v>
      </c>
      <c r="C7">
        <v>84</v>
      </c>
      <c r="D7">
        <v>1449</v>
      </c>
      <c r="E7">
        <v>540</v>
      </c>
      <c r="F7">
        <v>243</v>
      </c>
      <c r="G7">
        <v>196</v>
      </c>
      <c r="H7">
        <v>0.01</v>
      </c>
      <c r="I7">
        <v>0.02</v>
      </c>
      <c r="J7">
        <v>0</v>
      </c>
      <c r="K7">
        <v>0</v>
      </c>
      <c r="L7">
        <v>1.08</v>
      </c>
      <c r="M7">
        <v>1.73</v>
      </c>
      <c r="N7">
        <v>0.05</v>
      </c>
      <c r="O7">
        <v>0.13</v>
      </c>
      <c r="P7">
        <v>0</v>
      </c>
      <c r="Q7">
        <v>1.22</v>
      </c>
      <c r="R7">
        <v>-0.53100000000000003</v>
      </c>
      <c r="S7">
        <v>4649</v>
      </c>
    </row>
    <row r="8" spans="1:19" x14ac:dyDescent="0.25">
      <c r="A8">
        <v>23</v>
      </c>
      <c r="B8">
        <v>26</v>
      </c>
      <c r="C8">
        <v>153</v>
      </c>
      <c r="D8">
        <v>687</v>
      </c>
      <c r="E8">
        <v>371</v>
      </c>
      <c r="F8">
        <v>197</v>
      </c>
      <c r="G8">
        <v>109</v>
      </c>
      <c r="H8">
        <v>0.01</v>
      </c>
      <c r="I8">
        <v>0.02</v>
      </c>
      <c r="J8">
        <v>0.43</v>
      </c>
      <c r="K8">
        <v>0.04</v>
      </c>
      <c r="L8">
        <v>0.93</v>
      </c>
      <c r="M8">
        <v>1.37</v>
      </c>
      <c r="N8">
        <v>0.09</v>
      </c>
      <c r="O8">
        <v>0.04</v>
      </c>
      <c r="P8">
        <v>0</v>
      </c>
      <c r="Q8">
        <v>1.01</v>
      </c>
      <c r="R8">
        <v>-0.42099999999999999</v>
      </c>
      <c r="S8">
        <v>3843</v>
      </c>
    </row>
    <row r="9" spans="1:19" x14ac:dyDescent="0.25">
      <c r="A9">
        <v>0</v>
      </c>
      <c r="B9">
        <v>50</v>
      </c>
      <c r="C9">
        <v>252</v>
      </c>
      <c r="D9">
        <v>1</v>
      </c>
      <c r="E9">
        <v>328</v>
      </c>
      <c r="F9">
        <v>1</v>
      </c>
      <c r="G9">
        <v>32</v>
      </c>
      <c r="H9">
        <v>0</v>
      </c>
      <c r="I9">
        <v>0</v>
      </c>
      <c r="J9">
        <v>0.52</v>
      </c>
      <c r="K9">
        <v>0.56999999999999995</v>
      </c>
      <c r="L9">
        <v>0</v>
      </c>
      <c r="M9">
        <v>1.26</v>
      </c>
      <c r="N9">
        <v>0</v>
      </c>
      <c r="O9">
        <v>0</v>
      </c>
      <c r="P9">
        <v>0</v>
      </c>
      <c r="Q9">
        <v>0.39</v>
      </c>
      <c r="R9">
        <v>7.5999999999999998E-2</v>
      </c>
      <c r="S9">
        <v>3178</v>
      </c>
    </row>
    <row r="10" spans="1:19" x14ac:dyDescent="0.25">
      <c r="A10">
        <v>0</v>
      </c>
      <c r="B10">
        <v>42</v>
      </c>
      <c r="C10">
        <v>250</v>
      </c>
      <c r="D10">
        <v>2</v>
      </c>
      <c r="E10">
        <v>284</v>
      </c>
      <c r="F10">
        <v>0</v>
      </c>
      <c r="G10">
        <v>58</v>
      </c>
      <c r="H10">
        <v>0</v>
      </c>
      <c r="I10">
        <v>0</v>
      </c>
      <c r="J10">
        <v>0.52</v>
      </c>
      <c r="K10">
        <v>0.62</v>
      </c>
      <c r="L10">
        <v>0.01</v>
      </c>
      <c r="M10">
        <v>1.0900000000000001</v>
      </c>
      <c r="N10">
        <v>0</v>
      </c>
      <c r="O10">
        <v>0</v>
      </c>
      <c r="P10">
        <v>0</v>
      </c>
      <c r="Q10">
        <v>0.28000000000000003</v>
      </c>
      <c r="R10">
        <v>0.14799999999999999</v>
      </c>
      <c r="S10">
        <v>3133</v>
      </c>
    </row>
    <row r="11" spans="1:19" x14ac:dyDescent="0.25">
      <c r="A11">
        <v>0</v>
      </c>
      <c r="B11">
        <v>11</v>
      </c>
      <c r="C11">
        <v>192</v>
      </c>
      <c r="D11">
        <v>705</v>
      </c>
      <c r="E11">
        <v>372</v>
      </c>
      <c r="F11">
        <v>10</v>
      </c>
      <c r="G11">
        <v>161</v>
      </c>
      <c r="H11">
        <v>0</v>
      </c>
      <c r="I11">
        <v>0</v>
      </c>
      <c r="J11">
        <v>0.23</v>
      </c>
      <c r="K11">
        <v>7.0000000000000007E-2</v>
      </c>
      <c r="L11">
        <v>1.01</v>
      </c>
      <c r="M11">
        <v>1.39</v>
      </c>
      <c r="N11">
        <v>0</v>
      </c>
      <c r="O11">
        <v>0.15</v>
      </c>
      <c r="P11">
        <v>0</v>
      </c>
      <c r="Q11">
        <v>0.98</v>
      </c>
      <c r="R11">
        <v>-0.4</v>
      </c>
      <c r="S11">
        <v>3778</v>
      </c>
    </row>
    <row r="12" spans="1:19" x14ac:dyDescent="0.25">
      <c r="A12">
        <v>61</v>
      </c>
      <c r="B12">
        <v>0</v>
      </c>
      <c r="C12">
        <v>84</v>
      </c>
      <c r="D12">
        <v>1494</v>
      </c>
      <c r="E12">
        <v>746</v>
      </c>
      <c r="F12">
        <v>515</v>
      </c>
      <c r="G12">
        <v>196</v>
      </c>
      <c r="H12">
        <v>0.01</v>
      </c>
      <c r="I12">
        <v>0.02</v>
      </c>
      <c r="J12">
        <v>0</v>
      </c>
      <c r="K12">
        <v>0</v>
      </c>
      <c r="L12">
        <v>0.93</v>
      </c>
      <c r="M12">
        <v>1.94</v>
      </c>
      <c r="N12">
        <v>0.06</v>
      </c>
      <c r="O12">
        <v>0.11</v>
      </c>
      <c r="P12">
        <v>0</v>
      </c>
      <c r="Q12">
        <v>1.26</v>
      </c>
      <c r="R12">
        <v>-0.54800000000000004</v>
      </c>
      <c r="S12">
        <v>5007</v>
      </c>
    </row>
    <row r="13" spans="1:19" x14ac:dyDescent="0.25">
      <c r="A13">
        <v>0</v>
      </c>
      <c r="B13">
        <v>50</v>
      </c>
      <c r="C13">
        <v>244</v>
      </c>
      <c r="D13">
        <v>30</v>
      </c>
      <c r="E13">
        <v>357</v>
      </c>
      <c r="F13">
        <v>1</v>
      </c>
      <c r="G13">
        <v>32</v>
      </c>
      <c r="H13">
        <v>0</v>
      </c>
      <c r="I13">
        <v>0</v>
      </c>
      <c r="J13">
        <v>0.52</v>
      </c>
      <c r="K13">
        <v>0.48</v>
      </c>
      <c r="L13">
        <v>0.08</v>
      </c>
      <c r="M13">
        <v>1.37</v>
      </c>
      <c r="N13">
        <v>0</v>
      </c>
      <c r="O13">
        <v>0</v>
      </c>
      <c r="P13">
        <v>0</v>
      </c>
      <c r="Q13">
        <v>0.49</v>
      </c>
      <c r="R13">
        <v>-5.0000000000000001E-3</v>
      </c>
      <c r="S13">
        <v>3230</v>
      </c>
    </row>
    <row r="14" spans="1:19" x14ac:dyDescent="0.25">
      <c r="A14">
        <v>0</v>
      </c>
      <c r="B14">
        <v>42</v>
      </c>
      <c r="C14">
        <v>236</v>
      </c>
      <c r="D14">
        <v>88</v>
      </c>
      <c r="E14">
        <v>284</v>
      </c>
      <c r="F14">
        <v>0</v>
      </c>
      <c r="G14">
        <v>56</v>
      </c>
      <c r="H14">
        <v>0</v>
      </c>
      <c r="I14">
        <v>0</v>
      </c>
      <c r="J14">
        <v>0.52</v>
      </c>
      <c r="K14">
        <v>0.5</v>
      </c>
      <c r="L14">
        <v>0.22</v>
      </c>
      <c r="M14">
        <v>1.0900000000000001</v>
      </c>
      <c r="N14">
        <v>0</v>
      </c>
      <c r="O14">
        <v>0</v>
      </c>
      <c r="P14">
        <v>0</v>
      </c>
      <c r="Q14">
        <v>0.37</v>
      </c>
      <c r="R14">
        <v>5.2999999999999999E-2</v>
      </c>
      <c r="S14">
        <v>3195</v>
      </c>
    </row>
    <row r="15" spans="1:19" x14ac:dyDescent="0.25">
      <c r="A15">
        <v>63</v>
      </c>
      <c r="B15">
        <v>0</v>
      </c>
      <c r="C15">
        <v>83</v>
      </c>
      <c r="D15">
        <v>1498</v>
      </c>
      <c r="E15">
        <v>983</v>
      </c>
      <c r="F15">
        <v>517</v>
      </c>
      <c r="G15">
        <v>196</v>
      </c>
      <c r="H15">
        <v>0.01</v>
      </c>
      <c r="I15">
        <v>0.01</v>
      </c>
      <c r="J15">
        <v>0</v>
      </c>
      <c r="K15">
        <v>0</v>
      </c>
      <c r="L15">
        <v>0.82</v>
      </c>
      <c r="M15">
        <v>2.09</v>
      </c>
      <c r="N15">
        <v>0.06</v>
      </c>
      <c r="O15">
        <v>0.09</v>
      </c>
      <c r="P15">
        <v>0</v>
      </c>
      <c r="Q15">
        <v>1.27</v>
      </c>
      <c r="R15">
        <v>-0.55500000000000005</v>
      </c>
      <c r="S15">
        <v>5258</v>
      </c>
    </row>
    <row r="16" spans="1:19" x14ac:dyDescent="0.25">
      <c r="A16">
        <v>61</v>
      </c>
      <c r="B16">
        <v>0</v>
      </c>
      <c r="C16">
        <v>83</v>
      </c>
      <c r="D16">
        <v>1498</v>
      </c>
      <c r="E16">
        <v>1167</v>
      </c>
      <c r="F16">
        <v>681</v>
      </c>
      <c r="G16">
        <v>196</v>
      </c>
      <c r="H16">
        <v>0.01</v>
      </c>
      <c r="I16">
        <v>0.01</v>
      </c>
      <c r="J16">
        <v>0</v>
      </c>
      <c r="K16">
        <v>0</v>
      </c>
      <c r="L16">
        <v>0.75</v>
      </c>
      <c r="M16">
        <v>2.17</v>
      </c>
      <c r="N16">
        <v>0.06</v>
      </c>
      <c r="O16">
        <v>0.08</v>
      </c>
      <c r="P16">
        <v>0</v>
      </c>
      <c r="Q16">
        <v>1.28</v>
      </c>
      <c r="R16">
        <v>-0.56000000000000005</v>
      </c>
      <c r="S16">
        <v>5513</v>
      </c>
    </row>
    <row r="17" spans="1:19" x14ac:dyDescent="0.25">
      <c r="A17">
        <v>44</v>
      </c>
      <c r="B17">
        <v>1</v>
      </c>
      <c r="C17">
        <v>130</v>
      </c>
      <c r="D17">
        <v>689</v>
      </c>
      <c r="E17">
        <v>377</v>
      </c>
      <c r="F17">
        <v>203</v>
      </c>
      <c r="G17">
        <v>197</v>
      </c>
      <c r="H17">
        <v>0.02</v>
      </c>
      <c r="I17">
        <v>0.03</v>
      </c>
      <c r="J17">
        <v>0.03</v>
      </c>
      <c r="K17">
        <v>0.02</v>
      </c>
      <c r="L17">
        <v>1.01</v>
      </c>
      <c r="M17">
        <v>1.41</v>
      </c>
      <c r="N17">
        <v>0.09</v>
      </c>
      <c r="O17">
        <v>0.24</v>
      </c>
      <c r="P17">
        <v>0</v>
      </c>
      <c r="Q17">
        <v>1.03</v>
      </c>
      <c r="R17">
        <v>-0.441</v>
      </c>
      <c r="S17">
        <v>3927</v>
      </c>
    </row>
    <row r="18" spans="1:19" x14ac:dyDescent="0.25">
      <c r="A18">
        <v>0</v>
      </c>
      <c r="B18">
        <v>44</v>
      </c>
      <c r="C18">
        <v>247</v>
      </c>
      <c r="D18">
        <v>10</v>
      </c>
      <c r="E18">
        <v>349</v>
      </c>
      <c r="F18">
        <v>0</v>
      </c>
      <c r="G18">
        <v>45</v>
      </c>
      <c r="H18">
        <v>0</v>
      </c>
      <c r="I18">
        <v>0</v>
      </c>
      <c r="J18">
        <v>0.52</v>
      </c>
      <c r="K18">
        <v>0.52</v>
      </c>
      <c r="L18">
        <v>0.03</v>
      </c>
      <c r="M18">
        <v>1.34</v>
      </c>
      <c r="N18">
        <v>0</v>
      </c>
      <c r="O18">
        <v>0</v>
      </c>
      <c r="P18">
        <v>0</v>
      </c>
      <c r="Q18">
        <v>0.45</v>
      </c>
      <c r="R18">
        <v>3.1E-2</v>
      </c>
      <c r="S18">
        <v>3206</v>
      </c>
    </row>
    <row r="19" spans="1:19" x14ac:dyDescent="0.25">
      <c r="A19">
        <v>0</v>
      </c>
      <c r="B19">
        <v>55</v>
      </c>
      <c r="C19">
        <v>237</v>
      </c>
      <c r="D19">
        <v>420</v>
      </c>
      <c r="E19">
        <v>369</v>
      </c>
      <c r="F19">
        <v>0</v>
      </c>
      <c r="G19">
        <v>2</v>
      </c>
      <c r="H19">
        <v>0</v>
      </c>
      <c r="I19">
        <v>0</v>
      </c>
      <c r="J19">
        <v>0.52</v>
      </c>
      <c r="K19">
        <v>0.13</v>
      </c>
      <c r="L19">
        <v>0.76</v>
      </c>
      <c r="M19">
        <v>1.37</v>
      </c>
      <c r="N19">
        <v>0</v>
      </c>
      <c r="O19">
        <v>0</v>
      </c>
      <c r="P19">
        <v>0</v>
      </c>
      <c r="Q19">
        <v>0.83</v>
      </c>
      <c r="R19">
        <v>-0.30299999999999999</v>
      </c>
      <c r="S19">
        <v>3525</v>
      </c>
    </row>
    <row r="20" spans="1:19" x14ac:dyDescent="0.25">
      <c r="A20">
        <v>0</v>
      </c>
      <c r="B20">
        <v>50</v>
      </c>
      <c r="C20">
        <v>244</v>
      </c>
      <c r="D20">
        <v>69</v>
      </c>
      <c r="E20">
        <v>107</v>
      </c>
      <c r="F20">
        <v>7</v>
      </c>
      <c r="G20">
        <v>32</v>
      </c>
      <c r="H20">
        <v>0</v>
      </c>
      <c r="I20">
        <v>0</v>
      </c>
      <c r="J20">
        <v>0.52</v>
      </c>
      <c r="K20">
        <v>0.86</v>
      </c>
      <c r="L20">
        <v>0.17</v>
      </c>
      <c r="M20">
        <v>0.41</v>
      </c>
      <c r="N20">
        <v>0</v>
      </c>
      <c r="O20">
        <v>0</v>
      </c>
      <c r="P20">
        <v>0</v>
      </c>
      <c r="Q20">
        <v>0.02</v>
      </c>
      <c r="R20">
        <v>0.36799999999999999</v>
      </c>
      <c r="S20">
        <v>2998</v>
      </c>
    </row>
    <row r="21" spans="1:19" x14ac:dyDescent="0.25">
      <c r="A21">
        <v>44</v>
      </c>
      <c r="B21">
        <v>0</v>
      </c>
      <c r="C21">
        <v>86</v>
      </c>
      <c r="D21">
        <v>1358</v>
      </c>
      <c r="E21">
        <v>493</v>
      </c>
      <c r="F21">
        <v>370</v>
      </c>
      <c r="G21">
        <v>196</v>
      </c>
      <c r="H21">
        <v>0.01</v>
      </c>
      <c r="I21">
        <v>0.02</v>
      </c>
      <c r="J21">
        <v>0</v>
      </c>
      <c r="K21">
        <v>0.01</v>
      </c>
      <c r="L21">
        <v>1.1100000000000001</v>
      </c>
      <c r="M21">
        <v>1.66</v>
      </c>
      <c r="N21">
        <v>7.0000000000000007E-2</v>
      </c>
      <c r="O21">
        <v>0.14000000000000001</v>
      </c>
      <c r="P21">
        <v>0</v>
      </c>
      <c r="Q21">
        <v>1.21</v>
      </c>
      <c r="R21">
        <v>-0.52500000000000002</v>
      </c>
      <c r="S21">
        <v>4576</v>
      </c>
    </row>
    <row r="22" spans="1:19" x14ac:dyDescent="0.25">
      <c r="A22">
        <v>54</v>
      </c>
      <c r="B22">
        <v>0</v>
      </c>
      <c r="C22">
        <v>84</v>
      </c>
      <c r="D22">
        <v>1489</v>
      </c>
      <c r="E22">
        <v>731</v>
      </c>
      <c r="F22">
        <v>439</v>
      </c>
      <c r="G22">
        <v>196</v>
      </c>
      <c r="H22">
        <v>0.01</v>
      </c>
      <c r="I22">
        <v>0.01</v>
      </c>
      <c r="J22">
        <v>0</v>
      </c>
      <c r="K22">
        <v>0</v>
      </c>
      <c r="L22">
        <v>0.94</v>
      </c>
      <c r="M22">
        <v>1.93</v>
      </c>
      <c r="N22">
        <v>0.06</v>
      </c>
      <c r="O22">
        <v>0.11</v>
      </c>
      <c r="P22">
        <v>0</v>
      </c>
      <c r="Q22">
        <v>1.25</v>
      </c>
      <c r="R22">
        <v>-0.54600000000000004</v>
      </c>
      <c r="S22">
        <v>4951</v>
      </c>
    </row>
    <row r="23" spans="1:19" x14ac:dyDescent="0.25">
      <c r="A23">
        <v>0</v>
      </c>
      <c r="B23">
        <v>33</v>
      </c>
      <c r="C23">
        <v>235</v>
      </c>
      <c r="D23">
        <v>38</v>
      </c>
      <c r="E23">
        <v>368</v>
      </c>
      <c r="F23">
        <v>3</v>
      </c>
      <c r="G23">
        <v>92</v>
      </c>
      <c r="H23">
        <v>0</v>
      </c>
      <c r="I23">
        <v>0</v>
      </c>
      <c r="J23">
        <v>0.5</v>
      </c>
      <c r="K23">
        <v>0.44</v>
      </c>
      <c r="L23">
        <v>0.1</v>
      </c>
      <c r="M23">
        <v>1.41</v>
      </c>
      <c r="N23">
        <v>0</v>
      </c>
      <c r="O23">
        <v>0.03</v>
      </c>
      <c r="P23">
        <v>0</v>
      </c>
      <c r="Q23">
        <v>0.52</v>
      </c>
      <c r="R23">
        <v>-3.5000000000000003E-2</v>
      </c>
      <c r="S23">
        <v>3254</v>
      </c>
    </row>
    <row r="24" spans="1:19" x14ac:dyDescent="0.25">
      <c r="A24">
        <v>42</v>
      </c>
      <c r="B24">
        <v>0</v>
      </c>
      <c r="C24">
        <v>105</v>
      </c>
      <c r="D24">
        <v>851</v>
      </c>
      <c r="E24">
        <v>461</v>
      </c>
      <c r="F24">
        <v>90</v>
      </c>
      <c r="G24">
        <v>200</v>
      </c>
      <c r="H24">
        <v>0.02</v>
      </c>
      <c r="I24">
        <v>0.03</v>
      </c>
      <c r="J24">
        <v>0</v>
      </c>
      <c r="K24">
        <v>0.02</v>
      </c>
      <c r="L24">
        <v>0.99</v>
      </c>
      <c r="M24">
        <v>1.62</v>
      </c>
      <c r="N24">
        <v>0.03</v>
      </c>
      <c r="O24">
        <v>0.2</v>
      </c>
      <c r="P24">
        <v>0</v>
      </c>
      <c r="Q24">
        <v>1.0900000000000001</v>
      </c>
      <c r="R24">
        <v>-0.46899999999999997</v>
      </c>
      <c r="S24">
        <v>4075</v>
      </c>
    </row>
    <row r="25" spans="1:19" x14ac:dyDescent="0.25">
      <c r="A25">
        <v>0</v>
      </c>
      <c r="B25">
        <v>50</v>
      </c>
      <c r="C25">
        <v>229</v>
      </c>
      <c r="D25">
        <v>261</v>
      </c>
      <c r="E25">
        <v>319</v>
      </c>
      <c r="F25">
        <v>0</v>
      </c>
      <c r="G25">
        <v>20</v>
      </c>
      <c r="H25">
        <v>0</v>
      </c>
      <c r="I25">
        <v>0</v>
      </c>
      <c r="J25">
        <v>0.52</v>
      </c>
      <c r="K25">
        <v>0.25</v>
      </c>
      <c r="L25">
        <v>0.6</v>
      </c>
      <c r="M25">
        <v>1.22</v>
      </c>
      <c r="N25">
        <v>0</v>
      </c>
      <c r="O25">
        <v>0</v>
      </c>
      <c r="P25">
        <v>0</v>
      </c>
      <c r="Q25">
        <v>0.64</v>
      </c>
      <c r="R25">
        <v>-0.16900000000000001</v>
      </c>
      <c r="S25">
        <v>3357</v>
      </c>
    </row>
    <row r="26" spans="1:19" x14ac:dyDescent="0.25">
      <c r="A26">
        <v>0</v>
      </c>
      <c r="B26">
        <v>57</v>
      </c>
      <c r="C26">
        <v>251</v>
      </c>
      <c r="D26">
        <v>26</v>
      </c>
      <c r="E26">
        <v>31</v>
      </c>
      <c r="F26">
        <v>0</v>
      </c>
      <c r="G26">
        <v>7</v>
      </c>
      <c r="H26">
        <v>0</v>
      </c>
      <c r="I26">
        <v>0</v>
      </c>
      <c r="J26">
        <v>0.52</v>
      </c>
      <c r="K26">
        <v>1.25</v>
      </c>
      <c r="L26">
        <v>7.0000000000000007E-2</v>
      </c>
      <c r="M26">
        <v>0.12</v>
      </c>
      <c r="N26">
        <v>0</v>
      </c>
      <c r="O26">
        <v>0</v>
      </c>
      <c r="P26">
        <v>0</v>
      </c>
      <c r="Q26">
        <v>0</v>
      </c>
      <c r="R26">
        <v>0.54500000000000004</v>
      </c>
      <c r="S26">
        <v>2884</v>
      </c>
    </row>
    <row r="27" spans="1:19" x14ac:dyDescent="0.25">
      <c r="A27">
        <v>0</v>
      </c>
      <c r="B27">
        <v>59</v>
      </c>
      <c r="C27">
        <v>278</v>
      </c>
      <c r="D27">
        <v>0</v>
      </c>
      <c r="E27">
        <v>9</v>
      </c>
      <c r="F27">
        <v>3</v>
      </c>
      <c r="G27">
        <v>0</v>
      </c>
      <c r="H27">
        <v>0</v>
      </c>
      <c r="I27">
        <v>0</v>
      </c>
      <c r="J27">
        <v>0.52</v>
      </c>
      <c r="K27">
        <v>1.4</v>
      </c>
      <c r="L27">
        <v>0</v>
      </c>
      <c r="M27">
        <v>0.03</v>
      </c>
      <c r="N27">
        <v>0</v>
      </c>
      <c r="O27">
        <v>0</v>
      </c>
      <c r="P27">
        <v>0</v>
      </c>
      <c r="Q27">
        <v>0</v>
      </c>
      <c r="R27">
        <v>0.60899999999999999</v>
      </c>
      <c r="S27">
        <v>2843</v>
      </c>
    </row>
    <row r="28" spans="1:19" x14ac:dyDescent="0.25">
      <c r="A28">
        <v>42</v>
      </c>
      <c r="B28">
        <v>0</v>
      </c>
      <c r="C28">
        <v>104</v>
      </c>
      <c r="D28">
        <v>844</v>
      </c>
      <c r="E28">
        <v>365</v>
      </c>
      <c r="F28">
        <v>231</v>
      </c>
      <c r="G28">
        <v>200</v>
      </c>
      <c r="H28">
        <v>0.02</v>
      </c>
      <c r="I28">
        <v>0.03</v>
      </c>
      <c r="J28">
        <v>0</v>
      </c>
      <c r="K28">
        <v>0.02</v>
      </c>
      <c r="L28">
        <v>1.1299999999999999</v>
      </c>
      <c r="M28">
        <v>1.37</v>
      </c>
      <c r="N28">
        <v>0.09</v>
      </c>
      <c r="O28">
        <v>0.23</v>
      </c>
      <c r="P28">
        <v>0</v>
      </c>
      <c r="Q28">
        <v>1.08</v>
      </c>
      <c r="R28">
        <v>-0.46300000000000002</v>
      </c>
      <c r="S28">
        <v>4034</v>
      </c>
    </row>
    <row r="29" spans="1:19" x14ac:dyDescent="0.25">
      <c r="A29">
        <v>1</v>
      </c>
      <c r="B29">
        <v>53</v>
      </c>
      <c r="C29">
        <v>215</v>
      </c>
      <c r="D29">
        <v>478</v>
      </c>
      <c r="E29">
        <v>252</v>
      </c>
      <c r="F29">
        <v>3</v>
      </c>
      <c r="G29">
        <v>7</v>
      </c>
      <c r="H29">
        <v>0</v>
      </c>
      <c r="I29">
        <v>0</v>
      </c>
      <c r="J29">
        <v>0.52</v>
      </c>
      <c r="K29">
        <v>0.18</v>
      </c>
      <c r="L29">
        <v>1.02</v>
      </c>
      <c r="M29">
        <v>0.96</v>
      </c>
      <c r="N29">
        <v>0</v>
      </c>
      <c r="O29">
        <v>0</v>
      </c>
      <c r="P29">
        <v>0</v>
      </c>
      <c r="Q29">
        <v>0.73</v>
      </c>
      <c r="R29">
        <v>-0.24199999999999999</v>
      </c>
      <c r="S29">
        <v>3447</v>
      </c>
    </row>
    <row r="30" spans="1:19" x14ac:dyDescent="0.25">
      <c r="A30">
        <v>1</v>
      </c>
      <c r="B30">
        <v>46</v>
      </c>
      <c r="C30">
        <v>229</v>
      </c>
      <c r="D30">
        <v>158</v>
      </c>
      <c r="E30">
        <v>348</v>
      </c>
      <c r="F30">
        <v>0</v>
      </c>
      <c r="G30">
        <v>23</v>
      </c>
      <c r="H30">
        <v>0</v>
      </c>
      <c r="I30">
        <v>0</v>
      </c>
      <c r="J30">
        <v>0.52</v>
      </c>
      <c r="K30">
        <v>0.31</v>
      </c>
      <c r="L30">
        <v>0.38</v>
      </c>
      <c r="M30">
        <v>1.33</v>
      </c>
      <c r="N30">
        <v>0</v>
      </c>
      <c r="O30">
        <v>0</v>
      </c>
      <c r="P30">
        <v>0</v>
      </c>
      <c r="Q30">
        <v>0.57999999999999996</v>
      </c>
      <c r="R30">
        <v>-0.11899999999999999</v>
      </c>
      <c r="S30">
        <v>3313</v>
      </c>
    </row>
    <row r="31" spans="1:19" x14ac:dyDescent="0.25">
      <c r="A31">
        <v>63</v>
      </c>
      <c r="B31">
        <v>0</v>
      </c>
      <c r="C31">
        <v>83</v>
      </c>
      <c r="D31">
        <v>1498</v>
      </c>
      <c r="E31">
        <v>1078</v>
      </c>
      <c r="F31">
        <v>533</v>
      </c>
      <c r="G31">
        <v>196</v>
      </c>
      <c r="H31">
        <v>0.01</v>
      </c>
      <c r="I31">
        <v>0.01</v>
      </c>
      <c r="J31">
        <v>0</v>
      </c>
      <c r="K31">
        <v>0</v>
      </c>
      <c r="L31">
        <v>0.78</v>
      </c>
      <c r="M31">
        <v>2.14</v>
      </c>
      <c r="N31">
        <v>0.06</v>
      </c>
      <c r="O31">
        <v>0.09</v>
      </c>
      <c r="P31">
        <v>0</v>
      </c>
      <c r="Q31">
        <v>1.28</v>
      </c>
      <c r="R31">
        <v>-0.55700000000000005</v>
      </c>
      <c r="S31">
        <v>5363</v>
      </c>
    </row>
    <row r="32" spans="1:19" x14ac:dyDescent="0.25">
      <c r="A32">
        <v>1</v>
      </c>
      <c r="B32">
        <v>38</v>
      </c>
      <c r="C32">
        <v>227</v>
      </c>
      <c r="D32">
        <v>167</v>
      </c>
      <c r="E32">
        <v>372</v>
      </c>
      <c r="F32">
        <v>10</v>
      </c>
      <c r="G32">
        <v>70</v>
      </c>
      <c r="H32">
        <v>0</v>
      </c>
      <c r="I32">
        <v>0</v>
      </c>
      <c r="J32">
        <v>0.51</v>
      </c>
      <c r="K32">
        <v>0.27</v>
      </c>
      <c r="L32">
        <v>0.38</v>
      </c>
      <c r="M32">
        <v>1.4</v>
      </c>
      <c r="N32">
        <v>0.01</v>
      </c>
      <c r="O32">
        <v>0.01</v>
      </c>
      <c r="P32">
        <v>0</v>
      </c>
      <c r="Q32">
        <v>0.63</v>
      </c>
      <c r="R32">
        <v>-0.158</v>
      </c>
      <c r="S32">
        <v>3353</v>
      </c>
    </row>
    <row r="33" spans="1:19" x14ac:dyDescent="0.25">
      <c r="A33">
        <v>0</v>
      </c>
      <c r="B33">
        <v>44</v>
      </c>
      <c r="C33">
        <v>250</v>
      </c>
      <c r="D33">
        <v>18</v>
      </c>
      <c r="E33">
        <v>231</v>
      </c>
      <c r="F33">
        <v>0</v>
      </c>
      <c r="G33">
        <v>53</v>
      </c>
      <c r="H33">
        <v>0</v>
      </c>
      <c r="I33">
        <v>0</v>
      </c>
      <c r="J33">
        <v>0.52</v>
      </c>
      <c r="K33">
        <v>0.66</v>
      </c>
      <c r="L33">
        <v>0.05</v>
      </c>
      <c r="M33">
        <v>0.88</v>
      </c>
      <c r="N33">
        <v>0</v>
      </c>
      <c r="O33">
        <v>0</v>
      </c>
      <c r="P33">
        <v>0</v>
      </c>
      <c r="Q33">
        <v>0.16</v>
      </c>
      <c r="R33">
        <v>0.219</v>
      </c>
      <c r="S33">
        <v>3089</v>
      </c>
    </row>
    <row r="34" spans="1:19" x14ac:dyDescent="0.25">
      <c r="A34">
        <v>0</v>
      </c>
      <c r="B34">
        <v>44</v>
      </c>
      <c r="C34">
        <v>229</v>
      </c>
      <c r="D34">
        <v>231</v>
      </c>
      <c r="E34">
        <v>284</v>
      </c>
      <c r="F34">
        <v>1</v>
      </c>
      <c r="G34">
        <v>30</v>
      </c>
      <c r="H34">
        <v>0</v>
      </c>
      <c r="I34">
        <v>0</v>
      </c>
      <c r="J34">
        <v>0.52</v>
      </c>
      <c r="K34">
        <v>0.31</v>
      </c>
      <c r="L34">
        <v>0.56999999999999995</v>
      </c>
      <c r="M34">
        <v>1.0900000000000001</v>
      </c>
      <c r="N34">
        <v>0</v>
      </c>
      <c r="O34">
        <v>0</v>
      </c>
      <c r="P34">
        <v>0</v>
      </c>
      <c r="Q34">
        <v>0.54</v>
      </c>
      <c r="R34">
        <v>-9.8000000000000004E-2</v>
      </c>
      <c r="S34">
        <v>3298</v>
      </c>
    </row>
    <row r="35" spans="1:19" x14ac:dyDescent="0.25">
      <c r="A35">
        <v>37</v>
      </c>
      <c r="B35">
        <v>0</v>
      </c>
      <c r="C35">
        <v>92</v>
      </c>
      <c r="D35">
        <v>964</v>
      </c>
      <c r="E35">
        <v>531</v>
      </c>
      <c r="F35">
        <v>293</v>
      </c>
      <c r="G35">
        <v>196</v>
      </c>
      <c r="H35">
        <v>0.01</v>
      </c>
      <c r="I35">
        <v>0.02</v>
      </c>
      <c r="J35">
        <v>0</v>
      </c>
      <c r="K35">
        <v>0.01</v>
      </c>
      <c r="L35">
        <v>0.95</v>
      </c>
      <c r="M35">
        <v>1.73</v>
      </c>
      <c r="N35">
        <v>0.08</v>
      </c>
      <c r="O35">
        <v>0.17</v>
      </c>
      <c r="P35">
        <v>0</v>
      </c>
      <c r="Q35">
        <v>1.1599999999999999</v>
      </c>
      <c r="R35">
        <v>-0.5</v>
      </c>
      <c r="S35">
        <v>4297</v>
      </c>
    </row>
    <row r="36" spans="1:19" x14ac:dyDescent="0.25">
      <c r="A36">
        <v>61</v>
      </c>
      <c r="B36">
        <v>0</v>
      </c>
      <c r="C36">
        <v>99</v>
      </c>
      <c r="D36">
        <v>910</v>
      </c>
      <c r="E36">
        <v>456</v>
      </c>
      <c r="F36">
        <v>292</v>
      </c>
      <c r="G36">
        <v>196</v>
      </c>
      <c r="H36">
        <v>0.02</v>
      </c>
      <c r="I36">
        <v>0.03</v>
      </c>
      <c r="J36">
        <v>0</v>
      </c>
      <c r="K36">
        <v>0.01</v>
      </c>
      <c r="L36">
        <v>1.01</v>
      </c>
      <c r="M36">
        <v>1.6</v>
      </c>
      <c r="N36">
        <v>0.09</v>
      </c>
      <c r="O36">
        <v>0.18</v>
      </c>
      <c r="P36">
        <v>0</v>
      </c>
      <c r="Q36">
        <v>1.1299999999999999</v>
      </c>
      <c r="R36">
        <v>-0.48899999999999999</v>
      </c>
      <c r="S36">
        <v>4210</v>
      </c>
    </row>
    <row r="37" spans="1:19" x14ac:dyDescent="0.25">
      <c r="A37">
        <v>0</v>
      </c>
      <c r="B37">
        <v>56</v>
      </c>
      <c r="C37">
        <v>226</v>
      </c>
      <c r="D37">
        <v>424</v>
      </c>
      <c r="E37">
        <v>343</v>
      </c>
      <c r="F37">
        <v>5</v>
      </c>
      <c r="G37">
        <v>0</v>
      </c>
      <c r="H37">
        <v>0</v>
      </c>
      <c r="I37">
        <v>0</v>
      </c>
      <c r="J37">
        <v>0.52</v>
      </c>
      <c r="K37">
        <v>0.15</v>
      </c>
      <c r="L37">
        <v>0.8</v>
      </c>
      <c r="M37">
        <v>1.29</v>
      </c>
      <c r="N37">
        <v>0</v>
      </c>
      <c r="O37">
        <v>0</v>
      </c>
      <c r="P37">
        <v>0</v>
      </c>
      <c r="Q37">
        <v>0.81</v>
      </c>
      <c r="R37">
        <v>-0.28999999999999998</v>
      </c>
      <c r="S37">
        <v>3503</v>
      </c>
    </row>
    <row r="38" spans="1:19" x14ac:dyDescent="0.25">
      <c r="A38">
        <v>0</v>
      </c>
      <c r="B38">
        <v>60</v>
      </c>
      <c r="C38">
        <v>256</v>
      </c>
      <c r="D38">
        <v>12</v>
      </c>
      <c r="E38">
        <v>162</v>
      </c>
      <c r="F38">
        <v>4</v>
      </c>
      <c r="G38">
        <v>0</v>
      </c>
      <c r="H38">
        <v>0</v>
      </c>
      <c r="I38">
        <v>0</v>
      </c>
      <c r="J38">
        <v>0.52</v>
      </c>
      <c r="K38">
        <v>0.82</v>
      </c>
      <c r="L38">
        <v>0.03</v>
      </c>
      <c r="M38">
        <v>0.62</v>
      </c>
      <c r="N38">
        <v>0</v>
      </c>
      <c r="O38">
        <v>0</v>
      </c>
      <c r="P38">
        <v>0</v>
      </c>
      <c r="Q38">
        <v>0.04</v>
      </c>
      <c r="R38">
        <v>0.34</v>
      </c>
      <c r="S38">
        <v>3013</v>
      </c>
    </row>
    <row r="39" spans="1:19" x14ac:dyDescent="0.25">
      <c r="A39">
        <v>0</v>
      </c>
      <c r="B39">
        <v>66</v>
      </c>
      <c r="C39">
        <v>251</v>
      </c>
      <c r="D39">
        <v>26</v>
      </c>
      <c r="E39">
        <v>38</v>
      </c>
      <c r="F39">
        <v>10</v>
      </c>
      <c r="G39">
        <v>0</v>
      </c>
      <c r="H39">
        <v>0</v>
      </c>
      <c r="I39">
        <v>0</v>
      </c>
      <c r="J39">
        <v>0.52</v>
      </c>
      <c r="K39">
        <v>1.21</v>
      </c>
      <c r="L39">
        <v>7.0000000000000007E-2</v>
      </c>
      <c r="M39">
        <v>0.15</v>
      </c>
      <c r="N39">
        <v>0.01</v>
      </c>
      <c r="O39">
        <v>0</v>
      </c>
      <c r="P39">
        <v>0</v>
      </c>
      <c r="Q39">
        <v>0</v>
      </c>
      <c r="R39">
        <v>0.53</v>
      </c>
      <c r="S39">
        <v>2897</v>
      </c>
    </row>
    <row r="40" spans="1:19" x14ac:dyDescent="0.25">
      <c r="A40">
        <v>0</v>
      </c>
      <c r="B40">
        <v>0</v>
      </c>
      <c r="C40">
        <v>147</v>
      </c>
      <c r="D40">
        <v>842</v>
      </c>
      <c r="E40">
        <v>371</v>
      </c>
      <c r="F40">
        <v>203</v>
      </c>
      <c r="G40">
        <v>200</v>
      </c>
      <c r="H40">
        <v>0</v>
      </c>
      <c r="I40">
        <v>0</v>
      </c>
      <c r="J40">
        <v>0</v>
      </c>
      <c r="K40">
        <v>0.04</v>
      </c>
      <c r="L40">
        <v>1.1299999999999999</v>
      </c>
      <c r="M40">
        <v>1.39</v>
      </c>
      <c r="N40">
        <v>0.08</v>
      </c>
      <c r="O40">
        <v>0.25</v>
      </c>
      <c r="P40">
        <v>0</v>
      </c>
      <c r="Q40">
        <v>1.08</v>
      </c>
      <c r="R40">
        <v>-0.45200000000000001</v>
      </c>
      <c r="S40">
        <v>3978</v>
      </c>
    </row>
    <row r="41" spans="1:19" x14ac:dyDescent="0.25">
      <c r="A41">
        <v>61</v>
      </c>
      <c r="B41">
        <v>0</v>
      </c>
      <c r="C41">
        <v>83</v>
      </c>
      <c r="D41">
        <v>1481</v>
      </c>
      <c r="E41">
        <v>1167</v>
      </c>
      <c r="F41">
        <v>605</v>
      </c>
      <c r="G41">
        <v>196</v>
      </c>
      <c r="H41">
        <v>0.01</v>
      </c>
      <c r="I41">
        <v>0.01</v>
      </c>
      <c r="J41">
        <v>0</v>
      </c>
      <c r="K41">
        <v>0</v>
      </c>
      <c r="L41">
        <v>0.75</v>
      </c>
      <c r="M41">
        <v>2.1800000000000002</v>
      </c>
      <c r="N41">
        <v>0.06</v>
      </c>
      <c r="O41">
        <v>0.08</v>
      </c>
      <c r="P41">
        <v>0</v>
      </c>
      <c r="Q41">
        <v>1.28</v>
      </c>
      <c r="R41">
        <v>-0.55900000000000005</v>
      </c>
      <c r="S41">
        <v>5470</v>
      </c>
    </row>
    <row r="42" spans="1:19" x14ac:dyDescent="0.25">
      <c r="A42">
        <v>42</v>
      </c>
      <c r="B42">
        <v>0</v>
      </c>
      <c r="C42">
        <v>104</v>
      </c>
      <c r="D42">
        <v>844</v>
      </c>
      <c r="E42">
        <v>461</v>
      </c>
      <c r="F42">
        <v>196</v>
      </c>
      <c r="G42">
        <v>200</v>
      </c>
      <c r="H42">
        <v>0.02</v>
      </c>
      <c r="I42">
        <v>0.03</v>
      </c>
      <c r="J42">
        <v>0</v>
      </c>
      <c r="K42">
        <v>0.02</v>
      </c>
      <c r="L42">
        <v>0.98</v>
      </c>
      <c r="M42">
        <v>1.62</v>
      </c>
      <c r="N42">
        <v>7.0000000000000007E-2</v>
      </c>
      <c r="O42">
        <v>0.2</v>
      </c>
      <c r="P42">
        <v>0</v>
      </c>
      <c r="Q42">
        <v>1.1100000000000001</v>
      </c>
      <c r="R42">
        <v>-0.47599999999999998</v>
      </c>
      <c r="S42">
        <v>4111</v>
      </c>
    </row>
    <row r="43" spans="1:19" x14ac:dyDescent="0.25">
      <c r="A43">
        <v>0</v>
      </c>
      <c r="B43">
        <v>1</v>
      </c>
      <c r="C43">
        <v>150</v>
      </c>
      <c r="D43">
        <v>723</v>
      </c>
      <c r="E43">
        <v>368</v>
      </c>
      <c r="F43">
        <v>203</v>
      </c>
      <c r="G43">
        <v>197</v>
      </c>
      <c r="H43">
        <v>0</v>
      </c>
      <c r="I43">
        <v>0</v>
      </c>
      <c r="J43">
        <v>0.03</v>
      </c>
      <c r="K43">
        <v>0.05</v>
      </c>
      <c r="L43">
        <v>1.05</v>
      </c>
      <c r="M43">
        <v>1.38</v>
      </c>
      <c r="N43">
        <v>0.09</v>
      </c>
      <c r="O43">
        <v>0.26</v>
      </c>
      <c r="P43">
        <v>0</v>
      </c>
      <c r="Q43">
        <v>1.04</v>
      </c>
      <c r="R43">
        <v>-0.434</v>
      </c>
      <c r="S43">
        <v>3890</v>
      </c>
    </row>
    <row r="44" spans="1:19" x14ac:dyDescent="0.25">
      <c r="A44">
        <v>0</v>
      </c>
      <c r="B44">
        <v>48</v>
      </c>
      <c r="C44">
        <v>253</v>
      </c>
      <c r="D44">
        <v>10</v>
      </c>
      <c r="E44">
        <v>82</v>
      </c>
      <c r="F44">
        <v>3</v>
      </c>
      <c r="G44">
        <v>39</v>
      </c>
      <c r="H44">
        <v>0</v>
      </c>
      <c r="I44">
        <v>0</v>
      </c>
      <c r="J44">
        <v>0.52</v>
      </c>
      <c r="K44">
        <v>1.0900000000000001</v>
      </c>
      <c r="L44">
        <v>0.03</v>
      </c>
      <c r="M44">
        <v>0.31</v>
      </c>
      <c r="N44">
        <v>0</v>
      </c>
      <c r="O44">
        <v>0</v>
      </c>
      <c r="P44">
        <v>0</v>
      </c>
      <c r="Q44">
        <v>0</v>
      </c>
      <c r="R44">
        <v>0.47599999999999998</v>
      </c>
      <c r="S44">
        <v>2928</v>
      </c>
    </row>
    <row r="45" spans="1:19" x14ac:dyDescent="0.25">
      <c r="A45">
        <v>4</v>
      </c>
      <c r="B45">
        <v>1</v>
      </c>
      <c r="C45">
        <v>147</v>
      </c>
      <c r="D45">
        <v>687</v>
      </c>
      <c r="E45">
        <v>371</v>
      </c>
      <c r="F45">
        <v>203</v>
      </c>
      <c r="G45">
        <v>197</v>
      </c>
      <c r="H45">
        <v>0</v>
      </c>
      <c r="I45">
        <v>0</v>
      </c>
      <c r="J45">
        <v>0.03</v>
      </c>
      <c r="K45">
        <v>0.05</v>
      </c>
      <c r="L45">
        <v>1.02</v>
      </c>
      <c r="M45">
        <v>1.39</v>
      </c>
      <c r="N45">
        <v>0.09</v>
      </c>
      <c r="O45">
        <v>0.26</v>
      </c>
      <c r="P45">
        <v>0</v>
      </c>
      <c r="Q45">
        <v>1.03</v>
      </c>
      <c r="R45">
        <v>-0.43</v>
      </c>
      <c r="S45">
        <v>3873</v>
      </c>
    </row>
    <row r="46" spans="1:19" x14ac:dyDescent="0.25">
      <c r="A46">
        <v>4</v>
      </c>
      <c r="B46">
        <v>0</v>
      </c>
      <c r="C46">
        <v>125</v>
      </c>
      <c r="D46">
        <v>1009</v>
      </c>
      <c r="E46">
        <v>461</v>
      </c>
      <c r="F46">
        <v>184</v>
      </c>
      <c r="G46">
        <v>196</v>
      </c>
      <c r="H46">
        <v>0</v>
      </c>
      <c r="I46">
        <v>0</v>
      </c>
      <c r="J46">
        <v>0</v>
      </c>
      <c r="K46">
        <v>0.03</v>
      </c>
      <c r="L46">
        <v>1.05</v>
      </c>
      <c r="M46">
        <v>1.61</v>
      </c>
      <c r="N46">
        <v>0.06</v>
      </c>
      <c r="O46">
        <v>0.19</v>
      </c>
      <c r="P46">
        <v>0</v>
      </c>
      <c r="Q46">
        <v>1.1399999999999999</v>
      </c>
      <c r="R46">
        <v>-0.48499999999999999</v>
      </c>
      <c r="S46">
        <v>4178</v>
      </c>
    </row>
    <row r="47" spans="1:19" x14ac:dyDescent="0.25">
      <c r="A47">
        <v>0</v>
      </c>
      <c r="B47">
        <v>60</v>
      </c>
      <c r="C47">
        <v>256</v>
      </c>
      <c r="D47">
        <v>12</v>
      </c>
      <c r="E47">
        <v>162</v>
      </c>
      <c r="F47">
        <v>4</v>
      </c>
      <c r="G47">
        <v>0</v>
      </c>
      <c r="H47">
        <v>0</v>
      </c>
      <c r="I47">
        <v>0</v>
      </c>
      <c r="J47">
        <v>0.52</v>
      </c>
      <c r="K47">
        <v>0.82</v>
      </c>
      <c r="L47">
        <v>0.03</v>
      </c>
      <c r="M47">
        <v>0.62</v>
      </c>
      <c r="N47">
        <v>0</v>
      </c>
      <c r="O47">
        <v>0</v>
      </c>
      <c r="P47">
        <v>0</v>
      </c>
      <c r="Q47">
        <v>0.04</v>
      </c>
      <c r="R47">
        <v>0.34</v>
      </c>
      <c r="S47">
        <v>3013</v>
      </c>
    </row>
    <row r="48" spans="1:19" x14ac:dyDescent="0.25">
      <c r="A48">
        <v>11</v>
      </c>
      <c r="B48">
        <v>38</v>
      </c>
      <c r="C48">
        <v>214</v>
      </c>
      <c r="D48">
        <v>238</v>
      </c>
      <c r="E48">
        <v>372</v>
      </c>
      <c r="F48">
        <v>1</v>
      </c>
      <c r="G48">
        <v>61</v>
      </c>
      <c r="H48">
        <v>0.02</v>
      </c>
      <c r="I48">
        <v>0.02</v>
      </c>
      <c r="J48">
        <v>0.5</v>
      </c>
      <c r="K48">
        <v>0.19</v>
      </c>
      <c r="L48">
        <v>0.5</v>
      </c>
      <c r="M48">
        <v>1.4</v>
      </c>
      <c r="N48">
        <v>0</v>
      </c>
      <c r="O48">
        <v>0.01</v>
      </c>
      <c r="P48">
        <v>0</v>
      </c>
      <c r="Q48">
        <v>0.69</v>
      </c>
      <c r="R48">
        <v>-0.217</v>
      </c>
      <c r="S48">
        <v>3418</v>
      </c>
    </row>
    <row r="49" spans="1:19" x14ac:dyDescent="0.25">
      <c r="A49">
        <v>3</v>
      </c>
      <c r="B49">
        <v>59</v>
      </c>
      <c r="C49">
        <v>192</v>
      </c>
      <c r="D49">
        <v>533</v>
      </c>
      <c r="E49">
        <v>374</v>
      </c>
      <c r="F49">
        <v>69</v>
      </c>
      <c r="G49">
        <v>0</v>
      </c>
      <c r="H49">
        <v>0</v>
      </c>
      <c r="I49">
        <v>0</v>
      </c>
      <c r="J49">
        <v>0.52</v>
      </c>
      <c r="K49">
        <v>0.09</v>
      </c>
      <c r="L49">
        <v>0.84</v>
      </c>
      <c r="M49">
        <v>1.38</v>
      </c>
      <c r="N49">
        <v>0.04</v>
      </c>
      <c r="O49">
        <v>0</v>
      </c>
      <c r="P49">
        <v>0</v>
      </c>
      <c r="Q49">
        <v>0.91</v>
      </c>
      <c r="R49">
        <v>-0.36</v>
      </c>
      <c r="S49">
        <v>3646</v>
      </c>
    </row>
    <row r="50" spans="1:19" x14ac:dyDescent="0.25">
      <c r="A50">
        <v>0</v>
      </c>
      <c r="B50">
        <v>42</v>
      </c>
      <c r="C50">
        <v>206</v>
      </c>
      <c r="D50">
        <v>495</v>
      </c>
      <c r="E50">
        <v>284</v>
      </c>
      <c r="F50">
        <v>0</v>
      </c>
      <c r="G50">
        <v>38</v>
      </c>
      <c r="H50">
        <v>0</v>
      </c>
      <c r="I50">
        <v>0</v>
      </c>
      <c r="J50">
        <v>0.52</v>
      </c>
      <c r="K50">
        <v>0.15</v>
      </c>
      <c r="L50">
        <v>0.99</v>
      </c>
      <c r="M50">
        <v>1.0900000000000001</v>
      </c>
      <c r="N50">
        <v>0</v>
      </c>
      <c r="O50">
        <v>0</v>
      </c>
      <c r="P50">
        <v>0</v>
      </c>
      <c r="Q50">
        <v>0.79</v>
      </c>
      <c r="R50">
        <v>-0.27900000000000003</v>
      </c>
      <c r="S50">
        <v>3490</v>
      </c>
    </row>
    <row r="51" spans="1:19" x14ac:dyDescent="0.25">
      <c r="A51">
        <v>0</v>
      </c>
      <c r="B51">
        <v>59</v>
      </c>
      <c r="C51">
        <v>244</v>
      </c>
      <c r="D51">
        <v>67</v>
      </c>
      <c r="E51">
        <v>153</v>
      </c>
      <c r="F51">
        <v>0</v>
      </c>
      <c r="G51">
        <v>0</v>
      </c>
      <c r="H51">
        <v>0</v>
      </c>
      <c r="I51">
        <v>0</v>
      </c>
      <c r="J51">
        <v>0.52</v>
      </c>
      <c r="K51">
        <v>0.74</v>
      </c>
      <c r="L51">
        <v>0.17</v>
      </c>
      <c r="M51">
        <v>0.59</v>
      </c>
      <c r="N51">
        <v>0</v>
      </c>
      <c r="O51">
        <v>0</v>
      </c>
      <c r="P51">
        <v>0</v>
      </c>
      <c r="Q51">
        <v>0.06</v>
      </c>
      <c r="R51">
        <v>0.29599999999999999</v>
      </c>
      <c r="S51">
        <v>3042</v>
      </c>
    </row>
    <row r="52" spans="1:19" x14ac:dyDescent="0.25">
      <c r="A52">
        <v>0</v>
      </c>
      <c r="B52">
        <v>51</v>
      </c>
      <c r="C52">
        <v>251</v>
      </c>
      <c r="D52">
        <v>20</v>
      </c>
      <c r="E52">
        <v>217</v>
      </c>
      <c r="F52">
        <v>3</v>
      </c>
      <c r="G52">
        <v>28</v>
      </c>
      <c r="H52">
        <v>0</v>
      </c>
      <c r="I52">
        <v>0</v>
      </c>
      <c r="J52">
        <v>0.52</v>
      </c>
      <c r="K52">
        <v>0.68</v>
      </c>
      <c r="L52">
        <v>0.05</v>
      </c>
      <c r="M52">
        <v>0.83</v>
      </c>
      <c r="N52">
        <v>0</v>
      </c>
      <c r="O52">
        <v>0</v>
      </c>
      <c r="P52">
        <v>0</v>
      </c>
      <c r="Q52">
        <v>0.13</v>
      </c>
      <c r="R52">
        <v>0.24</v>
      </c>
      <c r="S52">
        <v>3076</v>
      </c>
    </row>
    <row r="53" spans="1:19" x14ac:dyDescent="0.25">
      <c r="A53">
        <v>43</v>
      </c>
      <c r="B53">
        <v>1</v>
      </c>
      <c r="C53">
        <v>128</v>
      </c>
      <c r="D53">
        <v>1154</v>
      </c>
      <c r="E53">
        <v>531</v>
      </c>
      <c r="F53">
        <v>337</v>
      </c>
      <c r="G53">
        <v>193</v>
      </c>
      <c r="H53">
        <v>0.01</v>
      </c>
      <c r="I53">
        <v>0.02</v>
      </c>
      <c r="J53">
        <v>0.03</v>
      </c>
      <c r="K53">
        <v>0.01</v>
      </c>
      <c r="L53">
        <v>1.01</v>
      </c>
      <c r="M53">
        <v>1.72</v>
      </c>
      <c r="N53">
        <v>7.0000000000000007E-2</v>
      </c>
      <c r="O53">
        <v>0.14000000000000001</v>
      </c>
      <c r="P53">
        <v>0</v>
      </c>
      <c r="Q53">
        <v>1.19</v>
      </c>
      <c r="R53">
        <v>-0.51400000000000001</v>
      </c>
      <c r="S53">
        <v>4452</v>
      </c>
    </row>
    <row r="54" spans="1:19" x14ac:dyDescent="0.25">
      <c r="A54">
        <v>2</v>
      </c>
      <c r="B54">
        <v>38</v>
      </c>
      <c r="C54">
        <v>224</v>
      </c>
      <c r="D54">
        <v>238</v>
      </c>
      <c r="E54">
        <v>372</v>
      </c>
      <c r="F54">
        <v>1</v>
      </c>
      <c r="G54">
        <v>63</v>
      </c>
      <c r="H54">
        <v>0</v>
      </c>
      <c r="I54">
        <v>0</v>
      </c>
      <c r="J54">
        <v>0.51</v>
      </c>
      <c r="K54">
        <v>0.21</v>
      </c>
      <c r="L54">
        <v>0.5</v>
      </c>
      <c r="M54">
        <v>1.4</v>
      </c>
      <c r="N54">
        <v>0</v>
      </c>
      <c r="O54">
        <v>0.01</v>
      </c>
      <c r="P54">
        <v>0</v>
      </c>
      <c r="Q54">
        <v>0.69</v>
      </c>
      <c r="R54">
        <v>-0.20699999999999999</v>
      </c>
      <c r="S54">
        <v>3402</v>
      </c>
    </row>
    <row r="55" spans="1:19" x14ac:dyDescent="0.25">
      <c r="A55">
        <v>47</v>
      </c>
      <c r="B55">
        <v>0</v>
      </c>
      <c r="C55">
        <v>86</v>
      </c>
      <c r="D55">
        <v>1288</v>
      </c>
      <c r="E55">
        <v>490</v>
      </c>
      <c r="F55">
        <v>285</v>
      </c>
      <c r="G55">
        <v>196</v>
      </c>
      <c r="H55">
        <v>0.01</v>
      </c>
      <c r="I55">
        <v>0.02</v>
      </c>
      <c r="J55">
        <v>0</v>
      </c>
      <c r="K55">
        <v>0.01</v>
      </c>
      <c r="L55">
        <v>1.0900000000000001</v>
      </c>
      <c r="M55">
        <v>1.66</v>
      </c>
      <c r="N55">
        <v>7.0000000000000007E-2</v>
      </c>
      <c r="O55">
        <v>0.15</v>
      </c>
      <c r="P55">
        <v>0</v>
      </c>
      <c r="Q55">
        <v>1.2</v>
      </c>
      <c r="R55">
        <v>-0.51900000000000002</v>
      </c>
      <c r="S55">
        <v>4493</v>
      </c>
    </row>
    <row r="56" spans="1:19" x14ac:dyDescent="0.25">
      <c r="A56">
        <v>1</v>
      </c>
      <c r="B56">
        <v>31</v>
      </c>
      <c r="C56">
        <v>192</v>
      </c>
      <c r="D56">
        <v>689</v>
      </c>
      <c r="E56">
        <v>372</v>
      </c>
      <c r="F56">
        <v>10</v>
      </c>
      <c r="G56">
        <v>88</v>
      </c>
      <c r="H56">
        <v>0</v>
      </c>
      <c r="I56">
        <v>0</v>
      </c>
      <c r="J56">
        <v>0.48</v>
      </c>
      <c r="K56">
        <v>0.08</v>
      </c>
      <c r="L56">
        <v>0.95</v>
      </c>
      <c r="M56">
        <v>1.37</v>
      </c>
      <c r="N56">
        <v>0</v>
      </c>
      <c r="O56">
        <v>0.02</v>
      </c>
      <c r="P56">
        <v>0</v>
      </c>
      <c r="Q56">
        <v>0.97</v>
      </c>
      <c r="R56">
        <v>-0.38900000000000001</v>
      </c>
      <c r="S56">
        <v>3736</v>
      </c>
    </row>
    <row r="57" spans="1:19" x14ac:dyDescent="0.25">
      <c r="A57">
        <v>61</v>
      </c>
      <c r="B57">
        <v>0</v>
      </c>
      <c r="C57">
        <v>84</v>
      </c>
      <c r="D57">
        <v>1483</v>
      </c>
      <c r="E57">
        <v>665</v>
      </c>
      <c r="F57">
        <v>289</v>
      </c>
      <c r="G57">
        <v>196</v>
      </c>
      <c r="H57">
        <v>0.01</v>
      </c>
      <c r="I57">
        <v>0.02</v>
      </c>
      <c r="J57">
        <v>0</v>
      </c>
      <c r="K57">
        <v>0</v>
      </c>
      <c r="L57">
        <v>0.98</v>
      </c>
      <c r="M57">
        <v>1.87</v>
      </c>
      <c r="N57">
        <v>0.05</v>
      </c>
      <c r="O57">
        <v>0.11</v>
      </c>
      <c r="P57">
        <v>0</v>
      </c>
      <c r="Q57">
        <v>1.24</v>
      </c>
      <c r="R57">
        <v>-0.54100000000000004</v>
      </c>
      <c r="S57">
        <v>4826</v>
      </c>
    </row>
    <row r="58" spans="1:19" x14ac:dyDescent="0.25">
      <c r="A58">
        <v>1</v>
      </c>
      <c r="B58">
        <v>31</v>
      </c>
      <c r="C58">
        <v>192</v>
      </c>
      <c r="D58">
        <v>689</v>
      </c>
      <c r="E58">
        <v>372</v>
      </c>
      <c r="F58">
        <v>10</v>
      </c>
      <c r="G58">
        <v>88</v>
      </c>
      <c r="H58">
        <v>0</v>
      </c>
      <c r="I58">
        <v>0</v>
      </c>
      <c r="J58">
        <v>0.48</v>
      </c>
      <c r="K58">
        <v>0.08</v>
      </c>
      <c r="L58">
        <v>0.95</v>
      </c>
      <c r="M58">
        <v>1.37</v>
      </c>
      <c r="N58">
        <v>0</v>
      </c>
      <c r="O58">
        <v>0.02</v>
      </c>
      <c r="P58">
        <v>0</v>
      </c>
      <c r="Q58">
        <v>0.97</v>
      </c>
      <c r="R58">
        <v>-0.38900000000000001</v>
      </c>
      <c r="S58">
        <v>3736</v>
      </c>
    </row>
    <row r="59" spans="1:19" x14ac:dyDescent="0.25">
      <c r="A59">
        <v>3</v>
      </c>
      <c r="B59">
        <v>51</v>
      </c>
      <c r="C59">
        <v>246</v>
      </c>
      <c r="D59">
        <v>25</v>
      </c>
      <c r="E59">
        <v>253</v>
      </c>
      <c r="F59">
        <v>7</v>
      </c>
      <c r="G59">
        <v>26</v>
      </c>
      <c r="H59">
        <v>0.01</v>
      </c>
      <c r="I59">
        <v>0.01</v>
      </c>
      <c r="J59">
        <v>0.51</v>
      </c>
      <c r="K59">
        <v>0.61</v>
      </c>
      <c r="L59">
        <v>0.06</v>
      </c>
      <c r="M59">
        <v>0.97</v>
      </c>
      <c r="N59">
        <v>0</v>
      </c>
      <c r="O59">
        <v>0</v>
      </c>
      <c r="P59">
        <v>0</v>
      </c>
      <c r="Q59">
        <v>0.23</v>
      </c>
      <c r="R59">
        <v>0.16700000000000001</v>
      </c>
      <c r="S59">
        <v>3127</v>
      </c>
    </row>
    <row r="60" spans="1:19" x14ac:dyDescent="0.25">
      <c r="A60">
        <v>0</v>
      </c>
      <c r="B60">
        <v>50</v>
      </c>
      <c r="C60">
        <v>252</v>
      </c>
      <c r="D60">
        <v>12</v>
      </c>
      <c r="E60">
        <v>107</v>
      </c>
      <c r="F60">
        <v>8</v>
      </c>
      <c r="G60">
        <v>32</v>
      </c>
      <c r="H60">
        <v>0</v>
      </c>
      <c r="I60">
        <v>0</v>
      </c>
      <c r="J60">
        <v>0.52</v>
      </c>
      <c r="K60">
        <v>0.99</v>
      </c>
      <c r="L60">
        <v>0.03</v>
      </c>
      <c r="M60">
        <v>0.41</v>
      </c>
      <c r="N60">
        <v>0.01</v>
      </c>
      <c r="O60">
        <v>0</v>
      </c>
      <c r="P60">
        <v>0</v>
      </c>
      <c r="Q60">
        <v>0</v>
      </c>
      <c r="R60">
        <v>0.43099999999999999</v>
      </c>
      <c r="S60">
        <v>2957</v>
      </c>
    </row>
    <row r="61" spans="1:19" x14ac:dyDescent="0.25">
      <c r="A61">
        <v>0</v>
      </c>
      <c r="B61">
        <v>44</v>
      </c>
      <c r="C61">
        <v>252</v>
      </c>
      <c r="D61">
        <v>9</v>
      </c>
      <c r="E61">
        <v>201</v>
      </c>
      <c r="F61">
        <v>0</v>
      </c>
      <c r="G61">
        <v>53</v>
      </c>
      <c r="H61">
        <v>0</v>
      </c>
      <c r="I61">
        <v>0</v>
      </c>
      <c r="J61">
        <v>0.52</v>
      </c>
      <c r="K61">
        <v>0.73</v>
      </c>
      <c r="L61">
        <v>0.02</v>
      </c>
      <c r="M61">
        <v>0.77</v>
      </c>
      <c r="N61">
        <v>0</v>
      </c>
      <c r="O61">
        <v>0</v>
      </c>
      <c r="P61">
        <v>0</v>
      </c>
      <c r="Q61">
        <v>0.09</v>
      </c>
      <c r="R61">
        <v>0.27900000000000003</v>
      </c>
      <c r="S61">
        <v>3051</v>
      </c>
    </row>
    <row r="62" spans="1:19" x14ac:dyDescent="0.25">
      <c r="A62">
        <v>0</v>
      </c>
      <c r="B62">
        <v>51</v>
      </c>
      <c r="C62">
        <v>244</v>
      </c>
      <c r="D62">
        <v>69</v>
      </c>
      <c r="E62">
        <v>100</v>
      </c>
      <c r="F62">
        <v>7</v>
      </c>
      <c r="G62">
        <v>28</v>
      </c>
      <c r="H62">
        <v>0</v>
      </c>
      <c r="I62">
        <v>0</v>
      </c>
      <c r="J62">
        <v>0.52</v>
      </c>
      <c r="K62">
        <v>0.88</v>
      </c>
      <c r="L62">
        <v>0.17</v>
      </c>
      <c r="M62">
        <v>0.38</v>
      </c>
      <c r="N62">
        <v>0</v>
      </c>
      <c r="O62">
        <v>0</v>
      </c>
      <c r="P62">
        <v>0</v>
      </c>
      <c r="Q62">
        <v>0.01</v>
      </c>
      <c r="R62">
        <v>0.38</v>
      </c>
      <c r="S62">
        <v>2991</v>
      </c>
    </row>
    <row r="63" spans="1:19" x14ac:dyDescent="0.25">
      <c r="A63">
        <v>0</v>
      </c>
      <c r="B63">
        <v>44</v>
      </c>
      <c r="C63">
        <v>252</v>
      </c>
      <c r="D63">
        <v>9</v>
      </c>
      <c r="E63">
        <v>231</v>
      </c>
      <c r="F63">
        <v>0</v>
      </c>
      <c r="G63">
        <v>53</v>
      </c>
      <c r="H63">
        <v>0</v>
      </c>
      <c r="I63">
        <v>0</v>
      </c>
      <c r="J63">
        <v>0.52</v>
      </c>
      <c r="K63">
        <v>0.68</v>
      </c>
      <c r="L63">
        <v>0.02</v>
      </c>
      <c r="M63">
        <v>0.88</v>
      </c>
      <c r="N63">
        <v>0</v>
      </c>
      <c r="O63">
        <v>0</v>
      </c>
      <c r="P63">
        <v>0</v>
      </c>
      <c r="Q63">
        <v>0.16</v>
      </c>
      <c r="R63">
        <v>0.22900000000000001</v>
      </c>
      <c r="S63">
        <v>3082</v>
      </c>
    </row>
    <row r="64" spans="1:19" x14ac:dyDescent="0.25">
      <c r="A64">
        <v>0</v>
      </c>
      <c r="B64">
        <v>57</v>
      </c>
      <c r="C64">
        <v>257</v>
      </c>
      <c r="D64">
        <v>10</v>
      </c>
      <c r="E64">
        <v>115</v>
      </c>
      <c r="F64">
        <v>3</v>
      </c>
      <c r="G64">
        <v>7</v>
      </c>
      <c r="H64">
        <v>0</v>
      </c>
      <c r="I64">
        <v>0</v>
      </c>
      <c r="J64">
        <v>0.52</v>
      </c>
      <c r="K64">
        <v>0.97</v>
      </c>
      <c r="L64">
        <v>0.03</v>
      </c>
      <c r="M64">
        <v>0.44</v>
      </c>
      <c r="N64">
        <v>0</v>
      </c>
      <c r="O64">
        <v>0</v>
      </c>
      <c r="P64">
        <v>0</v>
      </c>
      <c r="Q64">
        <v>0.01</v>
      </c>
      <c r="R64">
        <v>0.42099999999999999</v>
      </c>
      <c r="S64">
        <v>2962</v>
      </c>
    </row>
    <row r="65" spans="1:19" x14ac:dyDescent="0.25">
      <c r="A65">
        <v>0</v>
      </c>
      <c r="B65">
        <v>50</v>
      </c>
      <c r="C65">
        <v>230</v>
      </c>
      <c r="D65">
        <v>214</v>
      </c>
      <c r="E65">
        <v>319</v>
      </c>
      <c r="F65">
        <v>0</v>
      </c>
      <c r="G65">
        <v>20</v>
      </c>
      <c r="H65">
        <v>0</v>
      </c>
      <c r="I65">
        <v>0</v>
      </c>
      <c r="J65">
        <v>0.52</v>
      </c>
      <c r="K65">
        <v>0.28999999999999998</v>
      </c>
      <c r="L65">
        <v>0.51</v>
      </c>
      <c r="M65">
        <v>1.22</v>
      </c>
      <c r="N65">
        <v>0</v>
      </c>
      <c r="O65">
        <v>0</v>
      </c>
      <c r="P65">
        <v>0</v>
      </c>
      <c r="Q65">
        <v>0.59</v>
      </c>
      <c r="R65">
        <v>-0.13100000000000001</v>
      </c>
      <c r="S65">
        <v>3322</v>
      </c>
    </row>
    <row r="66" spans="1:19" x14ac:dyDescent="0.25">
      <c r="A66">
        <v>0</v>
      </c>
      <c r="B66">
        <v>49</v>
      </c>
      <c r="C66">
        <v>284</v>
      </c>
      <c r="D66">
        <v>0</v>
      </c>
      <c r="E66">
        <v>3</v>
      </c>
      <c r="F66">
        <v>3</v>
      </c>
      <c r="G66">
        <v>35</v>
      </c>
      <c r="H66">
        <v>0</v>
      </c>
      <c r="I66">
        <v>0</v>
      </c>
      <c r="J66">
        <v>0.52</v>
      </c>
      <c r="K66">
        <v>1.42</v>
      </c>
      <c r="L66">
        <v>0</v>
      </c>
      <c r="M66">
        <v>0.01</v>
      </c>
      <c r="N66">
        <v>0</v>
      </c>
      <c r="O66">
        <v>0</v>
      </c>
      <c r="P66">
        <v>0</v>
      </c>
      <c r="Q66">
        <v>0</v>
      </c>
      <c r="R66">
        <v>0.61899999999999999</v>
      </c>
      <c r="S66">
        <v>2837</v>
      </c>
    </row>
    <row r="67" spans="1:19" x14ac:dyDescent="0.25">
      <c r="A67">
        <v>0</v>
      </c>
      <c r="B67">
        <v>50</v>
      </c>
      <c r="C67">
        <v>284</v>
      </c>
      <c r="D67">
        <v>0</v>
      </c>
      <c r="E67">
        <v>3</v>
      </c>
      <c r="F67">
        <v>3</v>
      </c>
      <c r="G67">
        <v>32</v>
      </c>
      <c r="H67">
        <v>0</v>
      </c>
      <c r="I67">
        <v>0</v>
      </c>
      <c r="J67">
        <v>0.52</v>
      </c>
      <c r="K67">
        <v>1.42</v>
      </c>
      <c r="L67">
        <v>0</v>
      </c>
      <c r="M67">
        <v>0.01</v>
      </c>
      <c r="N67">
        <v>0</v>
      </c>
      <c r="O67">
        <v>0</v>
      </c>
      <c r="P67">
        <v>0</v>
      </c>
      <c r="Q67">
        <v>0</v>
      </c>
      <c r="R67">
        <v>0.61899999999999999</v>
      </c>
      <c r="S67">
        <v>2837</v>
      </c>
    </row>
    <row r="68" spans="1:19" x14ac:dyDescent="0.25">
      <c r="A68">
        <v>2</v>
      </c>
      <c r="B68">
        <v>47</v>
      </c>
      <c r="C68">
        <v>253</v>
      </c>
      <c r="D68">
        <v>0</v>
      </c>
      <c r="E68">
        <v>149</v>
      </c>
      <c r="F68">
        <v>18</v>
      </c>
      <c r="G68">
        <v>41</v>
      </c>
      <c r="H68">
        <v>0.01</v>
      </c>
      <c r="I68">
        <v>0.01</v>
      </c>
      <c r="J68">
        <v>0.51</v>
      </c>
      <c r="K68">
        <v>0.86</v>
      </c>
      <c r="L68">
        <v>0</v>
      </c>
      <c r="M68">
        <v>0.56999999999999995</v>
      </c>
      <c r="N68">
        <v>0.01</v>
      </c>
      <c r="O68">
        <v>0</v>
      </c>
      <c r="P68">
        <v>0</v>
      </c>
      <c r="Q68">
        <v>0.03</v>
      </c>
      <c r="R68">
        <v>0.36399999999999999</v>
      </c>
      <c r="S68">
        <v>3003</v>
      </c>
    </row>
    <row r="69" spans="1:19" x14ac:dyDescent="0.25">
      <c r="A69">
        <v>1</v>
      </c>
      <c r="B69">
        <v>46</v>
      </c>
      <c r="C69">
        <v>183</v>
      </c>
      <c r="D69">
        <v>651</v>
      </c>
      <c r="E69">
        <v>442</v>
      </c>
      <c r="F69">
        <v>91</v>
      </c>
      <c r="G69">
        <v>35</v>
      </c>
      <c r="H69">
        <v>0</v>
      </c>
      <c r="I69">
        <v>0</v>
      </c>
      <c r="J69">
        <v>0.52</v>
      </c>
      <c r="K69">
        <v>7.0000000000000007E-2</v>
      </c>
      <c r="L69">
        <v>0.82</v>
      </c>
      <c r="M69">
        <v>1.51</v>
      </c>
      <c r="N69">
        <v>0.04</v>
      </c>
      <c r="O69">
        <v>0</v>
      </c>
      <c r="P69">
        <v>0</v>
      </c>
      <c r="Q69">
        <v>1</v>
      </c>
      <c r="R69">
        <v>-0.40899999999999997</v>
      </c>
      <c r="S69">
        <v>3808</v>
      </c>
    </row>
    <row r="70" spans="1:19" x14ac:dyDescent="0.25">
      <c r="A70">
        <v>3</v>
      </c>
      <c r="B70">
        <v>48</v>
      </c>
      <c r="C70">
        <v>200</v>
      </c>
      <c r="D70">
        <v>604</v>
      </c>
      <c r="E70">
        <v>341</v>
      </c>
      <c r="F70">
        <v>9</v>
      </c>
      <c r="G70">
        <v>27</v>
      </c>
      <c r="H70">
        <v>0</v>
      </c>
      <c r="I70">
        <v>0</v>
      </c>
      <c r="J70">
        <v>0.52</v>
      </c>
      <c r="K70">
        <v>0.09</v>
      </c>
      <c r="L70">
        <v>0.96</v>
      </c>
      <c r="M70">
        <v>1.28</v>
      </c>
      <c r="N70">
        <v>0</v>
      </c>
      <c r="O70">
        <v>0</v>
      </c>
      <c r="P70">
        <v>0</v>
      </c>
      <c r="Q70">
        <v>0.91</v>
      </c>
      <c r="R70">
        <v>-0.35599999999999998</v>
      </c>
      <c r="S70">
        <v>3638</v>
      </c>
    </row>
    <row r="71" spans="1:19" x14ac:dyDescent="0.25">
      <c r="A71">
        <v>0</v>
      </c>
      <c r="B71">
        <v>50</v>
      </c>
      <c r="C71">
        <v>247</v>
      </c>
      <c r="D71">
        <v>37</v>
      </c>
      <c r="E71">
        <v>29</v>
      </c>
      <c r="F71">
        <v>2</v>
      </c>
      <c r="G71">
        <v>32</v>
      </c>
      <c r="H71">
        <v>0</v>
      </c>
      <c r="I71">
        <v>0</v>
      </c>
      <c r="J71">
        <v>0.52</v>
      </c>
      <c r="K71">
        <v>1.23</v>
      </c>
      <c r="L71">
        <v>0.09</v>
      </c>
      <c r="M71">
        <v>0.11</v>
      </c>
      <c r="N71">
        <v>0</v>
      </c>
      <c r="O71">
        <v>0</v>
      </c>
      <c r="P71">
        <v>0</v>
      </c>
      <c r="Q71">
        <v>0</v>
      </c>
      <c r="R71">
        <v>0.53500000000000003</v>
      </c>
      <c r="S71">
        <v>2891</v>
      </c>
    </row>
    <row r="72" spans="1:19" x14ac:dyDescent="0.25">
      <c r="A72">
        <v>2</v>
      </c>
      <c r="B72">
        <v>47</v>
      </c>
      <c r="C72">
        <v>204</v>
      </c>
      <c r="D72">
        <v>494</v>
      </c>
      <c r="E72">
        <v>356</v>
      </c>
      <c r="F72">
        <v>1</v>
      </c>
      <c r="G72">
        <v>31</v>
      </c>
      <c r="H72">
        <v>0</v>
      </c>
      <c r="I72">
        <v>0</v>
      </c>
      <c r="J72">
        <v>0.52</v>
      </c>
      <c r="K72">
        <v>0.11</v>
      </c>
      <c r="L72">
        <v>0.85</v>
      </c>
      <c r="M72">
        <v>1.33</v>
      </c>
      <c r="N72">
        <v>0</v>
      </c>
      <c r="O72">
        <v>0</v>
      </c>
      <c r="P72">
        <v>0</v>
      </c>
      <c r="Q72">
        <v>0.86</v>
      </c>
      <c r="R72">
        <v>-0.32800000000000001</v>
      </c>
      <c r="S72">
        <v>3569</v>
      </c>
    </row>
    <row r="73" spans="1:19" x14ac:dyDescent="0.25">
      <c r="A73">
        <v>1</v>
      </c>
      <c r="B73">
        <v>47</v>
      </c>
      <c r="C73">
        <v>250</v>
      </c>
      <c r="D73">
        <v>17</v>
      </c>
      <c r="E73">
        <v>68</v>
      </c>
      <c r="F73">
        <v>9</v>
      </c>
      <c r="G73">
        <v>42</v>
      </c>
      <c r="H73">
        <v>0</v>
      </c>
      <c r="I73">
        <v>0.01</v>
      </c>
      <c r="J73">
        <v>0.51</v>
      </c>
      <c r="K73">
        <v>1.1100000000000001</v>
      </c>
      <c r="L73">
        <v>0.04</v>
      </c>
      <c r="M73">
        <v>0.26</v>
      </c>
      <c r="N73">
        <v>0.01</v>
      </c>
      <c r="O73">
        <v>0</v>
      </c>
      <c r="P73">
        <v>0</v>
      </c>
      <c r="Q73">
        <v>0</v>
      </c>
      <c r="R73">
        <v>0.48599999999999999</v>
      </c>
      <c r="S73">
        <v>2924</v>
      </c>
    </row>
    <row r="74" spans="1:19" x14ac:dyDescent="0.25">
      <c r="A74">
        <v>0</v>
      </c>
      <c r="B74">
        <v>47</v>
      </c>
      <c r="C74">
        <v>253</v>
      </c>
      <c r="D74">
        <v>8</v>
      </c>
      <c r="E74">
        <v>223</v>
      </c>
      <c r="F74">
        <v>1</v>
      </c>
      <c r="G74">
        <v>43</v>
      </c>
      <c r="H74">
        <v>0</v>
      </c>
      <c r="I74">
        <v>0</v>
      </c>
      <c r="J74">
        <v>0.52</v>
      </c>
      <c r="K74">
        <v>0.69</v>
      </c>
      <c r="L74">
        <v>0.02</v>
      </c>
      <c r="M74">
        <v>0.85</v>
      </c>
      <c r="N74">
        <v>0</v>
      </c>
      <c r="O74">
        <v>0</v>
      </c>
      <c r="P74">
        <v>0</v>
      </c>
      <c r="Q74">
        <v>0.14000000000000001</v>
      </c>
      <c r="R74">
        <v>0.24299999999999999</v>
      </c>
      <c r="S74">
        <v>3073</v>
      </c>
    </row>
    <row r="75" spans="1:19" x14ac:dyDescent="0.25">
      <c r="A75">
        <v>44</v>
      </c>
      <c r="B75">
        <v>1</v>
      </c>
      <c r="C75">
        <v>129</v>
      </c>
      <c r="D75">
        <v>902</v>
      </c>
      <c r="E75">
        <v>442</v>
      </c>
      <c r="F75">
        <v>258</v>
      </c>
      <c r="G75">
        <v>193</v>
      </c>
      <c r="H75">
        <v>0.02</v>
      </c>
      <c r="I75">
        <v>0.02</v>
      </c>
      <c r="J75">
        <v>0.03</v>
      </c>
      <c r="K75">
        <v>0.02</v>
      </c>
      <c r="L75">
        <v>1.02</v>
      </c>
      <c r="M75">
        <v>1.57</v>
      </c>
      <c r="N75">
        <v>0.08</v>
      </c>
      <c r="O75">
        <v>0.18</v>
      </c>
      <c r="P75">
        <v>0</v>
      </c>
      <c r="Q75">
        <v>1.1200000000000001</v>
      </c>
      <c r="R75">
        <v>-0.48199999999999998</v>
      </c>
      <c r="S75">
        <v>4156</v>
      </c>
    </row>
    <row r="76" spans="1:19" x14ac:dyDescent="0.25">
      <c r="A76">
        <v>0</v>
      </c>
      <c r="B76">
        <v>38</v>
      </c>
      <c r="C76">
        <v>233</v>
      </c>
      <c r="D76">
        <v>77</v>
      </c>
      <c r="E76">
        <v>385</v>
      </c>
      <c r="F76">
        <v>0</v>
      </c>
      <c r="G76">
        <v>71</v>
      </c>
      <c r="H76">
        <v>0</v>
      </c>
      <c r="I76">
        <v>0</v>
      </c>
      <c r="J76">
        <v>0.51</v>
      </c>
      <c r="K76">
        <v>0.36</v>
      </c>
      <c r="L76">
        <v>0.18</v>
      </c>
      <c r="M76">
        <v>1.46</v>
      </c>
      <c r="N76">
        <v>0</v>
      </c>
      <c r="O76">
        <v>0.01</v>
      </c>
      <c r="P76">
        <v>0</v>
      </c>
      <c r="Q76">
        <v>0.56999999999999995</v>
      </c>
      <c r="R76">
        <v>-9.2999999999999999E-2</v>
      </c>
      <c r="S76">
        <v>3295</v>
      </c>
    </row>
    <row r="77" spans="1:19" x14ac:dyDescent="0.25">
      <c r="A77">
        <v>3</v>
      </c>
      <c r="B77">
        <v>50</v>
      </c>
      <c r="C77">
        <v>227</v>
      </c>
      <c r="D77">
        <v>306</v>
      </c>
      <c r="E77">
        <v>296</v>
      </c>
      <c r="F77">
        <v>8</v>
      </c>
      <c r="G77">
        <v>12</v>
      </c>
      <c r="H77">
        <v>0</v>
      </c>
      <c r="I77">
        <v>0.01</v>
      </c>
      <c r="J77">
        <v>0.52</v>
      </c>
      <c r="K77">
        <v>0.23</v>
      </c>
      <c r="L77">
        <v>0.7</v>
      </c>
      <c r="M77">
        <v>1.1299999999999999</v>
      </c>
      <c r="N77">
        <v>0.01</v>
      </c>
      <c r="O77">
        <v>0</v>
      </c>
      <c r="P77">
        <v>0</v>
      </c>
      <c r="Q77">
        <v>0.65</v>
      </c>
      <c r="R77">
        <v>-0.182</v>
      </c>
      <c r="S77">
        <v>3373</v>
      </c>
    </row>
    <row r="78" spans="1:19" x14ac:dyDescent="0.25">
      <c r="A78">
        <v>48</v>
      </c>
      <c r="B78">
        <v>0</v>
      </c>
      <c r="C78">
        <v>84</v>
      </c>
      <c r="D78">
        <v>1491</v>
      </c>
      <c r="E78">
        <v>909</v>
      </c>
      <c r="F78">
        <v>584</v>
      </c>
      <c r="G78">
        <v>196</v>
      </c>
      <c r="H78">
        <v>0.01</v>
      </c>
      <c r="I78">
        <v>0.01</v>
      </c>
      <c r="J78">
        <v>0</v>
      </c>
      <c r="K78">
        <v>0</v>
      </c>
      <c r="L78">
        <v>0.84</v>
      </c>
      <c r="M78">
        <v>2.0499999999999998</v>
      </c>
      <c r="N78">
        <v>0.06</v>
      </c>
      <c r="O78">
        <v>0.1</v>
      </c>
      <c r="P78">
        <v>0</v>
      </c>
      <c r="Q78">
        <v>1.27</v>
      </c>
      <c r="R78">
        <v>-0.55300000000000005</v>
      </c>
      <c r="S78">
        <v>5188</v>
      </c>
    </row>
    <row r="79" spans="1:19" x14ac:dyDescent="0.25">
      <c r="A79">
        <v>0</v>
      </c>
      <c r="B79">
        <v>49</v>
      </c>
      <c r="C79">
        <v>250</v>
      </c>
      <c r="D79">
        <v>1</v>
      </c>
      <c r="E79">
        <v>372</v>
      </c>
      <c r="F79">
        <v>3</v>
      </c>
      <c r="G79">
        <v>35</v>
      </c>
      <c r="H79">
        <v>0</v>
      </c>
      <c r="I79">
        <v>0</v>
      </c>
      <c r="J79">
        <v>0.52</v>
      </c>
      <c r="K79">
        <v>0.5</v>
      </c>
      <c r="L79">
        <v>0</v>
      </c>
      <c r="M79">
        <v>1.42</v>
      </c>
      <c r="N79">
        <v>0</v>
      </c>
      <c r="O79">
        <v>0</v>
      </c>
      <c r="P79">
        <v>0</v>
      </c>
      <c r="Q79">
        <v>0.49</v>
      </c>
      <c r="R79">
        <v>1E-3</v>
      </c>
      <c r="S79">
        <v>3225</v>
      </c>
    </row>
    <row r="80" spans="1:19" x14ac:dyDescent="0.25">
      <c r="A80">
        <v>44</v>
      </c>
      <c r="B80">
        <v>1</v>
      </c>
      <c r="C80">
        <v>129</v>
      </c>
      <c r="D80">
        <v>890</v>
      </c>
      <c r="E80">
        <v>442</v>
      </c>
      <c r="F80">
        <v>128</v>
      </c>
      <c r="G80">
        <v>193</v>
      </c>
      <c r="H80">
        <v>0.02</v>
      </c>
      <c r="I80">
        <v>0.02</v>
      </c>
      <c r="J80">
        <v>0.03</v>
      </c>
      <c r="K80">
        <v>0.02</v>
      </c>
      <c r="L80">
        <v>1.02</v>
      </c>
      <c r="M80">
        <v>1.58</v>
      </c>
      <c r="N80">
        <v>0.05</v>
      </c>
      <c r="O80">
        <v>0.19</v>
      </c>
      <c r="P80">
        <v>0</v>
      </c>
      <c r="Q80">
        <v>1.1000000000000001</v>
      </c>
      <c r="R80">
        <v>-0.47199999999999998</v>
      </c>
      <c r="S80">
        <v>4096</v>
      </c>
    </row>
    <row r="81" spans="1:19" x14ac:dyDescent="0.25">
      <c r="A81">
        <v>43</v>
      </c>
      <c r="B81">
        <v>0</v>
      </c>
      <c r="C81">
        <v>86</v>
      </c>
      <c r="D81">
        <v>1353</v>
      </c>
      <c r="E81">
        <v>497</v>
      </c>
      <c r="F81">
        <v>117</v>
      </c>
      <c r="G81">
        <v>196</v>
      </c>
      <c r="H81">
        <v>0.01</v>
      </c>
      <c r="I81">
        <v>0.02</v>
      </c>
      <c r="J81">
        <v>0</v>
      </c>
      <c r="K81">
        <v>0.01</v>
      </c>
      <c r="L81">
        <v>1.1100000000000001</v>
      </c>
      <c r="M81">
        <v>1.67</v>
      </c>
      <c r="N81">
        <v>0.03</v>
      </c>
      <c r="O81">
        <v>0.14000000000000001</v>
      </c>
      <c r="P81">
        <v>0</v>
      </c>
      <c r="Q81">
        <v>1.19</v>
      </c>
      <c r="R81">
        <v>-0.51600000000000001</v>
      </c>
      <c r="S81">
        <v>4475</v>
      </c>
    </row>
    <row r="82" spans="1:19" x14ac:dyDescent="0.25">
      <c r="A82">
        <v>83</v>
      </c>
      <c r="B82">
        <v>0</v>
      </c>
      <c r="C82">
        <v>96</v>
      </c>
      <c r="D82">
        <v>1067</v>
      </c>
      <c r="E82">
        <v>493</v>
      </c>
      <c r="F82">
        <v>36</v>
      </c>
      <c r="G82">
        <v>196</v>
      </c>
      <c r="H82">
        <v>0.02</v>
      </c>
      <c r="I82">
        <v>0.03</v>
      </c>
      <c r="J82">
        <v>0</v>
      </c>
      <c r="K82">
        <v>0.01</v>
      </c>
      <c r="L82">
        <v>1.04</v>
      </c>
      <c r="M82">
        <v>1.67</v>
      </c>
      <c r="N82">
        <v>0.01</v>
      </c>
      <c r="O82">
        <v>0.16</v>
      </c>
      <c r="P82">
        <v>0</v>
      </c>
      <c r="Q82">
        <v>1.1399999999999999</v>
      </c>
      <c r="R82">
        <v>-0.49299999999999999</v>
      </c>
      <c r="S82">
        <v>4278</v>
      </c>
    </row>
    <row r="83" spans="1:19" x14ac:dyDescent="0.25">
      <c r="A83">
        <v>0</v>
      </c>
      <c r="B83">
        <v>55</v>
      </c>
      <c r="C83">
        <v>251</v>
      </c>
      <c r="D83">
        <v>4</v>
      </c>
      <c r="E83">
        <v>390</v>
      </c>
      <c r="F83">
        <v>4</v>
      </c>
      <c r="G83">
        <v>14</v>
      </c>
      <c r="H83">
        <v>0</v>
      </c>
      <c r="I83">
        <v>0</v>
      </c>
      <c r="J83">
        <v>0.52</v>
      </c>
      <c r="K83">
        <v>0.46</v>
      </c>
      <c r="L83">
        <v>0.01</v>
      </c>
      <c r="M83">
        <v>1.49</v>
      </c>
      <c r="N83">
        <v>0</v>
      </c>
      <c r="O83">
        <v>0</v>
      </c>
      <c r="P83">
        <v>0</v>
      </c>
      <c r="Q83">
        <v>0.53</v>
      </c>
      <c r="R83">
        <v>-3.1E-2</v>
      </c>
      <c r="S83">
        <v>3246</v>
      </c>
    </row>
    <row r="84" spans="1:19" x14ac:dyDescent="0.25">
      <c r="A84">
        <v>0</v>
      </c>
      <c r="B84">
        <v>51</v>
      </c>
      <c r="C84">
        <v>257</v>
      </c>
      <c r="D84">
        <v>3</v>
      </c>
      <c r="E84">
        <v>103</v>
      </c>
      <c r="F84">
        <v>4</v>
      </c>
      <c r="G84">
        <v>28</v>
      </c>
      <c r="H84">
        <v>0</v>
      </c>
      <c r="I84">
        <v>0</v>
      </c>
      <c r="J84">
        <v>0.52</v>
      </c>
      <c r="K84">
        <v>1.03</v>
      </c>
      <c r="L84">
        <v>0.01</v>
      </c>
      <c r="M84">
        <v>0.39</v>
      </c>
      <c r="N84">
        <v>0</v>
      </c>
      <c r="O84">
        <v>0</v>
      </c>
      <c r="P84">
        <v>0</v>
      </c>
      <c r="Q84">
        <v>0</v>
      </c>
      <c r="R84">
        <v>0.44900000000000001</v>
      </c>
      <c r="S84">
        <v>2945</v>
      </c>
    </row>
    <row r="85" spans="1:19" x14ac:dyDescent="0.25">
      <c r="A85">
        <v>1</v>
      </c>
      <c r="B85">
        <v>45</v>
      </c>
      <c r="C85">
        <v>249</v>
      </c>
      <c r="D85">
        <v>4</v>
      </c>
      <c r="E85">
        <v>351</v>
      </c>
      <c r="F85">
        <v>8</v>
      </c>
      <c r="G85">
        <v>39</v>
      </c>
      <c r="H85">
        <v>0</v>
      </c>
      <c r="I85">
        <v>0</v>
      </c>
      <c r="J85">
        <v>0.52</v>
      </c>
      <c r="K85">
        <v>0.52</v>
      </c>
      <c r="L85">
        <v>0.01</v>
      </c>
      <c r="M85">
        <v>1.34</v>
      </c>
      <c r="N85">
        <v>0.01</v>
      </c>
      <c r="O85">
        <v>0</v>
      </c>
      <c r="P85">
        <v>0</v>
      </c>
      <c r="Q85">
        <v>0.45</v>
      </c>
      <c r="R85">
        <v>0.03</v>
      </c>
      <c r="S85">
        <v>3209</v>
      </c>
    </row>
    <row r="86" spans="1:19" x14ac:dyDescent="0.25">
      <c r="A86">
        <v>0</v>
      </c>
      <c r="B86">
        <v>49</v>
      </c>
      <c r="C86">
        <v>255</v>
      </c>
      <c r="D86">
        <v>1</v>
      </c>
      <c r="E86">
        <v>259</v>
      </c>
      <c r="F86">
        <v>3</v>
      </c>
      <c r="G86">
        <v>31</v>
      </c>
      <c r="H86">
        <v>0</v>
      </c>
      <c r="I86">
        <v>0</v>
      </c>
      <c r="J86">
        <v>0.52</v>
      </c>
      <c r="K86">
        <v>0.65</v>
      </c>
      <c r="L86">
        <v>0</v>
      </c>
      <c r="M86">
        <v>0.99</v>
      </c>
      <c r="N86">
        <v>0</v>
      </c>
      <c r="O86">
        <v>0</v>
      </c>
      <c r="P86">
        <v>0</v>
      </c>
      <c r="Q86">
        <v>0.22</v>
      </c>
      <c r="R86">
        <v>0.19</v>
      </c>
      <c r="S86">
        <v>3106</v>
      </c>
    </row>
    <row r="87" spans="1:19" x14ac:dyDescent="0.25">
      <c r="A87">
        <v>0</v>
      </c>
      <c r="B87">
        <v>36</v>
      </c>
      <c r="C87">
        <v>227</v>
      </c>
      <c r="D87">
        <v>353</v>
      </c>
      <c r="E87">
        <v>323</v>
      </c>
      <c r="F87">
        <v>5</v>
      </c>
      <c r="G87">
        <v>73</v>
      </c>
      <c r="H87">
        <v>0</v>
      </c>
      <c r="I87">
        <v>0</v>
      </c>
      <c r="J87">
        <v>0.51</v>
      </c>
      <c r="K87">
        <v>0.19</v>
      </c>
      <c r="L87">
        <v>0.74</v>
      </c>
      <c r="M87">
        <v>1.23</v>
      </c>
      <c r="N87">
        <v>0</v>
      </c>
      <c r="O87">
        <v>0.01</v>
      </c>
      <c r="P87">
        <v>0</v>
      </c>
      <c r="Q87">
        <v>0.73</v>
      </c>
      <c r="R87">
        <v>-0.23799999999999999</v>
      </c>
      <c r="S87">
        <v>3434</v>
      </c>
    </row>
    <row r="88" spans="1:19" x14ac:dyDescent="0.25">
      <c r="A88">
        <v>41</v>
      </c>
      <c r="B88">
        <v>0</v>
      </c>
      <c r="C88">
        <v>86</v>
      </c>
      <c r="D88">
        <v>1493</v>
      </c>
      <c r="E88">
        <v>436</v>
      </c>
      <c r="F88">
        <v>309</v>
      </c>
      <c r="G88">
        <v>196</v>
      </c>
      <c r="H88">
        <v>0.01</v>
      </c>
      <c r="I88">
        <v>0.02</v>
      </c>
      <c r="J88">
        <v>0</v>
      </c>
      <c r="K88">
        <v>0.01</v>
      </c>
      <c r="L88">
        <v>1.22</v>
      </c>
      <c r="M88">
        <v>1.55</v>
      </c>
      <c r="N88">
        <v>7.0000000000000007E-2</v>
      </c>
      <c r="O88">
        <v>0.15</v>
      </c>
      <c r="P88">
        <v>0</v>
      </c>
      <c r="Q88">
        <v>1.21</v>
      </c>
      <c r="R88">
        <v>-0.52600000000000002</v>
      </c>
      <c r="S88">
        <v>4588</v>
      </c>
    </row>
    <row r="89" spans="1:19" x14ac:dyDescent="0.25">
      <c r="A89">
        <v>1</v>
      </c>
      <c r="B89">
        <v>45</v>
      </c>
      <c r="C89">
        <v>226</v>
      </c>
      <c r="D89">
        <v>251</v>
      </c>
      <c r="E89">
        <v>361</v>
      </c>
      <c r="F89">
        <v>4</v>
      </c>
      <c r="G89">
        <v>38</v>
      </c>
      <c r="H89">
        <v>0</v>
      </c>
      <c r="I89">
        <v>0</v>
      </c>
      <c r="J89">
        <v>0.52</v>
      </c>
      <c r="K89">
        <v>0.22</v>
      </c>
      <c r="L89">
        <v>0.54</v>
      </c>
      <c r="M89">
        <v>1.36</v>
      </c>
      <c r="N89">
        <v>0</v>
      </c>
      <c r="O89">
        <v>0</v>
      </c>
      <c r="P89">
        <v>0</v>
      </c>
      <c r="Q89">
        <v>0.68</v>
      </c>
      <c r="R89">
        <v>-0.20499999999999999</v>
      </c>
      <c r="S89">
        <v>3397</v>
      </c>
    </row>
    <row r="90" spans="1:19" x14ac:dyDescent="0.25">
      <c r="A90">
        <v>41</v>
      </c>
      <c r="B90">
        <v>0</v>
      </c>
      <c r="C90">
        <v>86</v>
      </c>
      <c r="D90">
        <v>1489</v>
      </c>
      <c r="E90">
        <v>466</v>
      </c>
      <c r="F90">
        <v>326</v>
      </c>
      <c r="G90">
        <v>196</v>
      </c>
      <c r="H90">
        <v>0.01</v>
      </c>
      <c r="I90">
        <v>0.02</v>
      </c>
      <c r="J90">
        <v>0</v>
      </c>
      <c r="K90">
        <v>0.01</v>
      </c>
      <c r="L90">
        <v>1.17</v>
      </c>
      <c r="M90">
        <v>1.62</v>
      </c>
      <c r="N90">
        <v>7.0000000000000007E-2</v>
      </c>
      <c r="O90">
        <v>0.14000000000000001</v>
      </c>
      <c r="P90">
        <v>0</v>
      </c>
      <c r="Q90">
        <v>1.22</v>
      </c>
      <c r="R90">
        <v>-0.52900000000000003</v>
      </c>
      <c r="S90">
        <v>4622</v>
      </c>
    </row>
    <row r="91" spans="1:19" x14ac:dyDescent="0.25">
      <c r="A91">
        <v>43</v>
      </c>
      <c r="B91">
        <v>0</v>
      </c>
      <c r="C91">
        <v>93</v>
      </c>
      <c r="D91">
        <v>984</v>
      </c>
      <c r="E91">
        <v>493</v>
      </c>
      <c r="F91">
        <v>401</v>
      </c>
      <c r="G91">
        <v>196</v>
      </c>
      <c r="H91">
        <v>0.01</v>
      </c>
      <c r="I91">
        <v>0.02</v>
      </c>
      <c r="J91">
        <v>0</v>
      </c>
      <c r="K91">
        <v>0.01</v>
      </c>
      <c r="L91">
        <v>0.99</v>
      </c>
      <c r="M91">
        <v>1.67</v>
      </c>
      <c r="N91">
        <v>0.1</v>
      </c>
      <c r="O91">
        <v>0.17</v>
      </c>
      <c r="P91">
        <v>0</v>
      </c>
      <c r="Q91">
        <v>1.1599999999999999</v>
      </c>
      <c r="R91">
        <v>-0.501</v>
      </c>
      <c r="S91">
        <v>4322</v>
      </c>
    </row>
    <row r="92" spans="1:19" x14ac:dyDescent="0.25">
      <c r="A92">
        <v>41</v>
      </c>
      <c r="B92">
        <v>0</v>
      </c>
      <c r="C92">
        <v>86</v>
      </c>
      <c r="D92">
        <v>1486</v>
      </c>
      <c r="E92">
        <v>494</v>
      </c>
      <c r="F92">
        <v>387</v>
      </c>
      <c r="G92">
        <v>196</v>
      </c>
      <c r="H92">
        <v>0.01</v>
      </c>
      <c r="I92">
        <v>0.01</v>
      </c>
      <c r="J92">
        <v>0</v>
      </c>
      <c r="K92">
        <v>0.01</v>
      </c>
      <c r="L92">
        <v>1.1299999999999999</v>
      </c>
      <c r="M92">
        <v>1.66</v>
      </c>
      <c r="N92">
        <v>7.0000000000000007E-2</v>
      </c>
      <c r="O92">
        <v>0.14000000000000001</v>
      </c>
      <c r="P92">
        <v>0</v>
      </c>
      <c r="Q92">
        <v>1.22</v>
      </c>
      <c r="R92">
        <v>-0.53200000000000003</v>
      </c>
      <c r="S92">
        <v>4672</v>
      </c>
    </row>
    <row r="93" spans="1:19" x14ac:dyDescent="0.25">
      <c r="A93">
        <v>0</v>
      </c>
      <c r="B93">
        <v>51</v>
      </c>
      <c r="C93">
        <v>255</v>
      </c>
      <c r="D93">
        <v>3</v>
      </c>
      <c r="E93">
        <v>214</v>
      </c>
      <c r="F93">
        <v>4</v>
      </c>
      <c r="G93">
        <v>28</v>
      </c>
      <c r="H93">
        <v>0</v>
      </c>
      <c r="I93">
        <v>0</v>
      </c>
      <c r="J93">
        <v>0.52</v>
      </c>
      <c r="K93">
        <v>0.72</v>
      </c>
      <c r="L93">
        <v>0.01</v>
      </c>
      <c r="M93">
        <v>0.82</v>
      </c>
      <c r="N93">
        <v>0</v>
      </c>
      <c r="O93">
        <v>0</v>
      </c>
      <c r="P93">
        <v>0</v>
      </c>
      <c r="Q93">
        <v>0.12</v>
      </c>
      <c r="R93">
        <v>0.26300000000000001</v>
      </c>
      <c r="S93">
        <v>3061</v>
      </c>
    </row>
    <row r="94" spans="1:19" x14ac:dyDescent="0.25">
      <c r="A94">
        <v>43</v>
      </c>
      <c r="B94">
        <v>0</v>
      </c>
      <c r="C94">
        <v>99</v>
      </c>
      <c r="D94">
        <v>1021</v>
      </c>
      <c r="E94">
        <v>495</v>
      </c>
      <c r="F94">
        <v>103</v>
      </c>
      <c r="G94">
        <v>196</v>
      </c>
      <c r="H94">
        <v>0.02</v>
      </c>
      <c r="I94">
        <v>0.02</v>
      </c>
      <c r="J94">
        <v>0</v>
      </c>
      <c r="K94">
        <v>0.01</v>
      </c>
      <c r="L94">
        <v>1.02</v>
      </c>
      <c r="M94">
        <v>1.68</v>
      </c>
      <c r="N94">
        <v>0.03</v>
      </c>
      <c r="O94">
        <v>0.17</v>
      </c>
      <c r="P94">
        <v>0</v>
      </c>
      <c r="Q94">
        <v>1.1399999999999999</v>
      </c>
      <c r="R94">
        <v>-0.49199999999999999</v>
      </c>
      <c r="S94">
        <v>4232</v>
      </c>
    </row>
    <row r="95" spans="1:19" x14ac:dyDescent="0.25">
      <c r="A95">
        <v>0</v>
      </c>
      <c r="B95">
        <v>47</v>
      </c>
      <c r="C95">
        <v>275</v>
      </c>
      <c r="D95">
        <v>1</v>
      </c>
      <c r="E95">
        <v>12</v>
      </c>
      <c r="F95">
        <v>3</v>
      </c>
      <c r="G95">
        <v>43</v>
      </c>
      <c r="H95">
        <v>0</v>
      </c>
      <c r="I95">
        <v>0</v>
      </c>
      <c r="J95">
        <v>0.52</v>
      </c>
      <c r="K95">
        <v>1.38</v>
      </c>
      <c r="L95">
        <v>0</v>
      </c>
      <c r="M95">
        <v>0.05</v>
      </c>
      <c r="N95">
        <v>0</v>
      </c>
      <c r="O95">
        <v>0</v>
      </c>
      <c r="P95">
        <v>0</v>
      </c>
      <c r="Q95">
        <v>0</v>
      </c>
      <c r="R95">
        <v>0.60299999999999998</v>
      </c>
      <c r="S95">
        <v>2848</v>
      </c>
    </row>
    <row r="96" spans="1:19" x14ac:dyDescent="0.25">
      <c r="A96">
        <v>0</v>
      </c>
      <c r="B96">
        <v>45</v>
      </c>
      <c r="C96">
        <v>253</v>
      </c>
      <c r="D96">
        <v>7</v>
      </c>
      <c r="E96">
        <v>29</v>
      </c>
      <c r="F96">
        <v>2</v>
      </c>
      <c r="G96">
        <v>50</v>
      </c>
      <c r="H96">
        <v>0</v>
      </c>
      <c r="I96">
        <v>0</v>
      </c>
      <c r="J96">
        <v>0.52</v>
      </c>
      <c r="K96">
        <v>1.3</v>
      </c>
      <c r="L96">
        <v>0.02</v>
      </c>
      <c r="M96">
        <v>0.11</v>
      </c>
      <c r="N96">
        <v>0</v>
      </c>
      <c r="O96">
        <v>0</v>
      </c>
      <c r="P96">
        <v>0</v>
      </c>
      <c r="Q96">
        <v>0</v>
      </c>
      <c r="R96">
        <v>0.56799999999999995</v>
      </c>
      <c r="S96">
        <v>2870</v>
      </c>
    </row>
    <row r="97" spans="1:19" x14ac:dyDescent="0.25">
      <c r="A97">
        <v>53</v>
      </c>
      <c r="B97">
        <v>0</v>
      </c>
      <c r="C97">
        <v>84</v>
      </c>
      <c r="D97">
        <v>1491</v>
      </c>
      <c r="E97">
        <v>909</v>
      </c>
      <c r="F97">
        <v>309</v>
      </c>
      <c r="G97">
        <v>196</v>
      </c>
      <c r="H97">
        <v>0.01</v>
      </c>
      <c r="I97">
        <v>0.01</v>
      </c>
      <c r="J97">
        <v>0</v>
      </c>
      <c r="K97">
        <v>0</v>
      </c>
      <c r="L97">
        <v>0.85</v>
      </c>
      <c r="M97">
        <v>2.0499999999999998</v>
      </c>
      <c r="N97">
        <v>0.04</v>
      </c>
      <c r="O97">
        <v>0.1</v>
      </c>
      <c r="P97">
        <v>0</v>
      </c>
      <c r="Q97">
        <v>1.26</v>
      </c>
      <c r="R97">
        <v>-0.55000000000000004</v>
      </c>
      <c r="S97">
        <v>5083</v>
      </c>
    </row>
    <row r="98" spans="1:19" x14ac:dyDescent="0.25">
      <c r="A98">
        <v>0</v>
      </c>
      <c r="B98">
        <v>49</v>
      </c>
      <c r="C98">
        <v>253</v>
      </c>
      <c r="D98">
        <v>5</v>
      </c>
      <c r="E98">
        <v>284</v>
      </c>
      <c r="F98">
        <v>2</v>
      </c>
      <c r="G98">
        <v>29</v>
      </c>
      <c r="H98">
        <v>0</v>
      </c>
      <c r="I98">
        <v>0</v>
      </c>
      <c r="J98">
        <v>0.52</v>
      </c>
      <c r="K98">
        <v>0.62</v>
      </c>
      <c r="L98">
        <v>0.01</v>
      </c>
      <c r="M98">
        <v>1.0900000000000001</v>
      </c>
      <c r="N98">
        <v>0</v>
      </c>
      <c r="O98">
        <v>0</v>
      </c>
      <c r="P98">
        <v>0</v>
      </c>
      <c r="Q98">
        <v>0.28999999999999998</v>
      </c>
      <c r="R98">
        <v>0.14399999999999999</v>
      </c>
      <c r="S98">
        <v>3135</v>
      </c>
    </row>
    <row r="99" spans="1:19" x14ac:dyDescent="0.25">
      <c r="A99">
        <v>0</v>
      </c>
      <c r="B99">
        <v>49</v>
      </c>
      <c r="C99">
        <v>253</v>
      </c>
      <c r="D99">
        <v>0</v>
      </c>
      <c r="E99">
        <v>305</v>
      </c>
      <c r="F99">
        <v>2</v>
      </c>
      <c r="G99">
        <v>25</v>
      </c>
      <c r="H99">
        <v>0</v>
      </c>
      <c r="I99">
        <v>0</v>
      </c>
      <c r="J99">
        <v>0.52</v>
      </c>
      <c r="K99">
        <v>0.6</v>
      </c>
      <c r="L99">
        <v>0</v>
      </c>
      <c r="M99">
        <v>1.17</v>
      </c>
      <c r="N99">
        <v>0</v>
      </c>
      <c r="O99">
        <v>0</v>
      </c>
      <c r="P99">
        <v>0</v>
      </c>
      <c r="Q99">
        <v>0.34</v>
      </c>
      <c r="R99">
        <v>0.115</v>
      </c>
      <c r="S99">
        <v>3153</v>
      </c>
    </row>
    <row r="100" spans="1:19" x14ac:dyDescent="0.25">
      <c r="A100">
        <v>0</v>
      </c>
      <c r="B100">
        <v>50</v>
      </c>
      <c r="C100">
        <v>251</v>
      </c>
      <c r="D100">
        <v>0</v>
      </c>
      <c r="E100">
        <v>347</v>
      </c>
      <c r="F100">
        <v>2</v>
      </c>
      <c r="G100">
        <v>32</v>
      </c>
      <c r="H100">
        <v>0</v>
      </c>
      <c r="I100">
        <v>0</v>
      </c>
      <c r="J100">
        <v>0.52</v>
      </c>
      <c r="K100">
        <v>0.54</v>
      </c>
      <c r="L100">
        <v>0</v>
      </c>
      <c r="M100">
        <v>1.33</v>
      </c>
      <c r="N100">
        <v>0</v>
      </c>
      <c r="O100">
        <v>0</v>
      </c>
      <c r="P100">
        <v>0</v>
      </c>
      <c r="Q100">
        <v>0.44</v>
      </c>
      <c r="R100">
        <v>4.4999999999999998E-2</v>
      </c>
      <c r="S100">
        <v>3198</v>
      </c>
    </row>
    <row r="101" spans="1:19" x14ac:dyDescent="0.25">
      <c r="A101">
        <v>43</v>
      </c>
      <c r="B101">
        <v>0</v>
      </c>
      <c r="C101">
        <v>85</v>
      </c>
      <c r="D101">
        <v>1365</v>
      </c>
      <c r="E101">
        <v>497</v>
      </c>
      <c r="F101">
        <v>247</v>
      </c>
      <c r="G101">
        <v>196</v>
      </c>
      <c r="H101">
        <v>0.01</v>
      </c>
      <c r="I101">
        <v>0.02</v>
      </c>
      <c r="J101">
        <v>0</v>
      </c>
      <c r="K101">
        <v>0.01</v>
      </c>
      <c r="L101">
        <v>1.1100000000000001</v>
      </c>
      <c r="M101">
        <v>1.67</v>
      </c>
      <c r="N101">
        <v>0.06</v>
      </c>
      <c r="O101">
        <v>0.14000000000000001</v>
      </c>
      <c r="P101">
        <v>0</v>
      </c>
      <c r="Q101">
        <v>1.2</v>
      </c>
      <c r="R101">
        <v>-0.52300000000000002</v>
      </c>
      <c r="S101">
        <v>4535</v>
      </c>
    </row>
    <row r="102" spans="1:19" x14ac:dyDescent="0.25">
      <c r="A102">
        <v>49</v>
      </c>
      <c r="B102">
        <v>0</v>
      </c>
      <c r="C102">
        <v>83</v>
      </c>
      <c r="D102">
        <v>1488</v>
      </c>
      <c r="E102">
        <v>1080</v>
      </c>
      <c r="F102">
        <v>471</v>
      </c>
      <c r="G102">
        <v>196</v>
      </c>
      <c r="H102">
        <v>0.01</v>
      </c>
      <c r="I102">
        <v>0.01</v>
      </c>
      <c r="J102">
        <v>0</v>
      </c>
      <c r="K102">
        <v>0</v>
      </c>
      <c r="L102">
        <v>0.78</v>
      </c>
      <c r="M102">
        <v>2.14</v>
      </c>
      <c r="N102">
        <v>0.05</v>
      </c>
      <c r="O102">
        <v>0.09</v>
      </c>
      <c r="P102">
        <v>0</v>
      </c>
      <c r="Q102">
        <v>1.28</v>
      </c>
      <c r="R102">
        <v>-0.55600000000000005</v>
      </c>
      <c r="S102">
        <v>5319</v>
      </c>
    </row>
    <row r="103" spans="1:19" x14ac:dyDescent="0.25">
      <c r="A103">
        <v>0</v>
      </c>
      <c r="B103">
        <v>48</v>
      </c>
      <c r="C103">
        <v>255</v>
      </c>
      <c r="D103">
        <v>0</v>
      </c>
      <c r="E103">
        <v>209</v>
      </c>
      <c r="F103">
        <v>2</v>
      </c>
      <c r="G103">
        <v>39</v>
      </c>
      <c r="H103">
        <v>0</v>
      </c>
      <c r="I103">
        <v>0</v>
      </c>
      <c r="J103">
        <v>0.52</v>
      </c>
      <c r="K103">
        <v>0.73</v>
      </c>
      <c r="L103">
        <v>0</v>
      </c>
      <c r="M103">
        <v>0.8</v>
      </c>
      <c r="N103">
        <v>0</v>
      </c>
      <c r="O103">
        <v>0</v>
      </c>
      <c r="P103">
        <v>0</v>
      </c>
      <c r="Q103">
        <v>0.1</v>
      </c>
      <c r="R103">
        <v>0.27500000000000002</v>
      </c>
      <c r="S103">
        <v>3053</v>
      </c>
    </row>
    <row r="104" spans="1:19" x14ac:dyDescent="0.25">
      <c r="A104">
        <v>0</v>
      </c>
      <c r="B104">
        <v>48</v>
      </c>
      <c r="C104">
        <v>255</v>
      </c>
      <c r="D104">
        <v>0</v>
      </c>
      <c r="E104">
        <v>185</v>
      </c>
      <c r="F104">
        <v>2</v>
      </c>
      <c r="G104">
        <v>39</v>
      </c>
      <c r="H104">
        <v>0</v>
      </c>
      <c r="I104">
        <v>0</v>
      </c>
      <c r="J104">
        <v>0.52</v>
      </c>
      <c r="K104">
        <v>0.79</v>
      </c>
      <c r="L104">
        <v>0</v>
      </c>
      <c r="M104">
        <v>0.71</v>
      </c>
      <c r="N104">
        <v>0</v>
      </c>
      <c r="O104">
        <v>0</v>
      </c>
      <c r="P104">
        <v>0</v>
      </c>
      <c r="Q104">
        <v>7.0000000000000007E-2</v>
      </c>
      <c r="R104">
        <v>0.315</v>
      </c>
      <c r="S104">
        <v>3028</v>
      </c>
    </row>
    <row r="105" spans="1:19" x14ac:dyDescent="0.25">
      <c r="A105">
        <v>43</v>
      </c>
      <c r="B105">
        <v>0</v>
      </c>
      <c r="C105">
        <v>86</v>
      </c>
      <c r="D105">
        <v>1353</v>
      </c>
      <c r="E105">
        <v>445</v>
      </c>
      <c r="F105">
        <v>361</v>
      </c>
      <c r="G105">
        <v>196</v>
      </c>
      <c r="H105">
        <v>0.01</v>
      </c>
      <c r="I105">
        <v>0.02</v>
      </c>
      <c r="J105">
        <v>0</v>
      </c>
      <c r="K105">
        <v>0.01</v>
      </c>
      <c r="L105">
        <v>1.17</v>
      </c>
      <c r="M105">
        <v>1.57</v>
      </c>
      <c r="N105">
        <v>0.08</v>
      </c>
      <c r="O105">
        <v>0.15</v>
      </c>
      <c r="P105">
        <v>0</v>
      </c>
      <c r="Q105">
        <v>1.2</v>
      </c>
      <c r="R105">
        <v>-0.52100000000000002</v>
      </c>
      <c r="S105">
        <v>4520</v>
      </c>
    </row>
    <row r="106" spans="1:19" x14ac:dyDescent="0.25">
      <c r="A106">
        <v>0</v>
      </c>
      <c r="B106">
        <v>51</v>
      </c>
      <c r="C106">
        <v>228</v>
      </c>
      <c r="D106">
        <v>389</v>
      </c>
      <c r="E106">
        <v>323</v>
      </c>
      <c r="F106">
        <v>4</v>
      </c>
      <c r="G106">
        <v>15</v>
      </c>
      <c r="H106">
        <v>0</v>
      </c>
      <c r="I106">
        <v>0</v>
      </c>
      <c r="J106">
        <v>0.52</v>
      </c>
      <c r="K106">
        <v>0.17</v>
      </c>
      <c r="L106">
        <v>0.79</v>
      </c>
      <c r="M106">
        <v>1.23</v>
      </c>
      <c r="N106">
        <v>0</v>
      </c>
      <c r="O106">
        <v>0</v>
      </c>
      <c r="P106">
        <v>0</v>
      </c>
      <c r="Q106">
        <v>0.76</v>
      </c>
      <c r="R106">
        <v>-0.25700000000000001</v>
      </c>
      <c r="S106">
        <v>3456</v>
      </c>
    </row>
    <row r="107" spans="1:19" x14ac:dyDescent="0.25">
      <c r="A107">
        <v>0</v>
      </c>
      <c r="B107">
        <v>50</v>
      </c>
      <c r="C107">
        <v>249</v>
      </c>
      <c r="D107">
        <v>29</v>
      </c>
      <c r="E107">
        <v>29</v>
      </c>
      <c r="F107">
        <v>2</v>
      </c>
      <c r="G107">
        <v>32</v>
      </c>
      <c r="H107">
        <v>0</v>
      </c>
      <c r="I107">
        <v>0</v>
      </c>
      <c r="J107">
        <v>0.52</v>
      </c>
      <c r="K107">
        <v>1.25</v>
      </c>
      <c r="L107">
        <v>7.0000000000000007E-2</v>
      </c>
      <c r="M107">
        <v>0.11</v>
      </c>
      <c r="N107">
        <v>0</v>
      </c>
      <c r="O107">
        <v>0</v>
      </c>
      <c r="P107">
        <v>0</v>
      </c>
      <c r="Q107">
        <v>0</v>
      </c>
      <c r="R107">
        <v>0.54400000000000004</v>
      </c>
      <c r="S107">
        <v>2885</v>
      </c>
    </row>
    <row r="108" spans="1:19" x14ac:dyDescent="0.25">
      <c r="A108">
        <v>0</v>
      </c>
      <c r="B108">
        <v>31</v>
      </c>
      <c r="C108">
        <v>225</v>
      </c>
      <c r="D108">
        <v>237</v>
      </c>
      <c r="E108">
        <v>322</v>
      </c>
      <c r="F108">
        <v>1</v>
      </c>
      <c r="G108">
        <v>98</v>
      </c>
      <c r="H108">
        <v>0</v>
      </c>
      <c r="I108">
        <v>0</v>
      </c>
      <c r="J108">
        <v>0.48</v>
      </c>
      <c r="K108">
        <v>0.26</v>
      </c>
      <c r="L108">
        <v>0.56000000000000005</v>
      </c>
      <c r="M108">
        <v>1.23</v>
      </c>
      <c r="N108">
        <v>0</v>
      </c>
      <c r="O108">
        <v>0.04</v>
      </c>
      <c r="P108">
        <v>0</v>
      </c>
      <c r="Q108">
        <v>0.62</v>
      </c>
      <c r="R108">
        <v>-0.157</v>
      </c>
      <c r="S108">
        <v>3352</v>
      </c>
    </row>
    <row r="109" spans="1:19" x14ac:dyDescent="0.25">
      <c r="A109">
        <v>50</v>
      </c>
      <c r="B109">
        <v>0</v>
      </c>
      <c r="C109">
        <v>84</v>
      </c>
      <c r="D109">
        <v>1477</v>
      </c>
      <c r="E109">
        <v>844</v>
      </c>
      <c r="F109">
        <v>422</v>
      </c>
      <c r="G109">
        <v>196</v>
      </c>
      <c r="H109">
        <v>0.01</v>
      </c>
      <c r="I109">
        <v>0.01</v>
      </c>
      <c r="J109">
        <v>0</v>
      </c>
      <c r="K109">
        <v>0</v>
      </c>
      <c r="L109">
        <v>0.88</v>
      </c>
      <c r="M109">
        <v>2.0099999999999998</v>
      </c>
      <c r="N109">
        <v>0.06</v>
      </c>
      <c r="O109">
        <v>0.1</v>
      </c>
      <c r="P109">
        <v>0</v>
      </c>
      <c r="Q109">
        <v>1.26</v>
      </c>
      <c r="R109">
        <v>-0.54900000000000004</v>
      </c>
      <c r="S109">
        <v>5048</v>
      </c>
    </row>
    <row r="110" spans="1:19" x14ac:dyDescent="0.25">
      <c r="A110">
        <v>2</v>
      </c>
      <c r="B110">
        <v>35</v>
      </c>
      <c r="C110">
        <v>224</v>
      </c>
      <c r="D110">
        <v>353</v>
      </c>
      <c r="E110">
        <v>322</v>
      </c>
      <c r="F110">
        <v>5</v>
      </c>
      <c r="G110">
        <v>78</v>
      </c>
      <c r="H110">
        <v>0</v>
      </c>
      <c r="I110">
        <v>0</v>
      </c>
      <c r="J110">
        <v>0.5</v>
      </c>
      <c r="K110">
        <v>0.18</v>
      </c>
      <c r="L110">
        <v>0.74</v>
      </c>
      <c r="M110">
        <v>1.22</v>
      </c>
      <c r="N110">
        <v>0</v>
      </c>
      <c r="O110">
        <v>0.02</v>
      </c>
      <c r="P110">
        <v>0</v>
      </c>
      <c r="Q110">
        <v>0.73</v>
      </c>
      <c r="R110">
        <v>-0.23899999999999999</v>
      </c>
      <c r="S110">
        <v>3437</v>
      </c>
    </row>
    <row r="111" spans="1:19" x14ac:dyDescent="0.25">
      <c r="A111">
        <v>0</v>
      </c>
      <c r="B111">
        <v>56</v>
      </c>
      <c r="C111">
        <v>245</v>
      </c>
      <c r="D111">
        <v>91</v>
      </c>
      <c r="E111">
        <v>28</v>
      </c>
      <c r="F111">
        <v>13</v>
      </c>
      <c r="G111">
        <v>10</v>
      </c>
      <c r="H111">
        <v>0</v>
      </c>
      <c r="I111">
        <v>0</v>
      </c>
      <c r="J111">
        <v>0.52</v>
      </c>
      <c r="K111">
        <v>1.0900000000000001</v>
      </c>
      <c r="L111">
        <v>0.23</v>
      </c>
      <c r="M111">
        <v>0.11</v>
      </c>
      <c r="N111">
        <v>0.01</v>
      </c>
      <c r="O111">
        <v>0</v>
      </c>
      <c r="P111">
        <v>0</v>
      </c>
      <c r="Q111">
        <v>0</v>
      </c>
      <c r="R111">
        <v>0.47399999999999998</v>
      </c>
      <c r="S111">
        <v>2933</v>
      </c>
    </row>
    <row r="112" spans="1:19" x14ac:dyDescent="0.25">
      <c r="A112">
        <v>2</v>
      </c>
      <c r="B112">
        <v>46</v>
      </c>
      <c r="C112">
        <v>240</v>
      </c>
      <c r="D112">
        <v>32</v>
      </c>
      <c r="E112">
        <v>394</v>
      </c>
      <c r="F112">
        <v>0</v>
      </c>
      <c r="G112">
        <v>27</v>
      </c>
      <c r="H112">
        <v>0</v>
      </c>
      <c r="I112">
        <v>0.01</v>
      </c>
      <c r="J112">
        <v>0.52</v>
      </c>
      <c r="K112">
        <v>0.4</v>
      </c>
      <c r="L112">
        <v>0.08</v>
      </c>
      <c r="M112">
        <v>1.5</v>
      </c>
      <c r="N112">
        <v>0</v>
      </c>
      <c r="O112">
        <v>0</v>
      </c>
      <c r="P112">
        <v>0</v>
      </c>
      <c r="Q112">
        <v>0.55000000000000004</v>
      </c>
      <c r="R112">
        <v>-6.6000000000000003E-2</v>
      </c>
      <c r="S112">
        <v>3272</v>
      </c>
    </row>
    <row r="113" spans="1:19" x14ac:dyDescent="0.25">
      <c r="A113">
        <v>2</v>
      </c>
      <c r="B113">
        <v>35</v>
      </c>
      <c r="C113">
        <v>222</v>
      </c>
      <c r="D113">
        <v>353</v>
      </c>
      <c r="E113">
        <v>347</v>
      </c>
      <c r="F113">
        <v>5</v>
      </c>
      <c r="G113">
        <v>78</v>
      </c>
      <c r="H113">
        <v>0</v>
      </c>
      <c r="I113">
        <v>0</v>
      </c>
      <c r="J113">
        <v>0.5</v>
      </c>
      <c r="K113">
        <v>0.17</v>
      </c>
      <c r="L113">
        <v>0.71</v>
      </c>
      <c r="M113">
        <v>1.31</v>
      </c>
      <c r="N113">
        <v>0</v>
      </c>
      <c r="O113">
        <v>0.02</v>
      </c>
      <c r="P113">
        <v>0</v>
      </c>
      <c r="Q113">
        <v>0.76</v>
      </c>
      <c r="R113">
        <v>-0.25900000000000001</v>
      </c>
      <c r="S113">
        <v>3463</v>
      </c>
    </row>
    <row r="114" spans="1:19" x14ac:dyDescent="0.25">
      <c r="A114">
        <v>0</v>
      </c>
      <c r="B114">
        <v>45</v>
      </c>
      <c r="C114">
        <v>263</v>
      </c>
      <c r="D114">
        <v>13</v>
      </c>
      <c r="E114">
        <v>13</v>
      </c>
      <c r="F114">
        <v>3</v>
      </c>
      <c r="G114">
        <v>50</v>
      </c>
      <c r="H114">
        <v>0</v>
      </c>
      <c r="I114">
        <v>0</v>
      </c>
      <c r="J114">
        <v>0.52</v>
      </c>
      <c r="K114">
        <v>1.35</v>
      </c>
      <c r="L114">
        <v>0.03</v>
      </c>
      <c r="M114">
        <v>0.05</v>
      </c>
      <c r="N114">
        <v>0</v>
      </c>
      <c r="O114">
        <v>0</v>
      </c>
      <c r="P114">
        <v>0</v>
      </c>
      <c r="Q114">
        <v>0</v>
      </c>
      <c r="R114">
        <v>0.58799999999999997</v>
      </c>
      <c r="S114">
        <v>2858</v>
      </c>
    </row>
    <row r="115" spans="1:19" x14ac:dyDescent="0.25">
      <c r="A115">
        <v>0</v>
      </c>
      <c r="B115">
        <v>51</v>
      </c>
      <c r="C115">
        <v>245</v>
      </c>
      <c r="D115">
        <v>27</v>
      </c>
      <c r="E115">
        <v>349</v>
      </c>
      <c r="F115">
        <v>4</v>
      </c>
      <c r="G115">
        <v>28</v>
      </c>
      <c r="H115">
        <v>0</v>
      </c>
      <c r="I115">
        <v>0</v>
      </c>
      <c r="J115">
        <v>0.52</v>
      </c>
      <c r="K115">
        <v>0.49</v>
      </c>
      <c r="L115">
        <v>7.0000000000000007E-2</v>
      </c>
      <c r="M115">
        <v>1.34</v>
      </c>
      <c r="N115">
        <v>0</v>
      </c>
      <c r="O115">
        <v>0</v>
      </c>
      <c r="P115">
        <v>0</v>
      </c>
      <c r="Q115">
        <v>0.47</v>
      </c>
      <c r="R115">
        <v>1.0999999999999999E-2</v>
      </c>
      <c r="S115">
        <v>3220</v>
      </c>
    </row>
    <row r="116" spans="1:19" x14ac:dyDescent="0.25">
      <c r="A116">
        <v>0</v>
      </c>
      <c r="B116">
        <v>55</v>
      </c>
      <c r="C116">
        <v>254</v>
      </c>
      <c r="D116">
        <v>13</v>
      </c>
      <c r="E116">
        <v>259</v>
      </c>
      <c r="F116">
        <v>4</v>
      </c>
      <c r="G116">
        <v>14</v>
      </c>
      <c r="H116">
        <v>0</v>
      </c>
      <c r="I116">
        <v>0</v>
      </c>
      <c r="J116">
        <v>0.52</v>
      </c>
      <c r="K116">
        <v>0.64</v>
      </c>
      <c r="L116">
        <v>0.03</v>
      </c>
      <c r="M116">
        <v>0.99</v>
      </c>
      <c r="N116">
        <v>0</v>
      </c>
      <c r="O116">
        <v>0</v>
      </c>
      <c r="P116">
        <v>0</v>
      </c>
      <c r="Q116">
        <v>0.23</v>
      </c>
      <c r="R116">
        <v>0.17699999999999999</v>
      </c>
      <c r="S116">
        <v>3115</v>
      </c>
    </row>
    <row r="117" spans="1:19" x14ac:dyDescent="0.25">
      <c r="A117">
        <v>0</v>
      </c>
      <c r="B117">
        <v>51</v>
      </c>
      <c r="C117">
        <v>241</v>
      </c>
      <c r="D117">
        <v>127</v>
      </c>
      <c r="E117">
        <v>94</v>
      </c>
      <c r="F117">
        <v>4</v>
      </c>
      <c r="G117">
        <v>28</v>
      </c>
      <c r="H117">
        <v>0</v>
      </c>
      <c r="I117">
        <v>0</v>
      </c>
      <c r="J117">
        <v>0.52</v>
      </c>
      <c r="K117">
        <v>0.78</v>
      </c>
      <c r="L117">
        <v>0.32</v>
      </c>
      <c r="M117">
        <v>0.36</v>
      </c>
      <c r="N117">
        <v>0</v>
      </c>
      <c r="O117">
        <v>0</v>
      </c>
      <c r="P117">
        <v>0</v>
      </c>
      <c r="Q117">
        <v>0.03</v>
      </c>
      <c r="R117">
        <v>0.32700000000000001</v>
      </c>
      <c r="S117">
        <v>3026</v>
      </c>
    </row>
    <row r="118" spans="1:19" x14ac:dyDescent="0.25">
      <c r="A118">
        <v>0</v>
      </c>
      <c r="B118">
        <v>47</v>
      </c>
      <c r="C118">
        <v>252</v>
      </c>
      <c r="D118">
        <v>8</v>
      </c>
      <c r="E118">
        <v>294</v>
      </c>
      <c r="F118">
        <v>1</v>
      </c>
      <c r="G118">
        <v>37</v>
      </c>
      <c r="H118">
        <v>0</v>
      </c>
      <c r="I118">
        <v>0</v>
      </c>
      <c r="J118">
        <v>0.52</v>
      </c>
      <c r="K118">
        <v>0.6</v>
      </c>
      <c r="L118">
        <v>0.02</v>
      </c>
      <c r="M118">
        <v>1.1299999999999999</v>
      </c>
      <c r="N118">
        <v>0</v>
      </c>
      <c r="O118">
        <v>0</v>
      </c>
      <c r="P118">
        <v>0</v>
      </c>
      <c r="Q118">
        <v>0.32</v>
      </c>
      <c r="R118">
        <v>0.125</v>
      </c>
      <c r="S118">
        <v>3147</v>
      </c>
    </row>
    <row r="119" spans="1:19" x14ac:dyDescent="0.25">
      <c r="A119">
        <v>41</v>
      </c>
      <c r="B119">
        <v>0</v>
      </c>
      <c r="C119">
        <v>84</v>
      </c>
      <c r="D119">
        <v>1493</v>
      </c>
      <c r="E119">
        <v>628</v>
      </c>
      <c r="F119">
        <v>309</v>
      </c>
      <c r="G119">
        <v>196</v>
      </c>
      <c r="H119">
        <v>0.01</v>
      </c>
      <c r="I119">
        <v>0.01</v>
      </c>
      <c r="J119">
        <v>0</v>
      </c>
      <c r="K119">
        <v>0.01</v>
      </c>
      <c r="L119">
        <v>1.01</v>
      </c>
      <c r="M119">
        <v>1.84</v>
      </c>
      <c r="N119">
        <v>0.05</v>
      </c>
      <c r="O119">
        <v>0.12</v>
      </c>
      <c r="P119">
        <v>0</v>
      </c>
      <c r="Q119">
        <v>1.24</v>
      </c>
      <c r="R119">
        <v>-0.53900000000000003</v>
      </c>
      <c r="S119">
        <v>4783</v>
      </c>
    </row>
    <row r="120" spans="1:19" x14ac:dyDescent="0.25">
      <c r="A120">
        <v>1</v>
      </c>
      <c r="B120">
        <v>45</v>
      </c>
      <c r="C120">
        <v>182</v>
      </c>
      <c r="D120">
        <v>739</v>
      </c>
      <c r="E120">
        <v>345</v>
      </c>
      <c r="F120">
        <v>86</v>
      </c>
      <c r="G120">
        <v>38</v>
      </c>
      <c r="H120">
        <v>0</v>
      </c>
      <c r="I120">
        <v>0</v>
      </c>
      <c r="J120">
        <v>0.52</v>
      </c>
      <c r="K120">
        <v>7.0000000000000007E-2</v>
      </c>
      <c r="L120">
        <v>1.01</v>
      </c>
      <c r="M120">
        <v>1.29</v>
      </c>
      <c r="N120">
        <v>0.04</v>
      </c>
      <c r="O120">
        <v>0</v>
      </c>
      <c r="P120">
        <v>0</v>
      </c>
      <c r="Q120">
        <v>0.98</v>
      </c>
      <c r="R120">
        <v>-0.39800000000000002</v>
      </c>
      <c r="S120">
        <v>3769</v>
      </c>
    </row>
    <row r="121" spans="1:19" x14ac:dyDescent="0.25">
      <c r="A121">
        <v>1</v>
      </c>
      <c r="B121">
        <v>48</v>
      </c>
      <c r="C121">
        <v>250</v>
      </c>
      <c r="D121">
        <v>17</v>
      </c>
      <c r="E121">
        <v>233</v>
      </c>
      <c r="F121">
        <v>9</v>
      </c>
      <c r="G121">
        <v>37</v>
      </c>
      <c r="H121">
        <v>0</v>
      </c>
      <c r="I121">
        <v>0</v>
      </c>
      <c r="J121">
        <v>0.52</v>
      </c>
      <c r="K121">
        <v>0.66</v>
      </c>
      <c r="L121">
        <v>0.04</v>
      </c>
      <c r="M121">
        <v>0.89</v>
      </c>
      <c r="N121">
        <v>0.01</v>
      </c>
      <c r="O121">
        <v>0</v>
      </c>
      <c r="P121">
        <v>0</v>
      </c>
      <c r="Q121">
        <v>0.17</v>
      </c>
      <c r="R121">
        <v>0.21199999999999999</v>
      </c>
      <c r="S121">
        <v>3096</v>
      </c>
    </row>
    <row r="122" spans="1:19" x14ac:dyDescent="0.25">
      <c r="A122">
        <v>48</v>
      </c>
      <c r="B122">
        <v>47</v>
      </c>
      <c r="C122">
        <v>192</v>
      </c>
      <c r="D122">
        <v>563</v>
      </c>
      <c r="E122">
        <v>356</v>
      </c>
      <c r="F122">
        <v>52</v>
      </c>
      <c r="G122">
        <v>31</v>
      </c>
      <c r="H122">
        <v>0.03</v>
      </c>
      <c r="I122">
        <v>0.05</v>
      </c>
      <c r="J122">
        <v>0.49</v>
      </c>
      <c r="K122">
        <v>0.05</v>
      </c>
      <c r="L122">
        <v>0.89</v>
      </c>
      <c r="M122">
        <v>1.33</v>
      </c>
      <c r="N122">
        <v>0.03</v>
      </c>
      <c r="O122">
        <v>0</v>
      </c>
      <c r="P122">
        <v>0</v>
      </c>
      <c r="Q122">
        <v>0.91</v>
      </c>
      <c r="R122">
        <v>-0.376</v>
      </c>
      <c r="S122">
        <v>3703</v>
      </c>
    </row>
    <row r="123" spans="1:19" x14ac:dyDescent="0.25">
      <c r="A123">
        <v>69</v>
      </c>
      <c r="B123">
        <v>0</v>
      </c>
      <c r="C123">
        <v>83</v>
      </c>
      <c r="D123">
        <v>1490</v>
      </c>
      <c r="E123">
        <v>1418</v>
      </c>
      <c r="F123">
        <v>711</v>
      </c>
      <c r="G123">
        <v>196</v>
      </c>
      <c r="H123">
        <v>0.01</v>
      </c>
      <c r="I123">
        <v>0.01</v>
      </c>
      <c r="J123">
        <v>0</v>
      </c>
      <c r="K123">
        <v>0</v>
      </c>
      <c r="L123">
        <v>0.69</v>
      </c>
      <c r="M123">
        <v>2.2599999999999998</v>
      </c>
      <c r="N123">
        <v>0.06</v>
      </c>
      <c r="O123">
        <v>0.08</v>
      </c>
      <c r="P123">
        <v>0</v>
      </c>
      <c r="Q123">
        <v>1.29</v>
      </c>
      <c r="R123">
        <v>-0.56399999999999995</v>
      </c>
      <c r="S123">
        <v>5789</v>
      </c>
    </row>
    <row r="124" spans="1:19" x14ac:dyDescent="0.25">
      <c r="A124">
        <v>69</v>
      </c>
      <c r="B124">
        <v>0</v>
      </c>
      <c r="C124">
        <v>83</v>
      </c>
      <c r="D124">
        <v>1490</v>
      </c>
      <c r="E124">
        <v>1418</v>
      </c>
      <c r="F124">
        <v>711</v>
      </c>
      <c r="G124">
        <v>196</v>
      </c>
      <c r="H124">
        <v>0.01</v>
      </c>
      <c r="I124">
        <v>0.01</v>
      </c>
      <c r="J124">
        <v>0</v>
      </c>
      <c r="K124">
        <v>0</v>
      </c>
      <c r="L124">
        <v>0.69</v>
      </c>
      <c r="M124">
        <v>2.2599999999999998</v>
      </c>
      <c r="N124">
        <v>0.06</v>
      </c>
      <c r="O124">
        <v>0.08</v>
      </c>
      <c r="P124">
        <v>0</v>
      </c>
      <c r="Q124">
        <v>1.29</v>
      </c>
      <c r="R124">
        <v>-0.56399999999999995</v>
      </c>
      <c r="S124">
        <v>5789</v>
      </c>
    </row>
    <row r="125" spans="1:19" x14ac:dyDescent="0.25">
      <c r="A125">
        <v>12</v>
      </c>
      <c r="B125">
        <v>0</v>
      </c>
      <c r="C125">
        <v>130</v>
      </c>
      <c r="D125">
        <v>761</v>
      </c>
      <c r="E125">
        <v>427</v>
      </c>
      <c r="F125">
        <v>211</v>
      </c>
      <c r="G125">
        <v>200</v>
      </c>
      <c r="H125">
        <v>0.01</v>
      </c>
      <c r="I125">
        <v>0.01</v>
      </c>
      <c r="J125">
        <v>0</v>
      </c>
      <c r="K125">
        <v>0.03</v>
      </c>
      <c r="L125">
        <v>0.98</v>
      </c>
      <c r="M125">
        <v>1.55</v>
      </c>
      <c r="N125">
        <v>0.08</v>
      </c>
      <c r="O125">
        <v>0.23</v>
      </c>
      <c r="P125">
        <v>0</v>
      </c>
      <c r="Q125">
        <v>1.08</v>
      </c>
      <c r="R125">
        <v>-0.45600000000000002</v>
      </c>
      <c r="S125">
        <v>3993</v>
      </c>
    </row>
    <row r="126" spans="1:19" x14ac:dyDescent="0.25">
      <c r="A126">
        <v>12</v>
      </c>
      <c r="B126">
        <v>0</v>
      </c>
      <c r="C126">
        <v>116</v>
      </c>
      <c r="D126">
        <v>1075</v>
      </c>
      <c r="E126">
        <v>398</v>
      </c>
      <c r="F126">
        <v>211</v>
      </c>
      <c r="G126">
        <v>196</v>
      </c>
      <c r="H126">
        <v>0.01</v>
      </c>
      <c r="I126">
        <v>0.01</v>
      </c>
      <c r="J126">
        <v>0</v>
      </c>
      <c r="K126">
        <v>0.02</v>
      </c>
      <c r="L126">
        <v>1.18</v>
      </c>
      <c r="M126">
        <v>1.46</v>
      </c>
      <c r="N126">
        <v>7.0000000000000007E-2</v>
      </c>
      <c r="O126">
        <v>0.2</v>
      </c>
      <c r="P126">
        <v>0</v>
      </c>
      <c r="Q126">
        <v>1.1399999999999999</v>
      </c>
      <c r="R126">
        <v>-0.48599999999999999</v>
      </c>
      <c r="S126">
        <v>4183</v>
      </c>
    </row>
    <row r="127" spans="1:19" x14ac:dyDescent="0.25">
      <c r="A127">
        <v>73</v>
      </c>
      <c r="B127">
        <v>0</v>
      </c>
      <c r="C127">
        <v>83</v>
      </c>
      <c r="D127">
        <v>1491</v>
      </c>
      <c r="E127">
        <v>1009</v>
      </c>
      <c r="F127">
        <v>380</v>
      </c>
      <c r="G127">
        <v>196</v>
      </c>
      <c r="H127">
        <v>0.01</v>
      </c>
      <c r="I127">
        <v>0.02</v>
      </c>
      <c r="J127">
        <v>0</v>
      </c>
      <c r="K127">
        <v>0</v>
      </c>
      <c r="L127">
        <v>0.81</v>
      </c>
      <c r="M127">
        <v>2.11</v>
      </c>
      <c r="N127">
        <v>0.05</v>
      </c>
      <c r="O127">
        <v>0.09</v>
      </c>
      <c r="P127">
        <v>0</v>
      </c>
      <c r="Q127">
        <v>1.27</v>
      </c>
      <c r="R127">
        <v>-0.55400000000000005</v>
      </c>
      <c r="S127">
        <v>5236</v>
      </c>
    </row>
    <row r="128" spans="1:19" x14ac:dyDescent="0.25">
      <c r="A128">
        <v>68</v>
      </c>
      <c r="B128">
        <v>0</v>
      </c>
      <c r="C128">
        <v>83</v>
      </c>
      <c r="D128">
        <v>1491</v>
      </c>
      <c r="E128">
        <v>1296</v>
      </c>
      <c r="F128">
        <v>700</v>
      </c>
      <c r="G128">
        <v>196</v>
      </c>
      <c r="H128">
        <v>0.01</v>
      </c>
      <c r="I128">
        <v>0.01</v>
      </c>
      <c r="J128">
        <v>0</v>
      </c>
      <c r="K128">
        <v>0</v>
      </c>
      <c r="L128">
        <v>0.72</v>
      </c>
      <c r="M128">
        <v>2.2200000000000002</v>
      </c>
      <c r="N128">
        <v>0.06</v>
      </c>
      <c r="O128">
        <v>0.08</v>
      </c>
      <c r="P128">
        <v>0</v>
      </c>
      <c r="Q128">
        <v>1.29</v>
      </c>
      <c r="R128">
        <v>-0.56200000000000006</v>
      </c>
      <c r="S128">
        <v>5657</v>
      </c>
    </row>
    <row r="129" spans="1:19" x14ac:dyDescent="0.25">
      <c r="A129">
        <v>50</v>
      </c>
      <c r="B129">
        <v>0</v>
      </c>
      <c r="C129">
        <v>88</v>
      </c>
      <c r="D129">
        <v>1214</v>
      </c>
      <c r="E129">
        <v>454</v>
      </c>
      <c r="F129">
        <v>268</v>
      </c>
      <c r="G129">
        <v>196</v>
      </c>
      <c r="H129">
        <v>0.01</v>
      </c>
      <c r="I129">
        <v>0.02</v>
      </c>
      <c r="J129">
        <v>0</v>
      </c>
      <c r="K129">
        <v>0.01</v>
      </c>
      <c r="L129">
        <v>1.1200000000000001</v>
      </c>
      <c r="M129">
        <v>1.6</v>
      </c>
      <c r="N129">
        <v>7.0000000000000007E-2</v>
      </c>
      <c r="O129">
        <v>0.16</v>
      </c>
      <c r="P129">
        <v>0</v>
      </c>
      <c r="Q129">
        <v>1.18</v>
      </c>
      <c r="R129">
        <v>-0.51100000000000001</v>
      </c>
      <c r="S129">
        <v>4401</v>
      </c>
    </row>
    <row r="130" spans="1:19" x14ac:dyDescent="0.25">
      <c r="A130">
        <v>57</v>
      </c>
      <c r="B130">
        <v>0</v>
      </c>
      <c r="C130">
        <v>83</v>
      </c>
      <c r="D130">
        <v>1486</v>
      </c>
      <c r="E130">
        <v>1263</v>
      </c>
      <c r="F130">
        <v>654</v>
      </c>
      <c r="G130">
        <v>196</v>
      </c>
      <c r="H130">
        <v>0.01</v>
      </c>
      <c r="I130">
        <v>0.01</v>
      </c>
      <c r="J130">
        <v>0</v>
      </c>
      <c r="K130">
        <v>0</v>
      </c>
      <c r="L130">
        <v>0.72</v>
      </c>
      <c r="M130">
        <v>2.21</v>
      </c>
      <c r="N130">
        <v>0.06</v>
      </c>
      <c r="O130">
        <v>0.08</v>
      </c>
      <c r="P130">
        <v>0</v>
      </c>
      <c r="Q130">
        <v>1.29</v>
      </c>
      <c r="R130">
        <v>-0.56100000000000005</v>
      </c>
      <c r="S130">
        <v>5589</v>
      </c>
    </row>
    <row r="131" spans="1:19" x14ac:dyDescent="0.25">
      <c r="A131">
        <v>0</v>
      </c>
      <c r="B131">
        <v>47</v>
      </c>
      <c r="C131">
        <v>240</v>
      </c>
      <c r="D131">
        <v>205</v>
      </c>
      <c r="E131">
        <v>66</v>
      </c>
      <c r="F131">
        <v>0</v>
      </c>
      <c r="G131">
        <v>21</v>
      </c>
      <c r="H131">
        <v>0</v>
      </c>
      <c r="I131">
        <v>0</v>
      </c>
      <c r="J131">
        <v>0.52</v>
      </c>
      <c r="K131">
        <v>0.73</v>
      </c>
      <c r="L131">
        <v>0.52</v>
      </c>
      <c r="M131">
        <v>0.25</v>
      </c>
      <c r="N131">
        <v>0</v>
      </c>
      <c r="O131">
        <v>0</v>
      </c>
      <c r="P131">
        <v>0</v>
      </c>
      <c r="Q131">
        <v>7.0000000000000007E-2</v>
      </c>
      <c r="R131">
        <v>0.28899999999999998</v>
      </c>
      <c r="S131">
        <v>3050</v>
      </c>
    </row>
    <row r="132" spans="1:19" x14ac:dyDescent="0.25">
      <c r="A132">
        <v>0</v>
      </c>
      <c r="B132">
        <v>50</v>
      </c>
      <c r="C132">
        <v>246</v>
      </c>
      <c r="D132">
        <v>42</v>
      </c>
      <c r="E132">
        <v>159</v>
      </c>
      <c r="F132">
        <v>0</v>
      </c>
      <c r="G132">
        <v>32</v>
      </c>
      <c r="H132">
        <v>0</v>
      </c>
      <c r="I132">
        <v>0</v>
      </c>
      <c r="J132">
        <v>0.52</v>
      </c>
      <c r="K132">
        <v>0.77</v>
      </c>
      <c r="L132">
        <v>0.11</v>
      </c>
      <c r="M132">
        <v>0.61</v>
      </c>
      <c r="N132">
        <v>0</v>
      </c>
      <c r="O132">
        <v>0</v>
      </c>
      <c r="P132">
        <v>0</v>
      </c>
      <c r="Q132">
        <v>0.05</v>
      </c>
      <c r="R132">
        <v>0.313</v>
      </c>
      <c r="S132">
        <v>3030</v>
      </c>
    </row>
    <row r="133" spans="1:19" x14ac:dyDescent="0.25">
      <c r="A133">
        <v>0</v>
      </c>
      <c r="B133">
        <v>50</v>
      </c>
      <c r="C133">
        <v>243</v>
      </c>
      <c r="D133">
        <v>42</v>
      </c>
      <c r="E133">
        <v>325</v>
      </c>
      <c r="F133">
        <v>0</v>
      </c>
      <c r="G133">
        <v>32</v>
      </c>
      <c r="H133">
        <v>0</v>
      </c>
      <c r="I133">
        <v>0</v>
      </c>
      <c r="J133">
        <v>0.52</v>
      </c>
      <c r="K133">
        <v>0.51</v>
      </c>
      <c r="L133">
        <v>0.11</v>
      </c>
      <c r="M133">
        <v>1.24</v>
      </c>
      <c r="N133">
        <v>0</v>
      </c>
      <c r="O133">
        <v>0</v>
      </c>
      <c r="P133">
        <v>0</v>
      </c>
      <c r="Q133">
        <v>0.43</v>
      </c>
      <c r="R133">
        <v>3.5999999999999997E-2</v>
      </c>
      <c r="S133">
        <v>3204</v>
      </c>
    </row>
    <row r="134" spans="1:19" x14ac:dyDescent="0.25">
      <c r="A134">
        <v>50</v>
      </c>
      <c r="B134">
        <v>0</v>
      </c>
      <c r="C134">
        <v>84</v>
      </c>
      <c r="D134">
        <v>1497</v>
      </c>
      <c r="E134">
        <v>651</v>
      </c>
      <c r="F134">
        <v>214</v>
      </c>
      <c r="G134">
        <v>196</v>
      </c>
      <c r="H134">
        <v>0.01</v>
      </c>
      <c r="I134">
        <v>0.02</v>
      </c>
      <c r="J134">
        <v>0</v>
      </c>
      <c r="K134">
        <v>0</v>
      </c>
      <c r="L134">
        <v>1</v>
      </c>
      <c r="M134">
        <v>1.86</v>
      </c>
      <c r="N134">
        <v>0.04</v>
      </c>
      <c r="O134">
        <v>0.12</v>
      </c>
      <c r="P134">
        <v>0</v>
      </c>
      <c r="Q134">
        <v>1.24</v>
      </c>
      <c r="R134">
        <v>-0.53800000000000003</v>
      </c>
      <c r="S134">
        <v>4781</v>
      </c>
    </row>
    <row r="135" spans="1:19" x14ac:dyDescent="0.25">
      <c r="A135">
        <v>4</v>
      </c>
      <c r="B135">
        <v>43</v>
      </c>
      <c r="C135">
        <v>224</v>
      </c>
      <c r="D135">
        <v>405</v>
      </c>
      <c r="E135">
        <v>303</v>
      </c>
      <c r="F135">
        <v>4</v>
      </c>
      <c r="G135">
        <v>34</v>
      </c>
      <c r="H135">
        <v>0</v>
      </c>
      <c r="I135">
        <v>0.01</v>
      </c>
      <c r="J135">
        <v>0.52</v>
      </c>
      <c r="K135">
        <v>0.17</v>
      </c>
      <c r="L135">
        <v>0.84</v>
      </c>
      <c r="M135">
        <v>1.1599999999999999</v>
      </c>
      <c r="N135">
        <v>0</v>
      </c>
      <c r="O135">
        <v>0</v>
      </c>
      <c r="P135">
        <v>0</v>
      </c>
      <c r="Q135">
        <v>0.75</v>
      </c>
      <c r="R135">
        <v>-0.253</v>
      </c>
      <c r="S135">
        <v>3453</v>
      </c>
    </row>
    <row r="136" spans="1:19" x14ac:dyDescent="0.25">
      <c r="A136">
        <v>5</v>
      </c>
      <c r="B136">
        <v>3</v>
      </c>
      <c r="C136">
        <v>147</v>
      </c>
      <c r="D136">
        <v>745</v>
      </c>
      <c r="E136">
        <v>417</v>
      </c>
      <c r="F136">
        <v>155</v>
      </c>
      <c r="G136">
        <v>189</v>
      </c>
      <c r="H136">
        <v>0</v>
      </c>
      <c r="I136">
        <v>0</v>
      </c>
      <c r="J136">
        <v>7.0000000000000007E-2</v>
      </c>
      <c r="K136">
        <v>0.04</v>
      </c>
      <c r="L136">
        <v>0.98</v>
      </c>
      <c r="M136">
        <v>1.52</v>
      </c>
      <c r="N136">
        <v>0.06</v>
      </c>
      <c r="O136">
        <v>0.21</v>
      </c>
      <c r="P136">
        <v>0</v>
      </c>
      <c r="Q136">
        <v>1.06</v>
      </c>
      <c r="R136">
        <v>-0.443</v>
      </c>
      <c r="S136">
        <v>3933</v>
      </c>
    </row>
    <row r="137" spans="1:19" x14ac:dyDescent="0.25">
      <c r="A137">
        <v>0</v>
      </c>
      <c r="B137">
        <v>52</v>
      </c>
      <c r="C137">
        <v>267</v>
      </c>
      <c r="D137">
        <v>8</v>
      </c>
      <c r="E137">
        <v>13</v>
      </c>
      <c r="F137">
        <v>0</v>
      </c>
      <c r="G137">
        <v>25</v>
      </c>
      <c r="H137">
        <v>0</v>
      </c>
      <c r="I137">
        <v>0</v>
      </c>
      <c r="J137">
        <v>0.52</v>
      </c>
      <c r="K137">
        <v>1.36</v>
      </c>
      <c r="L137">
        <v>0.02</v>
      </c>
      <c r="M137">
        <v>0.05</v>
      </c>
      <c r="N137">
        <v>0</v>
      </c>
      <c r="O137">
        <v>0</v>
      </c>
      <c r="P137">
        <v>0</v>
      </c>
      <c r="Q137">
        <v>0</v>
      </c>
      <c r="R137">
        <v>0.59499999999999997</v>
      </c>
      <c r="S137">
        <v>2852</v>
      </c>
    </row>
    <row r="138" spans="1:19" x14ac:dyDescent="0.25">
      <c r="A138">
        <v>9</v>
      </c>
      <c r="B138">
        <v>0</v>
      </c>
      <c r="C138">
        <v>182</v>
      </c>
      <c r="D138">
        <v>667</v>
      </c>
      <c r="E138">
        <v>364</v>
      </c>
      <c r="F138">
        <v>81</v>
      </c>
      <c r="G138">
        <v>200</v>
      </c>
      <c r="H138">
        <v>0.01</v>
      </c>
      <c r="I138">
        <v>0.01</v>
      </c>
      <c r="J138">
        <v>0</v>
      </c>
      <c r="K138">
        <v>0.05</v>
      </c>
      <c r="L138">
        <v>1.04</v>
      </c>
      <c r="M138">
        <v>1.37</v>
      </c>
      <c r="N138">
        <v>0.04</v>
      </c>
      <c r="O138">
        <v>0.28999999999999998</v>
      </c>
      <c r="P138">
        <v>0</v>
      </c>
      <c r="Q138">
        <v>1</v>
      </c>
      <c r="R138">
        <v>-0.41299999999999998</v>
      </c>
      <c r="S138">
        <v>3815</v>
      </c>
    </row>
    <row r="139" spans="1:19" x14ac:dyDescent="0.25">
      <c r="A139">
        <v>0</v>
      </c>
      <c r="B139">
        <v>50</v>
      </c>
      <c r="C139">
        <v>250</v>
      </c>
      <c r="D139">
        <v>24</v>
      </c>
      <c r="E139">
        <v>196</v>
      </c>
      <c r="F139">
        <v>4</v>
      </c>
      <c r="G139">
        <v>32</v>
      </c>
      <c r="H139">
        <v>0</v>
      </c>
      <c r="I139">
        <v>0</v>
      </c>
      <c r="J139">
        <v>0.52</v>
      </c>
      <c r="K139">
        <v>0.72</v>
      </c>
      <c r="L139">
        <v>0.06</v>
      </c>
      <c r="M139">
        <v>0.75</v>
      </c>
      <c r="N139">
        <v>0</v>
      </c>
      <c r="O139">
        <v>0</v>
      </c>
      <c r="P139">
        <v>0</v>
      </c>
      <c r="Q139">
        <v>0.1</v>
      </c>
      <c r="R139">
        <v>0.27</v>
      </c>
      <c r="S139">
        <v>3058</v>
      </c>
    </row>
    <row r="140" spans="1:19" x14ac:dyDescent="0.25">
      <c r="A140">
        <v>0</v>
      </c>
      <c r="B140">
        <v>50</v>
      </c>
      <c r="C140">
        <v>261</v>
      </c>
      <c r="D140">
        <v>1</v>
      </c>
      <c r="E140">
        <v>27</v>
      </c>
      <c r="F140">
        <v>2</v>
      </c>
      <c r="G140">
        <v>32</v>
      </c>
      <c r="H140">
        <v>0</v>
      </c>
      <c r="I140">
        <v>0</v>
      </c>
      <c r="J140">
        <v>0.52</v>
      </c>
      <c r="K140">
        <v>1.32</v>
      </c>
      <c r="L140">
        <v>0</v>
      </c>
      <c r="M140">
        <v>0.1</v>
      </c>
      <c r="N140">
        <v>0</v>
      </c>
      <c r="O140">
        <v>0</v>
      </c>
      <c r="P140">
        <v>0</v>
      </c>
      <c r="Q140">
        <v>0</v>
      </c>
      <c r="R140">
        <v>0.57799999999999996</v>
      </c>
      <c r="S140">
        <v>2863</v>
      </c>
    </row>
    <row r="141" spans="1:19" x14ac:dyDescent="0.25">
      <c r="A141">
        <v>0</v>
      </c>
      <c r="B141">
        <v>46</v>
      </c>
      <c r="C141">
        <v>237</v>
      </c>
      <c r="D141">
        <v>419</v>
      </c>
      <c r="E141">
        <v>365</v>
      </c>
      <c r="F141">
        <v>4</v>
      </c>
      <c r="G141">
        <v>35</v>
      </c>
      <c r="H141">
        <v>0</v>
      </c>
      <c r="I141">
        <v>0</v>
      </c>
      <c r="J141">
        <v>0.52</v>
      </c>
      <c r="K141">
        <v>0.14000000000000001</v>
      </c>
      <c r="L141">
        <v>0.76</v>
      </c>
      <c r="M141">
        <v>1.36</v>
      </c>
      <c r="N141">
        <v>0</v>
      </c>
      <c r="O141">
        <v>0</v>
      </c>
      <c r="P141">
        <v>0</v>
      </c>
      <c r="Q141">
        <v>0.83</v>
      </c>
      <c r="R141">
        <v>-0.30199999999999999</v>
      </c>
      <c r="S141">
        <v>3522</v>
      </c>
    </row>
    <row r="142" spans="1:19" x14ac:dyDescent="0.25">
      <c r="A142">
        <v>0</v>
      </c>
      <c r="B142">
        <v>43</v>
      </c>
      <c r="C142">
        <v>251</v>
      </c>
      <c r="D142">
        <v>8</v>
      </c>
      <c r="E142">
        <v>69</v>
      </c>
      <c r="F142">
        <v>4</v>
      </c>
      <c r="G142">
        <v>57</v>
      </c>
      <c r="H142">
        <v>0</v>
      </c>
      <c r="I142">
        <v>0</v>
      </c>
      <c r="J142">
        <v>0.51</v>
      </c>
      <c r="K142">
        <v>1.1399999999999999</v>
      </c>
      <c r="L142">
        <v>0.02</v>
      </c>
      <c r="M142">
        <v>0.26</v>
      </c>
      <c r="N142">
        <v>0</v>
      </c>
      <c r="O142">
        <v>0.01</v>
      </c>
      <c r="P142">
        <v>0</v>
      </c>
      <c r="Q142">
        <v>0</v>
      </c>
      <c r="R142">
        <v>0.499</v>
      </c>
      <c r="S142">
        <v>2914</v>
      </c>
    </row>
    <row r="143" spans="1:19" x14ac:dyDescent="0.25">
      <c r="A143">
        <v>67</v>
      </c>
      <c r="B143">
        <v>0</v>
      </c>
      <c r="C143">
        <v>83</v>
      </c>
      <c r="D143">
        <v>1495</v>
      </c>
      <c r="E143">
        <v>890</v>
      </c>
      <c r="F143">
        <v>467</v>
      </c>
      <c r="G143">
        <v>196</v>
      </c>
      <c r="H143">
        <v>0.01</v>
      </c>
      <c r="I143">
        <v>0.02</v>
      </c>
      <c r="J143">
        <v>0</v>
      </c>
      <c r="K143">
        <v>0</v>
      </c>
      <c r="L143">
        <v>0.86</v>
      </c>
      <c r="M143">
        <v>2.04</v>
      </c>
      <c r="N143">
        <v>0.06</v>
      </c>
      <c r="O143">
        <v>0.1</v>
      </c>
      <c r="P143">
        <v>0</v>
      </c>
      <c r="Q143">
        <v>1.27</v>
      </c>
      <c r="R143">
        <v>-0.55200000000000005</v>
      </c>
      <c r="S143">
        <v>5144</v>
      </c>
    </row>
    <row r="144" spans="1:19" x14ac:dyDescent="0.25">
      <c r="A144">
        <v>0</v>
      </c>
      <c r="B144">
        <v>41</v>
      </c>
      <c r="C144">
        <v>249</v>
      </c>
      <c r="D144">
        <v>7</v>
      </c>
      <c r="E144">
        <v>240</v>
      </c>
      <c r="F144">
        <v>2</v>
      </c>
      <c r="G144">
        <v>63</v>
      </c>
      <c r="H144">
        <v>0</v>
      </c>
      <c r="I144">
        <v>0</v>
      </c>
      <c r="J144">
        <v>0.52</v>
      </c>
      <c r="K144">
        <v>0.67</v>
      </c>
      <c r="L144">
        <v>0.02</v>
      </c>
      <c r="M144">
        <v>0.92</v>
      </c>
      <c r="N144">
        <v>0</v>
      </c>
      <c r="O144">
        <v>0</v>
      </c>
      <c r="P144">
        <v>0</v>
      </c>
      <c r="Q144">
        <v>0.18</v>
      </c>
      <c r="R144">
        <v>0.215</v>
      </c>
      <c r="S144">
        <v>3092</v>
      </c>
    </row>
    <row r="145" spans="1:19" x14ac:dyDescent="0.25">
      <c r="A145">
        <v>0</v>
      </c>
      <c r="B145">
        <v>53</v>
      </c>
      <c r="C145">
        <v>250</v>
      </c>
      <c r="D145">
        <v>20</v>
      </c>
      <c r="E145">
        <v>266</v>
      </c>
      <c r="F145">
        <v>4</v>
      </c>
      <c r="G145">
        <v>21</v>
      </c>
      <c r="H145">
        <v>0</v>
      </c>
      <c r="I145">
        <v>0</v>
      </c>
      <c r="J145">
        <v>0.52</v>
      </c>
      <c r="K145">
        <v>0.62</v>
      </c>
      <c r="L145">
        <v>0.05</v>
      </c>
      <c r="M145">
        <v>1.02</v>
      </c>
      <c r="N145">
        <v>0</v>
      </c>
      <c r="O145">
        <v>0</v>
      </c>
      <c r="P145">
        <v>0</v>
      </c>
      <c r="Q145">
        <v>0.26</v>
      </c>
      <c r="R145">
        <v>0.157</v>
      </c>
      <c r="S145">
        <v>3128</v>
      </c>
    </row>
    <row r="146" spans="1:19" x14ac:dyDescent="0.25">
      <c r="A146">
        <v>5</v>
      </c>
      <c r="B146">
        <v>50</v>
      </c>
      <c r="C146">
        <v>198</v>
      </c>
      <c r="D146">
        <v>539</v>
      </c>
      <c r="E146">
        <v>354</v>
      </c>
      <c r="F146">
        <v>193</v>
      </c>
      <c r="G146">
        <v>20</v>
      </c>
      <c r="H146">
        <v>0</v>
      </c>
      <c r="I146">
        <v>0.01</v>
      </c>
      <c r="J146">
        <v>0.52</v>
      </c>
      <c r="K146">
        <v>0.08</v>
      </c>
      <c r="L146">
        <v>0.86</v>
      </c>
      <c r="M146">
        <v>1.32</v>
      </c>
      <c r="N146">
        <v>0.1</v>
      </c>
      <c r="O146">
        <v>0</v>
      </c>
      <c r="P146">
        <v>0</v>
      </c>
      <c r="Q146">
        <v>0.93</v>
      </c>
      <c r="R146">
        <v>-0.372</v>
      </c>
      <c r="S146">
        <v>3681</v>
      </c>
    </row>
    <row r="147" spans="1:19" x14ac:dyDescent="0.25">
      <c r="A147">
        <v>0</v>
      </c>
      <c r="B147">
        <v>50</v>
      </c>
      <c r="C147">
        <v>249</v>
      </c>
      <c r="D147">
        <v>2</v>
      </c>
      <c r="E147">
        <v>403</v>
      </c>
      <c r="F147">
        <v>0</v>
      </c>
      <c r="G147">
        <v>32</v>
      </c>
      <c r="H147">
        <v>0</v>
      </c>
      <c r="I147">
        <v>0</v>
      </c>
      <c r="J147">
        <v>0.52</v>
      </c>
      <c r="K147">
        <v>0.44</v>
      </c>
      <c r="L147">
        <v>0</v>
      </c>
      <c r="M147">
        <v>1.53</v>
      </c>
      <c r="N147">
        <v>0</v>
      </c>
      <c r="O147">
        <v>0</v>
      </c>
      <c r="P147">
        <v>0</v>
      </c>
      <c r="Q147">
        <v>0.55000000000000004</v>
      </c>
      <c r="R147">
        <v>-4.5999999999999999E-2</v>
      </c>
      <c r="S147">
        <v>3257</v>
      </c>
    </row>
    <row r="148" spans="1:19" x14ac:dyDescent="0.25">
      <c r="A148">
        <v>1</v>
      </c>
      <c r="B148">
        <v>50</v>
      </c>
      <c r="C148">
        <v>205</v>
      </c>
      <c r="D148">
        <v>497</v>
      </c>
      <c r="E148">
        <v>365</v>
      </c>
      <c r="F148">
        <v>0</v>
      </c>
      <c r="G148">
        <v>20</v>
      </c>
      <c r="H148">
        <v>0</v>
      </c>
      <c r="I148">
        <v>0</v>
      </c>
      <c r="J148">
        <v>0.52</v>
      </c>
      <c r="K148">
        <v>0.11</v>
      </c>
      <c r="L148">
        <v>0.83</v>
      </c>
      <c r="M148">
        <v>1.36</v>
      </c>
      <c r="N148">
        <v>0</v>
      </c>
      <c r="O148">
        <v>0</v>
      </c>
      <c r="P148">
        <v>0</v>
      </c>
      <c r="Q148">
        <v>0.87</v>
      </c>
      <c r="R148">
        <v>-0.33200000000000002</v>
      </c>
      <c r="S148">
        <v>3579</v>
      </c>
    </row>
    <row r="149" spans="1:19" x14ac:dyDescent="0.25">
      <c r="A149">
        <v>0</v>
      </c>
      <c r="B149">
        <v>60</v>
      </c>
      <c r="C149">
        <v>245</v>
      </c>
      <c r="D149">
        <v>49</v>
      </c>
      <c r="E149">
        <v>220</v>
      </c>
      <c r="F149">
        <v>2</v>
      </c>
      <c r="G149">
        <v>0</v>
      </c>
      <c r="H149">
        <v>0</v>
      </c>
      <c r="I149">
        <v>0</v>
      </c>
      <c r="J149">
        <v>0.52</v>
      </c>
      <c r="K149">
        <v>0.63</v>
      </c>
      <c r="L149">
        <v>0.12</v>
      </c>
      <c r="M149">
        <v>0.84</v>
      </c>
      <c r="N149">
        <v>0</v>
      </c>
      <c r="O149">
        <v>0</v>
      </c>
      <c r="P149">
        <v>0</v>
      </c>
      <c r="Q149">
        <v>0.17</v>
      </c>
      <c r="R149">
        <v>0.20300000000000001</v>
      </c>
      <c r="S149">
        <v>3100</v>
      </c>
    </row>
    <row r="150" spans="1:19" x14ac:dyDescent="0.25">
      <c r="A150">
        <v>5</v>
      </c>
      <c r="B150">
        <v>42</v>
      </c>
      <c r="C150">
        <v>200</v>
      </c>
      <c r="D150">
        <v>527</v>
      </c>
      <c r="E150">
        <v>354</v>
      </c>
      <c r="F150">
        <v>158</v>
      </c>
      <c r="G150">
        <v>43</v>
      </c>
      <c r="H150">
        <v>0</v>
      </c>
      <c r="I150">
        <v>0.01</v>
      </c>
      <c r="J150">
        <v>0.52</v>
      </c>
      <c r="K150">
        <v>0.08</v>
      </c>
      <c r="L150">
        <v>0.86</v>
      </c>
      <c r="M150">
        <v>1.32</v>
      </c>
      <c r="N150">
        <v>0.08</v>
      </c>
      <c r="O150">
        <v>0</v>
      </c>
      <c r="P150">
        <v>0</v>
      </c>
      <c r="Q150">
        <v>0.92</v>
      </c>
      <c r="R150">
        <v>-0.36399999999999999</v>
      </c>
      <c r="S150">
        <v>3659</v>
      </c>
    </row>
    <row r="151" spans="1:19" x14ac:dyDescent="0.25">
      <c r="A151">
        <v>0</v>
      </c>
      <c r="B151">
        <v>42</v>
      </c>
      <c r="C151">
        <v>226</v>
      </c>
      <c r="D151">
        <v>356</v>
      </c>
      <c r="E151">
        <v>355</v>
      </c>
      <c r="F151">
        <v>21</v>
      </c>
      <c r="G151">
        <v>34</v>
      </c>
      <c r="H151">
        <v>0</v>
      </c>
      <c r="I151">
        <v>0</v>
      </c>
      <c r="J151">
        <v>0.52</v>
      </c>
      <c r="K151">
        <v>0.16</v>
      </c>
      <c r="L151">
        <v>0.7</v>
      </c>
      <c r="M151">
        <v>1.33</v>
      </c>
      <c r="N151">
        <v>0.01</v>
      </c>
      <c r="O151">
        <v>0</v>
      </c>
      <c r="P151">
        <v>0</v>
      </c>
      <c r="Q151">
        <v>0.78</v>
      </c>
      <c r="R151">
        <v>-0.26600000000000001</v>
      </c>
      <c r="S151">
        <v>3471</v>
      </c>
    </row>
    <row r="152" spans="1:19" x14ac:dyDescent="0.25">
      <c r="A152">
        <v>1</v>
      </c>
      <c r="B152">
        <v>42</v>
      </c>
      <c r="C152">
        <v>225</v>
      </c>
      <c r="D152">
        <v>289</v>
      </c>
      <c r="E152">
        <v>277</v>
      </c>
      <c r="F152">
        <v>2</v>
      </c>
      <c r="G152">
        <v>38</v>
      </c>
      <c r="H152">
        <v>0</v>
      </c>
      <c r="I152">
        <v>0</v>
      </c>
      <c r="J152">
        <v>0.52</v>
      </c>
      <c r="K152">
        <v>0.27</v>
      </c>
      <c r="L152">
        <v>0.7</v>
      </c>
      <c r="M152">
        <v>1.06</v>
      </c>
      <c r="N152">
        <v>0</v>
      </c>
      <c r="O152">
        <v>0</v>
      </c>
      <c r="P152">
        <v>0</v>
      </c>
      <c r="Q152">
        <v>0.59</v>
      </c>
      <c r="R152">
        <v>-0.14299999999999999</v>
      </c>
      <c r="S152">
        <v>3335</v>
      </c>
    </row>
    <row r="153" spans="1:19" x14ac:dyDescent="0.25">
      <c r="A153">
        <v>0</v>
      </c>
      <c r="B153">
        <v>59</v>
      </c>
      <c r="C153">
        <v>250</v>
      </c>
      <c r="D153">
        <v>14</v>
      </c>
      <c r="E153">
        <v>327</v>
      </c>
      <c r="F153">
        <v>0</v>
      </c>
      <c r="G153">
        <v>0</v>
      </c>
      <c r="H153">
        <v>0</v>
      </c>
      <c r="I153">
        <v>0</v>
      </c>
      <c r="J153">
        <v>0.52</v>
      </c>
      <c r="K153">
        <v>0.55000000000000004</v>
      </c>
      <c r="L153">
        <v>0.04</v>
      </c>
      <c r="M153">
        <v>1.25</v>
      </c>
      <c r="N153">
        <v>0</v>
      </c>
      <c r="O153">
        <v>0</v>
      </c>
      <c r="P153">
        <v>0</v>
      </c>
      <c r="Q153">
        <v>0.41</v>
      </c>
      <c r="R153">
        <v>6.3E-2</v>
      </c>
      <c r="S153">
        <v>3186</v>
      </c>
    </row>
    <row r="154" spans="1:19" x14ac:dyDescent="0.25">
      <c r="A154">
        <v>4</v>
      </c>
      <c r="B154">
        <v>56</v>
      </c>
      <c r="C154">
        <v>201</v>
      </c>
      <c r="D154">
        <v>516</v>
      </c>
      <c r="E154">
        <v>360</v>
      </c>
      <c r="F154">
        <v>26</v>
      </c>
      <c r="G154">
        <v>1</v>
      </c>
      <c r="H154">
        <v>0</v>
      </c>
      <c r="I154">
        <v>0.01</v>
      </c>
      <c r="J154">
        <v>0.52</v>
      </c>
      <c r="K154">
        <v>0.1</v>
      </c>
      <c r="L154">
        <v>0.85</v>
      </c>
      <c r="M154">
        <v>1.34</v>
      </c>
      <c r="N154">
        <v>0.01</v>
      </c>
      <c r="O154">
        <v>0</v>
      </c>
      <c r="P154">
        <v>0</v>
      </c>
      <c r="Q154">
        <v>0.88</v>
      </c>
      <c r="R154">
        <v>-0.34200000000000003</v>
      </c>
      <c r="S154">
        <v>3603</v>
      </c>
    </row>
    <row r="155" spans="1:19" x14ac:dyDescent="0.25">
      <c r="A155">
        <v>49</v>
      </c>
      <c r="B155">
        <v>0</v>
      </c>
      <c r="C155">
        <v>84</v>
      </c>
      <c r="D155">
        <v>1495</v>
      </c>
      <c r="E155">
        <v>739</v>
      </c>
      <c r="F155">
        <v>214</v>
      </c>
      <c r="G155">
        <v>196</v>
      </c>
      <c r="H155">
        <v>0.01</v>
      </c>
      <c r="I155">
        <v>0.01</v>
      </c>
      <c r="J155">
        <v>0</v>
      </c>
      <c r="K155">
        <v>0</v>
      </c>
      <c r="L155">
        <v>0.94</v>
      </c>
      <c r="M155">
        <v>1.94</v>
      </c>
      <c r="N155">
        <v>0.04</v>
      </c>
      <c r="O155">
        <v>0.11</v>
      </c>
      <c r="P155">
        <v>0</v>
      </c>
      <c r="Q155">
        <v>1.24</v>
      </c>
      <c r="R155">
        <v>-0.54200000000000004</v>
      </c>
      <c r="S155">
        <v>4869</v>
      </c>
    </row>
    <row r="156" spans="1:19" x14ac:dyDescent="0.25">
      <c r="A156">
        <v>0</v>
      </c>
      <c r="B156">
        <v>51</v>
      </c>
      <c r="C156">
        <v>183</v>
      </c>
      <c r="D156">
        <v>745</v>
      </c>
      <c r="E156">
        <v>411</v>
      </c>
      <c r="F156">
        <v>155</v>
      </c>
      <c r="G156">
        <v>17</v>
      </c>
      <c r="H156">
        <v>0</v>
      </c>
      <c r="I156">
        <v>0</v>
      </c>
      <c r="J156">
        <v>0.52</v>
      </c>
      <c r="K156">
        <v>0.06</v>
      </c>
      <c r="L156">
        <v>0.89</v>
      </c>
      <c r="M156">
        <v>1.45</v>
      </c>
      <c r="N156">
        <v>0.06</v>
      </c>
      <c r="O156">
        <v>0</v>
      </c>
      <c r="P156">
        <v>0</v>
      </c>
      <c r="Q156">
        <v>1.03</v>
      </c>
      <c r="R156">
        <v>-0.42499999999999999</v>
      </c>
      <c r="S156">
        <v>3869</v>
      </c>
    </row>
    <row r="157" spans="1:19" x14ac:dyDescent="0.25">
      <c r="A157">
        <v>12</v>
      </c>
      <c r="B157">
        <v>0</v>
      </c>
      <c r="C157">
        <v>117</v>
      </c>
      <c r="D157">
        <v>934</v>
      </c>
      <c r="E157">
        <v>425</v>
      </c>
      <c r="F157">
        <v>262</v>
      </c>
      <c r="G157">
        <v>196</v>
      </c>
      <c r="H157">
        <v>0.01</v>
      </c>
      <c r="I157">
        <v>0.01</v>
      </c>
      <c r="J157">
        <v>0</v>
      </c>
      <c r="K157">
        <v>0.03</v>
      </c>
      <c r="L157">
        <v>1.07</v>
      </c>
      <c r="M157">
        <v>1.53</v>
      </c>
      <c r="N157">
        <v>0.08</v>
      </c>
      <c r="O157">
        <v>0.21</v>
      </c>
      <c r="P157">
        <v>0</v>
      </c>
      <c r="Q157">
        <v>1.1200000000000001</v>
      </c>
      <c r="R157">
        <v>-0.47899999999999998</v>
      </c>
      <c r="S157">
        <v>4131</v>
      </c>
    </row>
    <row r="158" spans="1:19" x14ac:dyDescent="0.25">
      <c r="A158">
        <v>5</v>
      </c>
      <c r="B158">
        <v>50</v>
      </c>
      <c r="C158">
        <v>240</v>
      </c>
      <c r="D158">
        <v>40</v>
      </c>
      <c r="E158">
        <v>125</v>
      </c>
      <c r="F158">
        <v>0</v>
      </c>
      <c r="G158">
        <v>28</v>
      </c>
      <c r="H158">
        <v>0.02</v>
      </c>
      <c r="I158">
        <v>0.03</v>
      </c>
      <c r="J158">
        <v>0.5</v>
      </c>
      <c r="K158">
        <v>0.83</v>
      </c>
      <c r="L158">
        <v>0.1</v>
      </c>
      <c r="M158">
        <v>0.48</v>
      </c>
      <c r="N158">
        <v>0</v>
      </c>
      <c r="O158">
        <v>0</v>
      </c>
      <c r="P158">
        <v>0</v>
      </c>
      <c r="Q158">
        <v>0.02</v>
      </c>
      <c r="R158">
        <v>0.35599999999999998</v>
      </c>
      <c r="S158">
        <v>3010</v>
      </c>
    </row>
    <row r="159" spans="1:19" x14ac:dyDescent="0.25">
      <c r="A159">
        <v>0</v>
      </c>
      <c r="B159">
        <v>43</v>
      </c>
      <c r="C159">
        <v>251</v>
      </c>
      <c r="D159">
        <v>6</v>
      </c>
      <c r="E159">
        <v>221</v>
      </c>
      <c r="F159">
        <v>2</v>
      </c>
      <c r="G159">
        <v>57</v>
      </c>
      <c r="H159">
        <v>0</v>
      </c>
      <c r="I159">
        <v>0</v>
      </c>
      <c r="J159">
        <v>0.52</v>
      </c>
      <c r="K159">
        <v>0.7</v>
      </c>
      <c r="L159">
        <v>0.02</v>
      </c>
      <c r="M159">
        <v>0.85</v>
      </c>
      <c r="N159">
        <v>0</v>
      </c>
      <c r="O159">
        <v>0</v>
      </c>
      <c r="P159">
        <v>0</v>
      </c>
      <c r="Q159">
        <v>0.13</v>
      </c>
      <c r="R159">
        <v>0.248</v>
      </c>
      <c r="S159">
        <v>3071</v>
      </c>
    </row>
    <row r="160" spans="1:19" x14ac:dyDescent="0.25">
      <c r="A160">
        <v>38</v>
      </c>
      <c r="B160">
        <v>0</v>
      </c>
      <c r="C160">
        <v>89</v>
      </c>
      <c r="D160">
        <v>1480</v>
      </c>
      <c r="E160">
        <v>439</v>
      </c>
      <c r="F160">
        <v>370</v>
      </c>
      <c r="G160">
        <v>196</v>
      </c>
      <c r="H160">
        <v>0.01</v>
      </c>
      <c r="I160">
        <v>0.02</v>
      </c>
      <c r="J160">
        <v>0</v>
      </c>
      <c r="K160">
        <v>0.01</v>
      </c>
      <c r="L160">
        <v>1.21</v>
      </c>
      <c r="M160">
        <v>1.56</v>
      </c>
      <c r="N160">
        <v>7.0000000000000007E-2</v>
      </c>
      <c r="O160">
        <v>0.15</v>
      </c>
      <c r="P160">
        <v>0</v>
      </c>
      <c r="Q160">
        <v>1.21</v>
      </c>
      <c r="R160">
        <v>-0.52700000000000002</v>
      </c>
      <c r="S160">
        <v>4603</v>
      </c>
    </row>
    <row r="161" spans="1:19" x14ac:dyDescent="0.25">
      <c r="A161">
        <v>12</v>
      </c>
      <c r="B161">
        <v>0</v>
      </c>
      <c r="C161">
        <v>136</v>
      </c>
      <c r="D161">
        <v>761</v>
      </c>
      <c r="E161">
        <v>338</v>
      </c>
      <c r="F161">
        <v>211</v>
      </c>
      <c r="G161">
        <v>200</v>
      </c>
      <c r="H161">
        <v>0.01</v>
      </c>
      <c r="I161">
        <v>0.01</v>
      </c>
      <c r="J161">
        <v>0</v>
      </c>
      <c r="K161">
        <v>0.04</v>
      </c>
      <c r="L161">
        <v>1.1499999999999999</v>
      </c>
      <c r="M161">
        <v>1.28</v>
      </c>
      <c r="N161">
        <v>0.09</v>
      </c>
      <c r="O161">
        <v>0.27</v>
      </c>
      <c r="P161">
        <v>0</v>
      </c>
      <c r="Q161">
        <v>1.04</v>
      </c>
      <c r="R161">
        <v>-0.438</v>
      </c>
      <c r="S161">
        <v>3909</v>
      </c>
    </row>
    <row r="162" spans="1:19" x14ac:dyDescent="0.25">
      <c r="A162">
        <v>0</v>
      </c>
      <c r="B162">
        <v>43</v>
      </c>
      <c r="C162">
        <v>230</v>
      </c>
      <c r="D162">
        <v>205</v>
      </c>
      <c r="E162">
        <v>296</v>
      </c>
      <c r="F162">
        <v>0</v>
      </c>
      <c r="G162">
        <v>35</v>
      </c>
      <c r="H162">
        <v>0</v>
      </c>
      <c r="I162">
        <v>0</v>
      </c>
      <c r="J162">
        <v>0.52</v>
      </c>
      <c r="K162">
        <v>0.33</v>
      </c>
      <c r="L162">
        <v>0.51</v>
      </c>
      <c r="M162">
        <v>1.1299999999999999</v>
      </c>
      <c r="N162">
        <v>0</v>
      </c>
      <c r="O162">
        <v>0</v>
      </c>
      <c r="P162">
        <v>0</v>
      </c>
      <c r="Q162">
        <v>0.53</v>
      </c>
      <c r="R162">
        <v>-0.09</v>
      </c>
      <c r="S162">
        <v>3291</v>
      </c>
    </row>
    <row r="163" spans="1:19" x14ac:dyDescent="0.25">
      <c r="A163">
        <v>0</v>
      </c>
      <c r="B163">
        <v>44</v>
      </c>
      <c r="C163">
        <v>248</v>
      </c>
      <c r="D163">
        <v>24</v>
      </c>
      <c r="E163">
        <v>91</v>
      </c>
      <c r="F163">
        <v>2</v>
      </c>
      <c r="G163">
        <v>53</v>
      </c>
      <c r="H163">
        <v>0</v>
      </c>
      <c r="I163">
        <v>0</v>
      </c>
      <c r="J163">
        <v>0.52</v>
      </c>
      <c r="K163">
        <v>1.02</v>
      </c>
      <c r="L163">
        <v>0.06</v>
      </c>
      <c r="M163">
        <v>0.35</v>
      </c>
      <c r="N163">
        <v>0</v>
      </c>
      <c r="O163">
        <v>0.01</v>
      </c>
      <c r="P163">
        <v>0</v>
      </c>
      <c r="Q163">
        <v>0</v>
      </c>
      <c r="R163">
        <v>0.44600000000000001</v>
      </c>
      <c r="S163">
        <v>2948</v>
      </c>
    </row>
    <row r="164" spans="1:19" x14ac:dyDescent="0.25">
      <c r="A164">
        <v>0</v>
      </c>
      <c r="B164">
        <v>43</v>
      </c>
      <c r="C164">
        <v>240</v>
      </c>
      <c r="D164">
        <v>49</v>
      </c>
      <c r="E164">
        <v>309</v>
      </c>
      <c r="F164">
        <v>2</v>
      </c>
      <c r="G164">
        <v>51</v>
      </c>
      <c r="H164">
        <v>0</v>
      </c>
      <c r="I164">
        <v>0</v>
      </c>
      <c r="J164">
        <v>0.52</v>
      </c>
      <c r="K164">
        <v>0.52</v>
      </c>
      <c r="L164">
        <v>0.12</v>
      </c>
      <c r="M164">
        <v>1.18</v>
      </c>
      <c r="N164">
        <v>0</v>
      </c>
      <c r="O164">
        <v>0</v>
      </c>
      <c r="P164">
        <v>0</v>
      </c>
      <c r="Q164">
        <v>0.4</v>
      </c>
      <c r="R164">
        <v>5.3999999999999999E-2</v>
      </c>
      <c r="S164">
        <v>3194</v>
      </c>
    </row>
    <row r="165" spans="1:19" x14ac:dyDescent="0.25">
      <c r="A165">
        <v>0</v>
      </c>
      <c r="B165">
        <v>50</v>
      </c>
      <c r="C165">
        <v>246</v>
      </c>
      <c r="D165">
        <v>42</v>
      </c>
      <c r="E165">
        <v>125</v>
      </c>
      <c r="F165">
        <v>0</v>
      </c>
      <c r="G165">
        <v>32</v>
      </c>
      <c r="H165">
        <v>0</v>
      </c>
      <c r="I165">
        <v>0</v>
      </c>
      <c r="J165">
        <v>0.52</v>
      </c>
      <c r="K165">
        <v>0.87</v>
      </c>
      <c r="L165">
        <v>0.11</v>
      </c>
      <c r="M165">
        <v>0.48</v>
      </c>
      <c r="N165">
        <v>0</v>
      </c>
      <c r="O165">
        <v>0</v>
      </c>
      <c r="P165">
        <v>0</v>
      </c>
      <c r="Q165">
        <v>0.02</v>
      </c>
      <c r="R165">
        <v>0.37</v>
      </c>
      <c r="S165">
        <v>2995</v>
      </c>
    </row>
    <row r="166" spans="1:19" x14ac:dyDescent="0.25">
      <c r="A166">
        <v>8</v>
      </c>
      <c r="B166">
        <v>30</v>
      </c>
      <c r="C166">
        <v>192</v>
      </c>
      <c r="D166">
        <v>667</v>
      </c>
      <c r="E166">
        <v>361</v>
      </c>
      <c r="F166">
        <v>13</v>
      </c>
      <c r="G166">
        <v>92</v>
      </c>
      <c r="H166">
        <v>0.01</v>
      </c>
      <c r="I166">
        <v>0.01</v>
      </c>
      <c r="J166">
        <v>0.47</v>
      </c>
      <c r="K166">
        <v>7.0000000000000007E-2</v>
      </c>
      <c r="L166">
        <v>0.96</v>
      </c>
      <c r="M166">
        <v>1.34</v>
      </c>
      <c r="N166">
        <v>0.01</v>
      </c>
      <c r="O166">
        <v>0.03</v>
      </c>
      <c r="P166">
        <v>0</v>
      </c>
      <c r="Q166">
        <v>0.95</v>
      </c>
      <c r="R166">
        <v>-0.38500000000000001</v>
      </c>
      <c r="S166">
        <v>3721</v>
      </c>
    </row>
    <row r="167" spans="1:19" x14ac:dyDescent="0.25">
      <c r="A167">
        <v>50</v>
      </c>
      <c r="B167">
        <v>0</v>
      </c>
      <c r="C167">
        <v>84</v>
      </c>
      <c r="D167">
        <v>1500</v>
      </c>
      <c r="E167">
        <v>563</v>
      </c>
      <c r="F167">
        <v>295</v>
      </c>
      <c r="G167">
        <v>196</v>
      </c>
      <c r="H167">
        <v>0.01</v>
      </c>
      <c r="I167">
        <v>0.02</v>
      </c>
      <c r="J167">
        <v>0</v>
      </c>
      <c r="K167">
        <v>0</v>
      </c>
      <c r="L167">
        <v>1.07</v>
      </c>
      <c r="M167">
        <v>1.76</v>
      </c>
      <c r="N167">
        <v>0.05</v>
      </c>
      <c r="O167">
        <v>0.12</v>
      </c>
      <c r="P167">
        <v>0</v>
      </c>
      <c r="Q167">
        <v>1.23</v>
      </c>
      <c r="R167">
        <v>-0.53600000000000003</v>
      </c>
      <c r="S167">
        <v>4725</v>
      </c>
    </row>
    <row r="168" spans="1:19" x14ac:dyDescent="0.25">
      <c r="A168">
        <v>0</v>
      </c>
      <c r="B168">
        <v>72</v>
      </c>
      <c r="C168">
        <v>261</v>
      </c>
      <c r="D168">
        <v>2</v>
      </c>
      <c r="E168">
        <v>63</v>
      </c>
      <c r="F168">
        <v>0</v>
      </c>
      <c r="G168">
        <v>0</v>
      </c>
      <c r="H168">
        <v>0</v>
      </c>
      <c r="I168">
        <v>0</v>
      </c>
      <c r="J168">
        <v>0.52</v>
      </c>
      <c r="K168">
        <v>1.19</v>
      </c>
      <c r="L168">
        <v>0.01</v>
      </c>
      <c r="M168">
        <v>0.24</v>
      </c>
      <c r="N168">
        <v>0</v>
      </c>
      <c r="O168">
        <v>0</v>
      </c>
      <c r="P168">
        <v>0</v>
      </c>
      <c r="Q168">
        <v>0</v>
      </c>
      <c r="R168">
        <v>0.51800000000000002</v>
      </c>
      <c r="S168">
        <v>2904</v>
      </c>
    </row>
    <row r="169" spans="1:19" x14ac:dyDescent="0.25">
      <c r="A169">
        <v>1</v>
      </c>
      <c r="B169">
        <v>51</v>
      </c>
      <c r="C169">
        <v>255</v>
      </c>
      <c r="D169">
        <v>3</v>
      </c>
      <c r="E169">
        <v>120</v>
      </c>
      <c r="F169">
        <v>2</v>
      </c>
      <c r="G169">
        <v>27</v>
      </c>
      <c r="H169">
        <v>0</v>
      </c>
      <c r="I169">
        <v>0.01</v>
      </c>
      <c r="J169">
        <v>0.52</v>
      </c>
      <c r="K169">
        <v>0.96</v>
      </c>
      <c r="L169">
        <v>0.01</v>
      </c>
      <c r="M169">
        <v>0.46</v>
      </c>
      <c r="N169">
        <v>0</v>
      </c>
      <c r="O169">
        <v>0</v>
      </c>
      <c r="P169">
        <v>0</v>
      </c>
      <c r="Q169">
        <v>0.01</v>
      </c>
      <c r="R169">
        <v>0.41699999999999998</v>
      </c>
      <c r="S169">
        <v>2965</v>
      </c>
    </row>
    <row r="170" spans="1:19" x14ac:dyDescent="0.25">
      <c r="A170">
        <v>1</v>
      </c>
      <c r="B170">
        <v>33</v>
      </c>
      <c r="C170">
        <v>237</v>
      </c>
      <c r="D170">
        <v>77</v>
      </c>
      <c r="E170">
        <v>120</v>
      </c>
      <c r="F170">
        <v>0</v>
      </c>
      <c r="G170">
        <v>92</v>
      </c>
      <c r="H170">
        <v>0</v>
      </c>
      <c r="I170">
        <v>0.01</v>
      </c>
      <c r="J170">
        <v>0.49</v>
      </c>
      <c r="K170">
        <v>0.79</v>
      </c>
      <c r="L170">
        <v>0.19</v>
      </c>
      <c r="M170">
        <v>0.46</v>
      </c>
      <c r="N170">
        <v>0</v>
      </c>
      <c r="O170">
        <v>0.03</v>
      </c>
      <c r="P170">
        <v>0</v>
      </c>
      <c r="Q170">
        <v>0.03</v>
      </c>
      <c r="R170">
        <v>0.33300000000000002</v>
      </c>
      <c r="S170">
        <v>3025</v>
      </c>
    </row>
    <row r="171" spans="1:19" x14ac:dyDescent="0.25">
      <c r="A171">
        <v>0</v>
      </c>
      <c r="B171">
        <v>42</v>
      </c>
      <c r="C171">
        <v>245</v>
      </c>
      <c r="D171">
        <v>26</v>
      </c>
      <c r="E171">
        <v>282</v>
      </c>
      <c r="F171">
        <v>2</v>
      </c>
      <c r="G171">
        <v>58</v>
      </c>
      <c r="H171">
        <v>0</v>
      </c>
      <c r="I171">
        <v>0</v>
      </c>
      <c r="J171">
        <v>0.52</v>
      </c>
      <c r="K171">
        <v>0.59</v>
      </c>
      <c r="L171">
        <v>7.0000000000000007E-2</v>
      </c>
      <c r="M171">
        <v>1.08</v>
      </c>
      <c r="N171">
        <v>0</v>
      </c>
      <c r="O171">
        <v>0</v>
      </c>
      <c r="P171">
        <v>0</v>
      </c>
      <c r="Q171">
        <v>0.3</v>
      </c>
      <c r="R171">
        <v>0.124</v>
      </c>
      <c r="S171">
        <v>3149</v>
      </c>
    </row>
    <row r="172" spans="1:19" x14ac:dyDescent="0.25">
      <c r="A172">
        <v>0</v>
      </c>
      <c r="B172">
        <v>39</v>
      </c>
      <c r="C172">
        <v>228</v>
      </c>
      <c r="D172">
        <v>331</v>
      </c>
      <c r="E172">
        <v>334</v>
      </c>
      <c r="F172">
        <v>1</v>
      </c>
      <c r="G172">
        <v>60</v>
      </c>
      <c r="H172">
        <v>0</v>
      </c>
      <c r="I172">
        <v>0</v>
      </c>
      <c r="J172">
        <v>0.52</v>
      </c>
      <c r="K172">
        <v>0.19</v>
      </c>
      <c r="L172">
        <v>0.7</v>
      </c>
      <c r="M172">
        <v>1.27</v>
      </c>
      <c r="N172">
        <v>0</v>
      </c>
      <c r="O172">
        <v>0.01</v>
      </c>
      <c r="P172">
        <v>0</v>
      </c>
      <c r="Q172">
        <v>0.72</v>
      </c>
      <c r="R172">
        <v>-0.23200000000000001</v>
      </c>
      <c r="S172">
        <v>3426</v>
      </c>
    </row>
    <row r="173" spans="1:19" x14ac:dyDescent="0.25">
      <c r="A173">
        <v>38</v>
      </c>
      <c r="B173">
        <v>0</v>
      </c>
      <c r="C173">
        <v>90</v>
      </c>
      <c r="D173">
        <v>1208</v>
      </c>
      <c r="E173">
        <v>439</v>
      </c>
      <c r="F173">
        <v>210</v>
      </c>
      <c r="G173">
        <v>196</v>
      </c>
      <c r="H173">
        <v>0.01</v>
      </c>
      <c r="I173">
        <v>0.02</v>
      </c>
      <c r="J173">
        <v>0</v>
      </c>
      <c r="K173">
        <v>0.01</v>
      </c>
      <c r="L173">
        <v>1.1499999999999999</v>
      </c>
      <c r="M173">
        <v>1.56</v>
      </c>
      <c r="N173">
        <v>0.06</v>
      </c>
      <c r="O173">
        <v>0.17</v>
      </c>
      <c r="P173">
        <v>0</v>
      </c>
      <c r="Q173">
        <v>1.17</v>
      </c>
      <c r="R173">
        <v>-0.50600000000000001</v>
      </c>
      <c r="S173">
        <v>4346</v>
      </c>
    </row>
    <row r="174" spans="1:19" x14ac:dyDescent="0.25">
      <c r="A174">
        <v>0</v>
      </c>
      <c r="B174">
        <v>3</v>
      </c>
      <c r="C174">
        <v>191</v>
      </c>
      <c r="D174">
        <v>667</v>
      </c>
      <c r="E174">
        <v>362</v>
      </c>
      <c r="F174">
        <v>82</v>
      </c>
      <c r="G174">
        <v>191</v>
      </c>
      <c r="H174">
        <v>0</v>
      </c>
      <c r="I174">
        <v>0</v>
      </c>
      <c r="J174">
        <v>7.0000000000000007E-2</v>
      </c>
      <c r="K174">
        <v>0.06</v>
      </c>
      <c r="L174">
        <v>1.03</v>
      </c>
      <c r="M174">
        <v>1.36</v>
      </c>
      <c r="N174">
        <v>0.04</v>
      </c>
      <c r="O174">
        <v>0.25</v>
      </c>
      <c r="P174">
        <v>0</v>
      </c>
      <c r="Q174">
        <v>0.99</v>
      </c>
      <c r="R174">
        <v>-0.40600000000000003</v>
      </c>
      <c r="S174">
        <v>3792</v>
      </c>
    </row>
    <row r="175" spans="1:19" x14ac:dyDescent="0.25">
      <c r="A175">
        <v>1</v>
      </c>
      <c r="B175">
        <v>50</v>
      </c>
      <c r="C175">
        <v>244</v>
      </c>
      <c r="D175">
        <v>47</v>
      </c>
      <c r="E175">
        <v>138</v>
      </c>
      <c r="F175">
        <v>4</v>
      </c>
      <c r="G175">
        <v>31</v>
      </c>
      <c r="H175">
        <v>0</v>
      </c>
      <c r="I175">
        <v>0.01</v>
      </c>
      <c r="J175">
        <v>0.52</v>
      </c>
      <c r="K175">
        <v>0.81</v>
      </c>
      <c r="L175">
        <v>0.12</v>
      </c>
      <c r="M175">
        <v>0.53</v>
      </c>
      <c r="N175">
        <v>0</v>
      </c>
      <c r="O175">
        <v>0</v>
      </c>
      <c r="P175">
        <v>0</v>
      </c>
      <c r="Q175">
        <v>0.03</v>
      </c>
      <c r="R175">
        <v>0.33900000000000002</v>
      </c>
      <c r="S175">
        <v>3017</v>
      </c>
    </row>
    <row r="176" spans="1:19" x14ac:dyDescent="0.25">
      <c r="A176">
        <v>0</v>
      </c>
      <c r="B176">
        <v>53</v>
      </c>
      <c r="C176">
        <v>228</v>
      </c>
      <c r="D176">
        <v>253</v>
      </c>
      <c r="E176">
        <v>289</v>
      </c>
      <c r="F176">
        <v>1</v>
      </c>
      <c r="G176">
        <v>8</v>
      </c>
      <c r="H176">
        <v>0</v>
      </c>
      <c r="I176">
        <v>0</v>
      </c>
      <c r="J176">
        <v>0.52</v>
      </c>
      <c r="K176">
        <v>0.28999999999999998</v>
      </c>
      <c r="L176">
        <v>0.61</v>
      </c>
      <c r="M176">
        <v>1.1100000000000001</v>
      </c>
      <c r="N176">
        <v>0</v>
      </c>
      <c r="O176">
        <v>0</v>
      </c>
      <c r="P176">
        <v>0</v>
      </c>
      <c r="Q176">
        <v>0.57999999999999996</v>
      </c>
      <c r="R176">
        <v>-0.126</v>
      </c>
      <c r="S176">
        <v>3319</v>
      </c>
    </row>
    <row r="177" spans="1:19" x14ac:dyDescent="0.25">
      <c r="A177">
        <v>0</v>
      </c>
      <c r="B177">
        <v>50</v>
      </c>
      <c r="C177">
        <v>257</v>
      </c>
      <c r="D177">
        <v>2</v>
      </c>
      <c r="E177">
        <v>40</v>
      </c>
      <c r="F177">
        <v>0</v>
      </c>
      <c r="G177">
        <v>32</v>
      </c>
      <c r="H177">
        <v>0</v>
      </c>
      <c r="I177">
        <v>0</v>
      </c>
      <c r="J177">
        <v>0.52</v>
      </c>
      <c r="K177">
        <v>1.27</v>
      </c>
      <c r="L177">
        <v>0.01</v>
      </c>
      <c r="M177">
        <v>0.15</v>
      </c>
      <c r="N177">
        <v>0</v>
      </c>
      <c r="O177">
        <v>0</v>
      </c>
      <c r="P177">
        <v>0</v>
      </c>
      <c r="Q177">
        <v>0</v>
      </c>
      <c r="R177">
        <v>0.55600000000000005</v>
      </c>
      <c r="S177">
        <v>2876</v>
      </c>
    </row>
    <row r="178" spans="1:19" x14ac:dyDescent="0.25">
      <c r="A178">
        <v>0</v>
      </c>
      <c r="B178">
        <v>43</v>
      </c>
      <c r="C178">
        <v>226</v>
      </c>
      <c r="D178">
        <v>405</v>
      </c>
      <c r="E178">
        <v>176</v>
      </c>
      <c r="F178">
        <v>0</v>
      </c>
      <c r="G178">
        <v>34</v>
      </c>
      <c r="H178">
        <v>0</v>
      </c>
      <c r="I178">
        <v>0</v>
      </c>
      <c r="J178">
        <v>0.52</v>
      </c>
      <c r="K178">
        <v>0.28999999999999998</v>
      </c>
      <c r="L178">
        <v>0.99</v>
      </c>
      <c r="M178">
        <v>0.67</v>
      </c>
      <c r="N178">
        <v>0</v>
      </c>
      <c r="O178">
        <v>0</v>
      </c>
      <c r="P178">
        <v>0</v>
      </c>
      <c r="Q178">
        <v>0.52</v>
      </c>
      <c r="R178">
        <v>-0.10199999999999999</v>
      </c>
      <c r="S178">
        <v>3311</v>
      </c>
    </row>
    <row r="179" spans="1:19" x14ac:dyDescent="0.25">
      <c r="A179">
        <v>16</v>
      </c>
      <c r="B179">
        <v>30</v>
      </c>
      <c r="C179">
        <v>192</v>
      </c>
      <c r="D179">
        <v>669</v>
      </c>
      <c r="E179">
        <v>375</v>
      </c>
      <c r="F179">
        <v>8</v>
      </c>
      <c r="G179">
        <v>92</v>
      </c>
      <c r="H179">
        <v>0.01</v>
      </c>
      <c r="I179">
        <v>0.02</v>
      </c>
      <c r="J179">
        <v>0.47</v>
      </c>
      <c r="K179">
        <v>0.06</v>
      </c>
      <c r="L179">
        <v>0.93</v>
      </c>
      <c r="M179">
        <v>1.38</v>
      </c>
      <c r="N179">
        <v>0</v>
      </c>
      <c r="O179">
        <v>0.02</v>
      </c>
      <c r="P179">
        <v>0</v>
      </c>
      <c r="Q179">
        <v>0.96</v>
      </c>
      <c r="R179">
        <v>-0.39200000000000002</v>
      </c>
      <c r="S179">
        <v>3746</v>
      </c>
    </row>
    <row r="180" spans="1:19" x14ac:dyDescent="0.25">
      <c r="A180">
        <v>38</v>
      </c>
      <c r="B180">
        <v>0</v>
      </c>
      <c r="C180">
        <v>90</v>
      </c>
      <c r="D180">
        <v>1208</v>
      </c>
      <c r="E180">
        <v>439</v>
      </c>
      <c r="F180">
        <v>210</v>
      </c>
      <c r="G180">
        <v>196</v>
      </c>
      <c r="H180">
        <v>0.01</v>
      </c>
      <c r="I180">
        <v>0.02</v>
      </c>
      <c r="J180">
        <v>0</v>
      </c>
      <c r="K180">
        <v>0.01</v>
      </c>
      <c r="L180">
        <v>1.1499999999999999</v>
      </c>
      <c r="M180">
        <v>1.56</v>
      </c>
      <c r="N180">
        <v>0.06</v>
      </c>
      <c r="O180">
        <v>0.17</v>
      </c>
      <c r="P180">
        <v>0</v>
      </c>
      <c r="Q180">
        <v>1.17</v>
      </c>
      <c r="R180">
        <v>-0.50600000000000001</v>
      </c>
      <c r="S180">
        <v>4346</v>
      </c>
    </row>
    <row r="181" spans="1:19" x14ac:dyDescent="0.25">
      <c r="A181">
        <v>862</v>
      </c>
      <c r="B181">
        <v>0</v>
      </c>
      <c r="C181">
        <v>82</v>
      </c>
      <c r="D181">
        <v>1495</v>
      </c>
      <c r="E181">
        <v>1438</v>
      </c>
      <c r="F181">
        <v>1095</v>
      </c>
      <c r="G181">
        <v>196</v>
      </c>
      <c r="H181">
        <v>0.01</v>
      </c>
      <c r="I181">
        <v>0.01</v>
      </c>
      <c r="J181">
        <v>0</v>
      </c>
      <c r="K181">
        <v>0</v>
      </c>
      <c r="L181">
        <v>0.68</v>
      </c>
      <c r="M181">
        <v>2.2599999999999998</v>
      </c>
      <c r="N181">
        <v>0.06</v>
      </c>
      <c r="O181">
        <v>7.0000000000000007E-2</v>
      </c>
      <c r="P181">
        <v>0</v>
      </c>
      <c r="Q181">
        <v>1.3</v>
      </c>
      <c r="R181">
        <v>-0.56599999999999995</v>
      </c>
      <c r="S181">
        <v>5980</v>
      </c>
    </row>
    <row r="182" spans="1:19" x14ac:dyDescent="0.25">
      <c r="A182">
        <v>0</v>
      </c>
      <c r="B182">
        <v>57</v>
      </c>
      <c r="C182">
        <v>284</v>
      </c>
      <c r="D182">
        <v>1</v>
      </c>
      <c r="E182">
        <v>2</v>
      </c>
      <c r="F182">
        <v>0</v>
      </c>
      <c r="G182">
        <v>7</v>
      </c>
      <c r="H182">
        <v>0</v>
      </c>
      <c r="I182">
        <v>0</v>
      </c>
      <c r="J182">
        <v>0.52</v>
      </c>
      <c r="K182">
        <v>1.42</v>
      </c>
      <c r="L182">
        <v>0</v>
      </c>
      <c r="M182">
        <v>0.01</v>
      </c>
      <c r="N182">
        <v>0</v>
      </c>
      <c r="O182">
        <v>0</v>
      </c>
      <c r="P182">
        <v>0</v>
      </c>
      <c r="Q182">
        <v>0</v>
      </c>
      <c r="R182">
        <v>0.621</v>
      </c>
      <c r="S182">
        <v>2835</v>
      </c>
    </row>
    <row r="183" spans="1:19" x14ac:dyDescent="0.25">
      <c r="A183">
        <v>862</v>
      </c>
      <c r="B183">
        <v>0</v>
      </c>
      <c r="C183">
        <v>82</v>
      </c>
      <c r="D183">
        <v>1495</v>
      </c>
      <c r="E183">
        <v>1438</v>
      </c>
      <c r="F183">
        <v>1095</v>
      </c>
      <c r="G183">
        <v>196</v>
      </c>
      <c r="H183">
        <v>0.01</v>
      </c>
      <c r="I183">
        <v>0.01</v>
      </c>
      <c r="J183">
        <v>0</v>
      </c>
      <c r="K183">
        <v>0</v>
      </c>
      <c r="L183">
        <v>0.68</v>
      </c>
      <c r="M183">
        <v>2.2599999999999998</v>
      </c>
      <c r="N183">
        <v>0.06</v>
      </c>
      <c r="O183">
        <v>7.0000000000000007E-2</v>
      </c>
      <c r="P183">
        <v>0</v>
      </c>
      <c r="Q183">
        <v>1.3</v>
      </c>
      <c r="R183">
        <v>-0.56599999999999995</v>
      </c>
      <c r="S183">
        <v>5980</v>
      </c>
    </row>
    <row r="184" spans="1:19" x14ac:dyDescent="0.25">
      <c r="A184">
        <v>0</v>
      </c>
      <c r="B184">
        <v>51</v>
      </c>
      <c r="C184">
        <v>229</v>
      </c>
      <c r="D184">
        <v>297</v>
      </c>
      <c r="E184">
        <v>314</v>
      </c>
      <c r="F184">
        <v>1</v>
      </c>
      <c r="G184">
        <v>14</v>
      </c>
      <c r="H184">
        <v>0</v>
      </c>
      <c r="I184">
        <v>0</v>
      </c>
      <c r="J184">
        <v>0.52</v>
      </c>
      <c r="K184">
        <v>0.23</v>
      </c>
      <c r="L184">
        <v>0.67</v>
      </c>
      <c r="M184">
        <v>1.2</v>
      </c>
      <c r="N184">
        <v>0</v>
      </c>
      <c r="O184">
        <v>0</v>
      </c>
      <c r="P184">
        <v>0</v>
      </c>
      <c r="Q184">
        <v>0.67</v>
      </c>
      <c r="R184">
        <v>-0.19</v>
      </c>
      <c r="S184">
        <v>3378</v>
      </c>
    </row>
    <row r="185" spans="1:19" x14ac:dyDescent="0.25">
      <c r="A185">
        <v>54</v>
      </c>
      <c r="B185">
        <v>0</v>
      </c>
      <c r="C185">
        <v>83</v>
      </c>
      <c r="D185">
        <v>1498</v>
      </c>
      <c r="E185">
        <v>1449</v>
      </c>
      <c r="F185">
        <v>901</v>
      </c>
      <c r="G185">
        <v>196</v>
      </c>
      <c r="H185">
        <v>0.01</v>
      </c>
      <c r="I185">
        <v>0.01</v>
      </c>
      <c r="J185">
        <v>0</v>
      </c>
      <c r="K185">
        <v>0</v>
      </c>
      <c r="L185">
        <v>0.68</v>
      </c>
      <c r="M185">
        <v>2.27</v>
      </c>
      <c r="N185">
        <v>0.06</v>
      </c>
      <c r="O185">
        <v>7.0000000000000007E-2</v>
      </c>
      <c r="P185">
        <v>0</v>
      </c>
      <c r="Q185">
        <v>1.3</v>
      </c>
      <c r="R185">
        <v>-0.56499999999999995</v>
      </c>
      <c r="S185">
        <v>5887</v>
      </c>
    </row>
    <row r="186" spans="1:19" x14ac:dyDescent="0.25">
      <c r="A186">
        <v>0</v>
      </c>
      <c r="B186">
        <v>63</v>
      </c>
      <c r="C186">
        <v>263</v>
      </c>
      <c r="D186">
        <v>1</v>
      </c>
      <c r="E186">
        <v>24</v>
      </c>
      <c r="F186">
        <v>3</v>
      </c>
      <c r="G186">
        <v>0</v>
      </c>
      <c r="H186">
        <v>0</v>
      </c>
      <c r="I186">
        <v>0</v>
      </c>
      <c r="J186">
        <v>0.52</v>
      </c>
      <c r="K186">
        <v>1.34</v>
      </c>
      <c r="L186">
        <v>0</v>
      </c>
      <c r="M186">
        <v>0.09</v>
      </c>
      <c r="N186">
        <v>0</v>
      </c>
      <c r="O186">
        <v>0</v>
      </c>
      <c r="P186">
        <v>0</v>
      </c>
      <c r="Q186">
        <v>0</v>
      </c>
      <c r="R186">
        <v>0.58299999999999996</v>
      </c>
      <c r="S186">
        <v>2861</v>
      </c>
    </row>
    <row r="187" spans="1:19" x14ac:dyDescent="0.25">
      <c r="A187">
        <v>0</v>
      </c>
      <c r="B187">
        <v>59</v>
      </c>
      <c r="C187">
        <v>248</v>
      </c>
      <c r="D187">
        <v>34</v>
      </c>
      <c r="E187">
        <v>189</v>
      </c>
      <c r="F187">
        <v>2</v>
      </c>
      <c r="G187">
        <v>0</v>
      </c>
      <c r="H187">
        <v>0</v>
      </c>
      <c r="I187">
        <v>0</v>
      </c>
      <c r="J187">
        <v>0.52</v>
      </c>
      <c r="K187">
        <v>0.71</v>
      </c>
      <c r="L187">
        <v>0.09</v>
      </c>
      <c r="M187">
        <v>0.72</v>
      </c>
      <c r="N187">
        <v>0</v>
      </c>
      <c r="O187">
        <v>0</v>
      </c>
      <c r="P187">
        <v>0</v>
      </c>
      <c r="Q187">
        <v>0.09</v>
      </c>
      <c r="R187">
        <v>0.27100000000000002</v>
      </c>
      <c r="S187">
        <v>3056</v>
      </c>
    </row>
    <row r="188" spans="1:19" x14ac:dyDescent="0.25">
      <c r="A188">
        <v>39</v>
      </c>
      <c r="B188">
        <v>0</v>
      </c>
      <c r="C188">
        <v>84</v>
      </c>
      <c r="D188">
        <v>1490</v>
      </c>
      <c r="E188">
        <v>756</v>
      </c>
      <c r="F188">
        <v>358</v>
      </c>
      <c r="G188">
        <v>196</v>
      </c>
      <c r="H188">
        <v>0.01</v>
      </c>
      <c r="I188">
        <v>0.01</v>
      </c>
      <c r="J188">
        <v>0</v>
      </c>
      <c r="K188">
        <v>0.01</v>
      </c>
      <c r="L188">
        <v>0.93</v>
      </c>
      <c r="M188">
        <v>1.95</v>
      </c>
      <c r="N188">
        <v>0.05</v>
      </c>
      <c r="O188">
        <v>0.11</v>
      </c>
      <c r="P188">
        <v>0</v>
      </c>
      <c r="Q188">
        <v>1.25</v>
      </c>
      <c r="R188">
        <v>-0.54500000000000004</v>
      </c>
      <c r="S188">
        <v>4929</v>
      </c>
    </row>
    <row r="189" spans="1:19" x14ac:dyDescent="0.25">
      <c r="A189">
        <v>50</v>
      </c>
      <c r="B189">
        <v>0</v>
      </c>
      <c r="C189">
        <v>84</v>
      </c>
      <c r="D189">
        <v>1499</v>
      </c>
      <c r="E189">
        <v>597</v>
      </c>
      <c r="F189">
        <v>402</v>
      </c>
      <c r="G189">
        <v>196</v>
      </c>
      <c r="H189">
        <v>0.01</v>
      </c>
      <c r="I189">
        <v>0.02</v>
      </c>
      <c r="J189">
        <v>0</v>
      </c>
      <c r="K189">
        <v>0</v>
      </c>
      <c r="L189">
        <v>1.03</v>
      </c>
      <c r="M189">
        <v>1.8</v>
      </c>
      <c r="N189">
        <v>0.06</v>
      </c>
      <c r="O189">
        <v>0.12</v>
      </c>
      <c r="P189">
        <v>0</v>
      </c>
      <c r="Q189">
        <v>1.24</v>
      </c>
      <c r="R189">
        <v>-0.54</v>
      </c>
      <c r="S189">
        <v>4802</v>
      </c>
    </row>
    <row r="190" spans="1:19" x14ac:dyDescent="0.25">
      <c r="A190">
        <v>0</v>
      </c>
      <c r="B190">
        <v>47</v>
      </c>
      <c r="C190">
        <v>251</v>
      </c>
      <c r="D190">
        <v>1</v>
      </c>
      <c r="E190">
        <v>340</v>
      </c>
      <c r="F190">
        <v>2</v>
      </c>
      <c r="G190">
        <v>29</v>
      </c>
      <c r="H190">
        <v>0</v>
      </c>
      <c r="I190">
        <v>0</v>
      </c>
      <c r="J190">
        <v>0.52</v>
      </c>
      <c r="K190">
        <v>0.55000000000000004</v>
      </c>
      <c r="L190">
        <v>0</v>
      </c>
      <c r="M190">
        <v>1.3</v>
      </c>
      <c r="N190">
        <v>0</v>
      </c>
      <c r="O190">
        <v>0</v>
      </c>
      <c r="P190">
        <v>0</v>
      </c>
      <c r="Q190">
        <v>0.42</v>
      </c>
      <c r="R190">
        <v>5.5E-2</v>
      </c>
      <c r="S190">
        <v>3190</v>
      </c>
    </row>
    <row r="191" spans="1:19" x14ac:dyDescent="0.25">
      <c r="A191">
        <v>4</v>
      </c>
      <c r="B191">
        <v>56</v>
      </c>
      <c r="C191">
        <v>224</v>
      </c>
      <c r="D191">
        <v>361</v>
      </c>
      <c r="E191">
        <v>303</v>
      </c>
      <c r="F191">
        <v>6</v>
      </c>
      <c r="G191">
        <v>0</v>
      </c>
      <c r="H191">
        <v>0.01</v>
      </c>
      <c r="I191">
        <v>0.01</v>
      </c>
      <c r="J191">
        <v>0.52</v>
      </c>
      <c r="K191">
        <v>0.19</v>
      </c>
      <c r="L191">
        <v>0.78</v>
      </c>
      <c r="M191">
        <v>1.1599999999999999</v>
      </c>
      <c r="N191">
        <v>0</v>
      </c>
      <c r="O191">
        <v>0</v>
      </c>
      <c r="P191">
        <v>0</v>
      </c>
      <c r="Q191">
        <v>0.71</v>
      </c>
      <c r="R191">
        <v>-0.22700000000000001</v>
      </c>
      <c r="S191">
        <v>3422</v>
      </c>
    </row>
    <row r="192" spans="1:19" x14ac:dyDescent="0.25">
      <c r="A192">
        <v>43</v>
      </c>
      <c r="B192">
        <v>0</v>
      </c>
      <c r="C192">
        <v>84</v>
      </c>
      <c r="D192">
        <v>1482</v>
      </c>
      <c r="E192">
        <v>448</v>
      </c>
      <c r="F192">
        <v>358</v>
      </c>
      <c r="G192">
        <v>196</v>
      </c>
      <c r="H192">
        <v>0.01</v>
      </c>
      <c r="I192">
        <v>0.02</v>
      </c>
      <c r="J192">
        <v>0</v>
      </c>
      <c r="K192">
        <v>0.01</v>
      </c>
      <c r="L192">
        <v>1.2</v>
      </c>
      <c r="M192">
        <v>1.58</v>
      </c>
      <c r="N192">
        <v>7.0000000000000007E-2</v>
      </c>
      <c r="O192">
        <v>0.15</v>
      </c>
      <c r="P192">
        <v>0</v>
      </c>
      <c r="Q192">
        <v>1.22</v>
      </c>
      <c r="R192">
        <v>-0.52800000000000002</v>
      </c>
      <c r="S192">
        <v>4614</v>
      </c>
    </row>
    <row r="193" spans="1:19" x14ac:dyDescent="0.25">
      <c r="A193">
        <v>19</v>
      </c>
      <c r="B193">
        <v>48</v>
      </c>
      <c r="C193">
        <v>192</v>
      </c>
      <c r="D193">
        <v>607</v>
      </c>
      <c r="E193">
        <v>326</v>
      </c>
      <c r="F193">
        <v>179</v>
      </c>
      <c r="G193">
        <v>27</v>
      </c>
      <c r="H193">
        <v>0.01</v>
      </c>
      <c r="I193">
        <v>0.02</v>
      </c>
      <c r="J193">
        <v>0.51</v>
      </c>
      <c r="K193">
        <v>0.06</v>
      </c>
      <c r="L193">
        <v>0.96</v>
      </c>
      <c r="M193">
        <v>1.23</v>
      </c>
      <c r="N193">
        <v>0.09</v>
      </c>
      <c r="O193">
        <v>0</v>
      </c>
      <c r="P193">
        <v>0</v>
      </c>
      <c r="Q193">
        <v>0.94</v>
      </c>
      <c r="R193">
        <v>-0.38200000000000001</v>
      </c>
      <c r="S193">
        <v>3716</v>
      </c>
    </row>
    <row r="194" spans="1:19" x14ac:dyDescent="0.25">
      <c r="A194">
        <v>0</v>
      </c>
      <c r="B194">
        <v>59</v>
      </c>
      <c r="C194">
        <v>244</v>
      </c>
      <c r="D194">
        <v>61</v>
      </c>
      <c r="E194">
        <v>153</v>
      </c>
      <c r="F194">
        <v>4</v>
      </c>
      <c r="G194">
        <v>0</v>
      </c>
      <c r="H194">
        <v>0</v>
      </c>
      <c r="I194">
        <v>0</v>
      </c>
      <c r="J194">
        <v>0.52</v>
      </c>
      <c r="K194">
        <v>0.75</v>
      </c>
      <c r="L194">
        <v>0.15</v>
      </c>
      <c r="M194">
        <v>0.59</v>
      </c>
      <c r="N194">
        <v>0</v>
      </c>
      <c r="O194">
        <v>0</v>
      </c>
      <c r="P194">
        <v>0</v>
      </c>
      <c r="Q194">
        <v>0.06</v>
      </c>
      <c r="R194">
        <v>0.30099999999999999</v>
      </c>
      <c r="S194">
        <v>3039</v>
      </c>
    </row>
    <row r="195" spans="1:19" x14ac:dyDescent="0.25">
      <c r="A195">
        <v>58</v>
      </c>
      <c r="B195">
        <v>0</v>
      </c>
      <c r="C195">
        <v>83</v>
      </c>
      <c r="D195">
        <v>1491</v>
      </c>
      <c r="E195">
        <v>1382</v>
      </c>
      <c r="F195">
        <v>661</v>
      </c>
      <c r="G195">
        <v>196</v>
      </c>
      <c r="H195">
        <v>0.01</v>
      </c>
      <c r="I195">
        <v>0.01</v>
      </c>
      <c r="J195">
        <v>0</v>
      </c>
      <c r="K195">
        <v>0</v>
      </c>
      <c r="L195">
        <v>0.7</v>
      </c>
      <c r="M195">
        <v>2.25</v>
      </c>
      <c r="N195">
        <v>0.06</v>
      </c>
      <c r="O195">
        <v>0.08</v>
      </c>
      <c r="P195">
        <v>0</v>
      </c>
      <c r="Q195">
        <v>1.29</v>
      </c>
      <c r="R195">
        <v>-0.56299999999999994</v>
      </c>
      <c r="S195">
        <v>5721</v>
      </c>
    </row>
    <row r="196" spans="1:19" x14ac:dyDescent="0.25">
      <c r="A196">
        <v>0</v>
      </c>
      <c r="B196">
        <v>47</v>
      </c>
      <c r="C196">
        <v>241</v>
      </c>
      <c r="D196">
        <v>56</v>
      </c>
      <c r="E196">
        <v>323</v>
      </c>
      <c r="F196">
        <v>1</v>
      </c>
      <c r="G196">
        <v>27</v>
      </c>
      <c r="H196">
        <v>0</v>
      </c>
      <c r="I196">
        <v>0</v>
      </c>
      <c r="J196">
        <v>0.52</v>
      </c>
      <c r="K196">
        <v>0.49</v>
      </c>
      <c r="L196">
        <v>0.14000000000000001</v>
      </c>
      <c r="M196">
        <v>1.24</v>
      </c>
      <c r="N196">
        <v>0</v>
      </c>
      <c r="O196">
        <v>0</v>
      </c>
      <c r="P196">
        <v>0</v>
      </c>
      <c r="Q196">
        <v>0.44</v>
      </c>
      <c r="R196">
        <v>2.3E-2</v>
      </c>
      <c r="S196">
        <v>3212</v>
      </c>
    </row>
    <row r="197" spans="1:19" x14ac:dyDescent="0.25">
      <c r="A197">
        <v>0</v>
      </c>
      <c r="B197">
        <v>55</v>
      </c>
      <c r="C197">
        <v>262</v>
      </c>
      <c r="D197">
        <v>0</v>
      </c>
      <c r="E197">
        <v>52</v>
      </c>
      <c r="F197">
        <v>1</v>
      </c>
      <c r="G197">
        <v>14</v>
      </c>
      <c r="H197">
        <v>0</v>
      </c>
      <c r="I197">
        <v>0</v>
      </c>
      <c r="J197">
        <v>0.52</v>
      </c>
      <c r="K197">
        <v>1.23</v>
      </c>
      <c r="L197">
        <v>0</v>
      </c>
      <c r="M197">
        <v>0.2</v>
      </c>
      <c r="N197">
        <v>0</v>
      </c>
      <c r="O197">
        <v>0</v>
      </c>
      <c r="P197">
        <v>0</v>
      </c>
      <c r="Q197">
        <v>0</v>
      </c>
      <c r="R197">
        <v>0.53800000000000003</v>
      </c>
      <c r="S197">
        <v>2887</v>
      </c>
    </row>
    <row r="198" spans="1:19" x14ac:dyDescent="0.25">
      <c r="A198">
        <v>89</v>
      </c>
      <c r="B198">
        <v>0</v>
      </c>
      <c r="C198">
        <v>83</v>
      </c>
      <c r="D198">
        <v>1489</v>
      </c>
      <c r="E198">
        <v>893</v>
      </c>
      <c r="F198">
        <v>379</v>
      </c>
      <c r="G198">
        <v>196</v>
      </c>
      <c r="H198">
        <v>0.01</v>
      </c>
      <c r="I198">
        <v>0.02</v>
      </c>
      <c r="J198">
        <v>0</v>
      </c>
      <c r="K198">
        <v>0</v>
      </c>
      <c r="L198">
        <v>0.85</v>
      </c>
      <c r="M198">
        <v>2.04</v>
      </c>
      <c r="N198">
        <v>0.05</v>
      </c>
      <c r="O198">
        <v>0.1</v>
      </c>
      <c r="P198">
        <v>0</v>
      </c>
      <c r="Q198">
        <v>1.26</v>
      </c>
      <c r="R198">
        <v>-0.55100000000000005</v>
      </c>
      <c r="S198">
        <v>5124</v>
      </c>
    </row>
    <row r="199" spans="1:19" x14ac:dyDescent="0.25">
      <c r="A199">
        <v>51</v>
      </c>
      <c r="B199">
        <v>0</v>
      </c>
      <c r="C199">
        <v>84</v>
      </c>
      <c r="D199">
        <v>1499</v>
      </c>
      <c r="E199">
        <v>685</v>
      </c>
      <c r="F199">
        <v>344</v>
      </c>
      <c r="G199">
        <v>196</v>
      </c>
      <c r="H199">
        <v>0.01</v>
      </c>
      <c r="I199">
        <v>0.02</v>
      </c>
      <c r="J199">
        <v>0</v>
      </c>
      <c r="K199">
        <v>0</v>
      </c>
      <c r="L199">
        <v>0.97</v>
      </c>
      <c r="M199">
        <v>1.89</v>
      </c>
      <c r="N199">
        <v>0.05</v>
      </c>
      <c r="O199">
        <v>0.11</v>
      </c>
      <c r="P199">
        <v>0</v>
      </c>
      <c r="Q199">
        <v>1.25</v>
      </c>
      <c r="R199">
        <v>-0.54300000000000004</v>
      </c>
      <c r="S199">
        <v>4870</v>
      </c>
    </row>
    <row r="200" spans="1:19" x14ac:dyDescent="0.25">
      <c r="A200">
        <v>23</v>
      </c>
      <c r="B200">
        <v>0</v>
      </c>
      <c r="C200">
        <v>105</v>
      </c>
      <c r="D200">
        <v>1138</v>
      </c>
      <c r="E200">
        <v>428</v>
      </c>
      <c r="F200">
        <v>241</v>
      </c>
      <c r="G200">
        <v>196</v>
      </c>
      <c r="H200">
        <v>0.01</v>
      </c>
      <c r="I200">
        <v>0.01</v>
      </c>
      <c r="J200">
        <v>0</v>
      </c>
      <c r="K200">
        <v>0.02</v>
      </c>
      <c r="L200">
        <v>1.1399999999999999</v>
      </c>
      <c r="M200">
        <v>1.54</v>
      </c>
      <c r="N200">
        <v>7.0000000000000007E-2</v>
      </c>
      <c r="O200">
        <v>0.18</v>
      </c>
      <c r="P200">
        <v>0</v>
      </c>
      <c r="Q200">
        <v>1.1599999999999999</v>
      </c>
      <c r="R200">
        <v>-0.499</v>
      </c>
      <c r="S200">
        <v>4281</v>
      </c>
    </row>
    <row r="201" spans="1:19" x14ac:dyDescent="0.25">
      <c r="A201">
        <v>2</v>
      </c>
      <c r="B201">
        <v>49</v>
      </c>
      <c r="C201">
        <v>240</v>
      </c>
      <c r="D201">
        <v>61</v>
      </c>
      <c r="E201">
        <v>288</v>
      </c>
      <c r="F201">
        <v>4</v>
      </c>
      <c r="G201">
        <v>30</v>
      </c>
      <c r="H201">
        <v>0</v>
      </c>
      <c r="I201">
        <v>0.01</v>
      </c>
      <c r="J201">
        <v>0.52</v>
      </c>
      <c r="K201">
        <v>0.52</v>
      </c>
      <c r="L201">
        <v>0.15</v>
      </c>
      <c r="M201">
        <v>1.1000000000000001</v>
      </c>
      <c r="N201">
        <v>0</v>
      </c>
      <c r="O201">
        <v>0</v>
      </c>
      <c r="P201">
        <v>0</v>
      </c>
      <c r="Q201">
        <v>0.36</v>
      </c>
      <c r="R201">
        <v>7.1999999999999995E-2</v>
      </c>
      <c r="S201">
        <v>3185</v>
      </c>
    </row>
    <row r="202" spans="1:19" x14ac:dyDescent="0.25">
      <c r="A202">
        <v>2</v>
      </c>
      <c r="B202">
        <v>0</v>
      </c>
      <c r="C202">
        <v>190</v>
      </c>
      <c r="D202">
        <v>529</v>
      </c>
      <c r="E202">
        <v>420</v>
      </c>
      <c r="F202">
        <v>98</v>
      </c>
      <c r="G202">
        <v>206</v>
      </c>
      <c r="H202">
        <v>0</v>
      </c>
      <c r="I202">
        <v>0</v>
      </c>
      <c r="J202">
        <v>0</v>
      </c>
      <c r="K202">
        <v>0.06</v>
      </c>
      <c r="L202">
        <v>0.83</v>
      </c>
      <c r="M202">
        <v>1.54</v>
      </c>
      <c r="N202">
        <v>0.05</v>
      </c>
      <c r="O202">
        <v>0.3</v>
      </c>
      <c r="P202">
        <v>0</v>
      </c>
      <c r="Q202">
        <v>0.98</v>
      </c>
      <c r="R202">
        <v>-0.39900000000000002</v>
      </c>
      <c r="S202">
        <v>3773</v>
      </c>
    </row>
    <row r="203" spans="1:19" x14ac:dyDescent="0.25">
      <c r="A203">
        <v>0</v>
      </c>
      <c r="B203">
        <v>43</v>
      </c>
      <c r="C203">
        <v>252</v>
      </c>
      <c r="D203">
        <v>3</v>
      </c>
      <c r="E203">
        <v>136</v>
      </c>
      <c r="F203">
        <v>1</v>
      </c>
      <c r="G203">
        <v>57</v>
      </c>
      <c r="H203">
        <v>0</v>
      </c>
      <c r="I203">
        <v>0</v>
      </c>
      <c r="J203">
        <v>0.52</v>
      </c>
      <c r="K203">
        <v>0.92</v>
      </c>
      <c r="L203">
        <v>0.01</v>
      </c>
      <c r="M203">
        <v>0.52</v>
      </c>
      <c r="N203">
        <v>0</v>
      </c>
      <c r="O203">
        <v>0.01</v>
      </c>
      <c r="P203">
        <v>0</v>
      </c>
      <c r="Q203">
        <v>0.01</v>
      </c>
      <c r="R203">
        <v>0.39400000000000002</v>
      </c>
      <c r="S203">
        <v>2979</v>
      </c>
    </row>
    <row r="204" spans="1:19" x14ac:dyDescent="0.25">
      <c r="A204">
        <v>82</v>
      </c>
      <c r="B204">
        <v>0</v>
      </c>
      <c r="C204">
        <v>110</v>
      </c>
      <c r="D204">
        <v>723</v>
      </c>
      <c r="E204">
        <v>338</v>
      </c>
      <c r="F204">
        <v>242</v>
      </c>
      <c r="G204">
        <v>200</v>
      </c>
      <c r="H204">
        <v>0.03</v>
      </c>
      <c r="I204">
        <v>0.04</v>
      </c>
      <c r="J204">
        <v>0</v>
      </c>
      <c r="K204">
        <v>0.01</v>
      </c>
      <c r="L204">
        <v>1.1100000000000001</v>
      </c>
      <c r="M204">
        <v>1.28</v>
      </c>
      <c r="N204">
        <v>0.11</v>
      </c>
      <c r="O204">
        <v>0.26</v>
      </c>
      <c r="P204">
        <v>0</v>
      </c>
      <c r="Q204">
        <v>1.03</v>
      </c>
      <c r="R204">
        <v>-0.44500000000000001</v>
      </c>
      <c r="S204">
        <v>3974</v>
      </c>
    </row>
    <row r="205" spans="1:19" x14ac:dyDescent="0.25">
      <c r="A205">
        <v>0</v>
      </c>
      <c r="B205">
        <v>43</v>
      </c>
      <c r="C205">
        <v>247</v>
      </c>
      <c r="D205">
        <v>3</v>
      </c>
      <c r="E205">
        <v>373</v>
      </c>
      <c r="F205">
        <v>1</v>
      </c>
      <c r="G205">
        <v>49</v>
      </c>
      <c r="H205">
        <v>0</v>
      </c>
      <c r="I205">
        <v>0</v>
      </c>
      <c r="J205">
        <v>0.52</v>
      </c>
      <c r="K205">
        <v>0.49</v>
      </c>
      <c r="L205">
        <v>0.01</v>
      </c>
      <c r="M205">
        <v>1.43</v>
      </c>
      <c r="N205">
        <v>0</v>
      </c>
      <c r="O205">
        <v>0</v>
      </c>
      <c r="P205">
        <v>0</v>
      </c>
      <c r="Q205">
        <v>0.5</v>
      </c>
      <c r="R205">
        <v>-2E-3</v>
      </c>
      <c r="S205">
        <v>3227</v>
      </c>
    </row>
    <row r="206" spans="1:19" x14ac:dyDescent="0.25">
      <c r="A206">
        <v>0</v>
      </c>
      <c r="B206">
        <v>56</v>
      </c>
      <c r="C206">
        <v>259</v>
      </c>
      <c r="D206">
        <v>4</v>
      </c>
      <c r="E206">
        <v>127</v>
      </c>
      <c r="F206">
        <v>2</v>
      </c>
      <c r="G206">
        <v>10</v>
      </c>
      <c r="H206">
        <v>0</v>
      </c>
      <c r="I206">
        <v>0</v>
      </c>
      <c r="J206">
        <v>0.52</v>
      </c>
      <c r="K206">
        <v>0.94</v>
      </c>
      <c r="L206">
        <v>0.01</v>
      </c>
      <c r="M206">
        <v>0.49</v>
      </c>
      <c r="N206">
        <v>0</v>
      </c>
      <c r="O206">
        <v>0</v>
      </c>
      <c r="P206">
        <v>0</v>
      </c>
      <c r="Q206">
        <v>0.01</v>
      </c>
      <c r="R206">
        <v>0.40799999999999997</v>
      </c>
      <c r="S206">
        <v>2969</v>
      </c>
    </row>
    <row r="207" spans="1:19" x14ac:dyDescent="0.25">
      <c r="A207">
        <v>7</v>
      </c>
      <c r="B207">
        <v>63</v>
      </c>
      <c r="C207">
        <v>193</v>
      </c>
      <c r="D207">
        <v>475</v>
      </c>
      <c r="E207">
        <v>389</v>
      </c>
      <c r="F207">
        <v>70</v>
      </c>
      <c r="G207">
        <v>0</v>
      </c>
      <c r="H207">
        <v>0.01</v>
      </c>
      <c r="I207">
        <v>0.01</v>
      </c>
      <c r="J207">
        <v>0.52</v>
      </c>
      <c r="K207">
        <v>0.09</v>
      </c>
      <c r="L207">
        <v>0.77</v>
      </c>
      <c r="M207">
        <v>1.42</v>
      </c>
      <c r="N207">
        <v>0.04</v>
      </c>
      <c r="O207">
        <v>0</v>
      </c>
      <c r="P207">
        <v>0</v>
      </c>
      <c r="Q207">
        <v>0.89</v>
      </c>
      <c r="R207">
        <v>-0.35099999999999998</v>
      </c>
      <c r="S207">
        <v>3628</v>
      </c>
    </row>
    <row r="208" spans="1:19" x14ac:dyDescent="0.25">
      <c r="A208">
        <v>50</v>
      </c>
      <c r="B208">
        <v>0</v>
      </c>
      <c r="C208">
        <v>83</v>
      </c>
      <c r="D208">
        <v>1496</v>
      </c>
      <c r="E208">
        <v>1077</v>
      </c>
      <c r="F208">
        <v>706</v>
      </c>
      <c r="G208">
        <v>196</v>
      </c>
      <c r="H208">
        <v>0.01</v>
      </c>
      <c r="I208">
        <v>0.01</v>
      </c>
      <c r="J208">
        <v>0</v>
      </c>
      <c r="K208">
        <v>0</v>
      </c>
      <c r="L208">
        <v>0.78</v>
      </c>
      <c r="M208">
        <v>2.14</v>
      </c>
      <c r="N208">
        <v>0.06</v>
      </c>
      <c r="O208">
        <v>0.09</v>
      </c>
      <c r="P208">
        <v>0</v>
      </c>
      <c r="Q208">
        <v>1.28</v>
      </c>
      <c r="R208">
        <v>-0.55800000000000005</v>
      </c>
      <c r="S208">
        <v>5416</v>
      </c>
    </row>
    <row r="209" spans="1:19" x14ac:dyDescent="0.25">
      <c r="A209">
        <v>66</v>
      </c>
      <c r="B209">
        <v>0</v>
      </c>
      <c r="C209">
        <v>90</v>
      </c>
      <c r="D209">
        <v>1121</v>
      </c>
      <c r="E209">
        <v>461</v>
      </c>
      <c r="F209">
        <v>343</v>
      </c>
      <c r="G209">
        <v>196</v>
      </c>
      <c r="H209">
        <v>0.02</v>
      </c>
      <c r="I209">
        <v>0.03</v>
      </c>
      <c r="J209">
        <v>0</v>
      </c>
      <c r="K209">
        <v>0.01</v>
      </c>
      <c r="L209">
        <v>1.08</v>
      </c>
      <c r="M209">
        <v>1.61</v>
      </c>
      <c r="N209">
        <v>0.08</v>
      </c>
      <c r="O209">
        <v>0.16</v>
      </c>
      <c r="P209">
        <v>0</v>
      </c>
      <c r="Q209">
        <v>1.17</v>
      </c>
      <c r="R209">
        <v>-0.50900000000000001</v>
      </c>
      <c r="S209">
        <v>4389</v>
      </c>
    </row>
    <row r="210" spans="1:19" x14ac:dyDescent="0.25">
      <c r="A210">
        <v>41</v>
      </c>
      <c r="B210">
        <v>0</v>
      </c>
      <c r="C210">
        <v>99</v>
      </c>
      <c r="D210">
        <v>1002</v>
      </c>
      <c r="E210">
        <v>410</v>
      </c>
      <c r="F210">
        <v>178</v>
      </c>
      <c r="G210">
        <v>196</v>
      </c>
      <c r="H210">
        <v>0.02</v>
      </c>
      <c r="I210">
        <v>0.02</v>
      </c>
      <c r="J210">
        <v>0</v>
      </c>
      <c r="K210">
        <v>0.01</v>
      </c>
      <c r="L210">
        <v>1.1299999999999999</v>
      </c>
      <c r="M210">
        <v>1.5</v>
      </c>
      <c r="N210">
        <v>0.06</v>
      </c>
      <c r="O210">
        <v>0.2</v>
      </c>
      <c r="P210">
        <v>0</v>
      </c>
      <c r="Q210">
        <v>1.1200000000000001</v>
      </c>
      <c r="R210">
        <v>-0.48399999999999999</v>
      </c>
      <c r="S210">
        <v>4163</v>
      </c>
    </row>
    <row r="211" spans="1:19" x14ac:dyDescent="0.25">
      <c r="A211">
        <v>0</v>
      </c>
      <c r="B211">
        <v>53</v>
      </c>
      <c r="C211">
        <v>241</v>
      </c>
      <c r="D211">
        <v>104</v>
      </c>
      <c r="E211">
        <v>180</v>
      </c>
      <c r="F211">
        <v>3</v>
      </c>
      <c r="G211">
        <v>15</v>
      </c>
      <c r="H211">
        <v>0</v>
      </c>
      <c r="I211">
        <v>0</v>
      </c>
      <c r="J211">
        <v>0.52</v>
      </c>
      <c r="K211">
        <v>0.61</v>
      </c>
      <c r="L211">
        <v>0.26</v>
      </c>
      <c r="M211">
        <v>0.69</v>
      </c>
      <c r="N211">
        <v>0</v>
      </c>
      <c r="O211">
        <v>0</v>
      </c>
      <c r="P211">
        <v>0</v>
      </c>
      <c r="Q211">
        <v>0.13</v>
      </c>
      <c r="R211">
        <v>0.20899999999999999</v>
      </c>
      <c r="S211">
        <v>3098</v>
      </c>
    </row>
    <row r="212" spans="1:19" x14ac:dyDescent="0.25">
      <c r="A212">
        <v>0</v>
      </c>
      <c r="B212">
        <v>49</v>
      </c>
      <c r="C212">
        <v>250</v>
      </c>
      <c r="D212">
        <v>3</v>
      </c>
      <c r="E212">
        <v>390</v>
      </c>
      <c r="F212">
        <v>0</v>
      </c>
      <c r="G212">
        <v>35</v>
      </c>
      <c r="H212">
        <v>0</v>
      </c>
      <c r="I212">
        <v>0</v>
      </c>
      <c r="J212">
        <v>0.52</v>
      </c>
      <c r="K212">
        <v>0.46</v>
      </c>
      <c r="L212">
        <v>0.01</v>
      </c>
      <c r="M212">
        <v>1.49</v>
      </c>
      <c r="N212">
        <v>0</v>
      </c>
      <c r="O212">
        <v>0</v>
      </c>
      <c r="P212">
        <v>0</v>
      </c>
      <c r="Q212">
        <v>0.53</v>
      </c>
      <c r="R212">
        <v>-2.9000000000000001E-2</v>
      </c>
      <c r="S212">
        <v>3244</v>
      </c>
    </row>
    <row r="213" spans="1:19" x14ac:dyDescent="0.25">
      <c r="A213">
        <v>0</v>
      </c>
      <c r="B213">
        <v>63</v>
      </c>
      <c r="C213">
        <v>228</v>
      </c>
      <c r="D213">
        <v>442</v>
      </c>
      <c r="E213">
        <v>313</v>
      </c>
      <c r="F213">
        <v>2</v>
      </c>
      <c r="G213">
        <v>0</v>
      </c>
      <c r="H213">
        <v>0</v>
      </c>
      <c r="I213">
        <v>0</v>
      </c>
      <c r="J213">
        <v>0.52</v>
      </c>
      <c r="K213">
        <v>0.16</v>
      </c>
      <c r="L213">
        <v>0.87</v>
      </c>
      <c r="M213">
        <v>1.19</v>
      </c>
      <c r="N213">
        <v>0</v>
      </c>
      <c r="O213">
        <v>0</v>
      </c>
      <c r="P213">
        <v>0</v>
      </c>
      <c r="Q213">
        <v>0.79</v>
      </c>
      <c r="R213">
        <v>-0.27700000000000002</v>
      </c>
      <c r="S213">
        <v>3485</v>
      </c>
    </row>
    <row r="214" spans="1:19" x14ac:dyDescent="0.25">
      <c r="A214">
        <v>1</v>
      </c>
      <c r="B214">
        <v>0</v>
      </c>
      <c r="C214">
        <v>134</v>
      </c>
      <c r="D214">
        <v>1002</v>
      </c>
      <c r="E214">
        <v>410</v>
      </c>
      <c r="F214">
        <v>36</v>
      </c>
      <c r="G214">
        <v>196</v>
      </c>
      <c r="H214">
        <v>0</v>
      </c>
      <c r="I214">
        <v>0</v>
      </c>
      <c r="J214">
        <v>0</v>
      </c>
      <c r="K214">
        <v>0.03</v>
      </c>
      <c r="L214">
        <v>1.1399999999999999</v>
      </c>
      <c r="M214">
        <v>1.5</v>
      </c>
      <c r="N214">
        <v>0.01</v>
      </c>
      <c r="O214">
        <v>0.21</v>
      </c>
      <c r="P214">
        <v>0</v>
      </c>
      <c r="Q214">
        <v>1.1000000000000001</v>
      </c>
      <c r="R214">
        <v>-0.46500000000000002</v>
      </c>
      <c r="S214">
        <v>4061</v>
      </c>
    </row>
    <row r="215" spans="1:19" x14ac:dyDescent="0.25">
      <c r="A215">
        <v>0</v>
      </c>
      <c r="B215">
        <v>46</v>
      </c>
      <c r="C215">
        <v>227</v>
      </c>
      <c r="D215">
        <v>334</v>
      </c>
      <c r="E215">
        <v>354</v>
      </c>
      <c r="F215">
        <v>2</v>
      </c>
      <c r="G215">
        <v>35</v>
      </c>
      <c r="H215">
        <v>0</v>
      </c>
      <c r="I215">
        <v>0</v>
      </c>
      <c r="J215">
        <v>0.52</v>
      </c>
      <c r="K215">
        <v>0.18</v>
      </c>
      <c r="L215">
        <v>0.67</v>
      </c>
      <c r="M215">
        <v>1.33</v>
      </c>
      <c r="N215">
        <v>0</v>
      </c>
      <c r="O215">
        <v>0</v>
      </c>
      <c r="P215">
        <v>0</v>
      </c>
      <c r="Q215">
        <v>0.75</v>
      </c>
      <c r="R215">
        <v>-0.249</v>
      </c>
      <c r="S215">
        <v>3448</v>
      </c>
    </row>
    <row r="216" spans="1:19" x14ac:dyDescent="0.25">
      <c r="A216">
        <v>23</v>
      </c>
      <c r="B216">
        <v>0</v>
      </c>
      <c r="C216">
        <v>120</v>
      </c>
      <c r="D216">
        <v>723</v>
      </c>
      <c r="E216">
        <v>338</v>
      </c>
      <c r="F216">
        <v>242</v>
      </c>
      <c r="G216">
        <v>200</v>
      </c>
      <c r="H216">
        <v>0.01</v>
      </c>
      <c r="I216">
        <v>0.02</v>
      </c>
      <c r="J216">
        <v>0</v>
      </c>
      <c r="K216">
        <v>0.03</v>
      </c>
      <c r="L216">
        <v>1.1200000000000001</v>
      </c>
      <c r="M216">
        <v>1.28</v>
      </c>
      <c r="N216">
        <v>0.11</v>
      </c>
      <c r="O216">
        <v>0.28000000000000003</v>
      </c>
      <c r="P216">
        <v>0</v>
      </c>
      <c r="Q216">
        <v>1.03</v>
      </c>
      <c r="R216">
        <v>-0.438</v>
      </c>
      <c r="S216">
        <v>3909</v>
      </c>
    </row>
    <row r="217" spans="1:19" x14ac:dyDescent="0.25">
      <c r="A217">
        <v>19</v>
      </c>
      <c r="B217">
        <v>48</v>
      </c>
      <c r="C217">
        <v>193</v>
      </c>
      <c r="D217">
        <v>468</v>
      </c>
      <c r="E217">
        <v>379</v>
      </c>
      <c r="F217">
        <v>166</v>
      </c>
      <c r="G217">
        <v>27</v>
      </c>
      <c r="H217">
        <v>0.02</v>
      </c>
      <c r="I217">
        <v>0.02</v>
      </c>
      <c r="J217">
        <v>0.51</v>
      </c>
      <c r="K217">
        <v>7.0000000000000007E-2</v>
      </c>
      <c r="L217">
        <v>0.76</v>
      </c>
      <c r="M217">
        <v>1.39</v>
      </c>
      <c r="N217">
        <v>0.09</v>
      </c>
      <c r="O217">
        <v>0</v>
      </c>
      <c r="P217">
        <v>0</v>
      </c>
      <c r="Q217">
        <v>0.91</v>
      </c>
      <c r="R217">
        <v>-0.36599999999999999</v>
      </c>
      <c r="S217">
        <v>3666</v>
      </c>
    </row>
    <row r="218" spans="1:19" x14ac:dyDescent="0.25">
      <c r="A218">
        <v>0</v>
      </c>
      <c r="B218">
        <v>58</v>
      </c>
      <c r="C218">
        <v>257</v>
      </c>
      <c r="D218">
        <v>3</v>
      </c>
      <c r="E218">
        <v>295</v>
      </c>
      <c r="F218">
        <v>1</v>
      </c>
      <c r="G218">
        <v>1</v>
      </c>
      <c r="H218">
        <v>0</v>
      </c>
      <c r="I218">
        <v>0</v>
      </c>
      <c r="J218">
        <v>0.52</v>
      </c>
      <c r="K218">
        <v>0.61</v>
      </c>
      <c r="L218">
        <v>0.01</v>
      </c>
      <c r="M218">
        <v>1.1299999999999999</v>
      </c>
      <c r="N218">
        <v>0</v>
      </c>
      <c r="O218">
        <v>0</v>
      </c>
      <c r="P218">
        <v>0</v>
      </c>
      <c r="Q218">
        <v>0.31</v>
      </c>
      <c r="R218">
        <v>0.129</v>
      </c>
      <c r="S218">
        <v>3144</v>
      </c>
    </row>
    <row r="219" spans="1:19" x14ac:dyDescent="0.25">
      <c r="A219">
        <v>19</v>
      </c>
      <c r="B219">
        <v>48</v>
      </c>
      <c r="C219">
        <v>193</v>
      </c>
      <c r="D219">
        <v>499</v>
      </c>
      <c r="E219">
        <v>379</v>
      </c>
      <c r="F219">
        <v>166</v>
      </c>
      <c r="G219">
        <v>27</v>
      </c>
      <c r="H219">
        <v>0.02</v>
      </c>
      <c r="I219">
        <v>0.02</v>
      </c>
      <c r="J219">
        <v>0.51</v>
      </c>
      <c r="K219">
        <v>7.0000000000000007E-2</v>
      </c>
      <c r="L219">
        <v>0.79</v>
      </c>
      <c r="M219">
        <v>1.39</v>
      </c>
      <c r="N219">
        <v>0.08</v>
      </c>
      <c r="O219">
        <v>0</v>
      </c>
      <c r="P219">
        <v>0</v>
      </c>
      <c r="Q219">
        <v>0.92</v>
      </c>
      <c r="R219">
        <v>-0.374</v>
      </c>
      <c r="S219">
        <v>3688</v>
      </c>
    </row>
    <row r="220" spans="1:19" x14ac:dyDescent="0.25">
      <c r="A220">
        <v>0</v>
      </c>
      <c r="B220">
        <v>0</v>
      </c>
      <c r="C220">
        <v>129</v>
      </c>
      <c r="D220">
        <v>976</v>
      </c>
      <c r="E220">
        <v>484</v>
      </c>
      <c r="F220">
        <v>261</v>
      </c>
      <c r="G220">
        <v>196</v>
      </c>
      <c r="H220">
        <v>0</v>
      </c>
      <c r="I220">
        <v>0</v>
      </c>
      <c r="J220">
        <v>0</v>
      </c>
      <c r="K220">
        <v>0.03</v>
      </c>
      <c r="L220">
        <v>1.01</v>
      </c>
      <c r="M220">
        <v>1.66</v>
      </c>
      <c r="N220">
        <v>0.08</v>
      </c>
      <c r="O220">
        <v>0.19</v>
      </c>
      <c r="P220">
        <v>0</v>
      </c>
      <c r="Q220">
        <v>1.1499999999999999</v>
      </c>
      <c r="R220">
        <v>-0.48699999999999999</v>
      </c>
      <c r="S220">
        <v>4203</v>
      </c>
    </row>
    <row r="221" spans="1:19" x14ac:dyDescent="0.25">
      <c r="A221">
        <v>0</v>
      </c>
      <c r="B221">
        <v>43</v>
      </c>
      <c r="C221">
        <v>229</v>
      </c>
      <c r="D221">
        <v>198</v>
      </c>
      <c r="E221">
        <v>346</v>
      </c>
      <c r="F221">
        <v>1</v>
      </c>
      <c r="G221">
        <v>36</v>
      </c>
      <c r="H221">
        <v>0</v>
      </c>
      <c r="I221">
        <v>0</v>
      </c>
      <c r="J221">
        <v>0.52</v>
      </c>
      <c r="K221">
        <v>0.27</v>
      </c>
      <c r="L221">
        <v>0.46</v>
      </c>
      <c r="M221">
        <v>1.32</v>
      </c>
      <c r="N221">
        <v>0</v>
      </c>
      <c r="O221">
        <v>0</v>
      </c>
      <c r="P221">
        <v>0</v>
      </c>
      <c r="Q221">
        <v>0.62</v>
      </c>
      <c r="R221">
        <v>-0.15</v>
      </c>
      <c r="S221">
        <v>3339</v>
      </c>
    </row>
    <row r="222" spans="1:19" x14ac:dyDescent="0.25">
      <c r="A222">
        <v>2</v>
      </c>
      <c r="B222">
        <v>56</v>
      </c>
      <c r="C222">
        <v>257</v>
      </c>
      <c r="D222">
        <v>6</v>
      </c>
      <c r="E222">
        <v>77</v>
      </c>
      <c r="F222">
        <v>4</v>
      </c>
      <c r="G222">
        <v>9</v>
      </c>
      <c r="H222">
        <v>0.01</v>
      </c>
      <c r="I222">
        <v>0.01</v>
      </c>
      <c r="J222">
        <v>0.51</v>
      </c>
      <c r="K222">
        <v>1.1000000000000001</v>
      </c>
      <c r="L222">
        <v>0.02</v>
      </c>
      <c r="M222">
        <v>0.28999999999999998</v>
      </c>
      <c r="N222">
        <v>0</v>
      </c>
      <c r="O222">
        <v>0</v>
      </c>
      <c r="P222">
        <v>0</v>
      </c>
      <c r="Q222">
        <v>0</v>
      </c>
      <c r="R222">
        <v>0.48099999999999998</v>
      </c>
      <c r="S222">
        <v>2927</v>
      </c>
    </row>
    <row r="223" spans="1:19" x14ac:dyDescent="0.25">
      <c r="A223">
        <v>0</v>
      </c>
      <c r="B223">
        <v>58</v>
      </c>
      <c r="C223">
        <v>258</v>
      </c>
      <c r="D223">
        <v>4</v>
      </c>
      <c r="E223">
        <v>253</v>
      </c>
      <c r="F223">
        <v>3</v>
      </c>
      <c r="G223">
        <v>1</v>
      </c>
      <c r="H223">
        <v>0</v>
      </c>
      <c r="I223">
        <v>0</v>
      </c>
      <c r="J223">
        <v>0.52</v>
      </c>
      <c r="K223">
        <v>0.66</v>
      </c>
      <c r="L223">
        <v>0.01</v>
      </c>
      <c r="M223">
        <v>0.97</v>
      </c>
      <c r="N223">
        <v>0</v>
      </c>
      <c r="O223">
        <v>0</v>
      </c>
      <c r="P223">
        <v>0</v>
      </c>
      <c r="Q223">
        <v>0.21</v>
      </c>
      <c r="R223">
        <v>0.19700000000000001</v>
      </c>
      <c r="S223">
        <v>3102</v>
      </c>
    </row>
    <row r="224" spans="1:19" x14ac:dyDescent="0.25">
      <c r="A224">
        <v>0</v>
      </c>
      <c r="B224">
        <v>58</v>
      </c>
      <c r="C224">
        <v>247</v>
      </c>
      <c r="D224">
        <v>12</v>
      </c>
      <c r="E224">
        <v>403</v>
      </c>
      <c r="F224">
        <v>1</v>
      </c>
      <c r="G224">
        <v>1</v>
      </c>
      <c r="H224">
        <v>0</v>
      </c>
      <c r="I224">
        <v>0</v>
      </c>
      <c r="J224">
        <v>0.52</v>
      </c>
      <c r="K224">
        <v>0.43</v>
      </c>
      <c r="L224">
        <v>0.03</v>
      </c>
      <c r="M224">
        <v>1.53</v>
      </c>
      <c r="N224">
        <v>0</v>
      </c>
      <c r="O224">
        <v>0</v>
      </c>
      <c r="P224">
        <v>0</v>
      </c>
      <c r="Q224">
        <v>0.55000000000000004</v>
      </c>
      <c r="R224">
        <v>-5.5E-2</v>
      </c>
      <c r="S224">
        <v>3264</v>
      </c>
    </row>
    <row r="225" spans="1:19" x14ac:dyDescent="0.25">
      <c r="A225">
        <v>0</v>
      </c>
      <c r="B225">
        <v>56</v>
      </c>
      <c r="C225">
        <v>245</v>
      </c>
      <c r="D225">
        <v>50</v>
      </c>
      <c r="E225">
        <v>82</v>
      </c>
      <c r="F225">
        <v>1</v>
      </c>
      <c r="G225">
        <v>10</v>
      </c>
      <c r="H225">
        <v>0</v>
      </c>
      <c r="I225">
        <v>0</v>
      </c>
      <c r="J225">
        <v>0.52</v>
      </c>
      <c r="K225">
        <v>0.99</v>
      </c>
      <c r="L225">
        <v>0.13</v>
      </c>
      <c r="M225">
        <v>0.31</v>
      </c>
      <c r="N225">
        <v>0</v>
      </c>
      <c r="O225">
        <v>0</v>
      </c>
      <c r="P225">
        <v>0</v>
      </c>
      <c r="Q225">
        <v>0</v>
      </c>
      <c r="R225">
        <v>0.433</v>
      </c>
      <c r="S225">
        <v>2955</v>
      </c>
    </row>
    <row r="226" spans="1:19" x14ac:dyDescent="0.25">
      <c r="A226">
        <v>1</v>
      </c>
      <c r="B226">
        <v>57</v>
      </c>
      <c r="C226">
        <v>256</v>
      </c>
      <c r="D226">
        <v>2</v>
      </c>
      <c r="E226">
        <v>283</v>
      </c>
      <c r="F226">
        <v>1</v>
      </c>
      <c r="G226">
        <v>3</v>
      </c>
      <c r="H226">
        <v>0</v>
      </c>
      <c r="I226">
        <v>0</v>
      </c>
      <c r="J226">
        <v>0.52</v>
      </c>
      <c r="K226">
        <v>0.62</v>
      </c>
      <c r="L226">
        <v>0.01</v>
      </c>
      <c r="M226">
        <v>1.08</v>
      </c>
      <c r="N226">
        <v>0</v>
      </c>
      <c r="O226">
        <v>0</v>
      </c>
      <c r="P226">
        <v>0</v>
      </c>
      <c r="Q226">
        <v>0.28000000000000003</v>
      </c>
      <c r="R226">
        <v>0.14799999999999999</v>
      </c>
      <c r="S226">
        <v>3133</v>
      </c>
    </row>
    <row r="227" spans="1:19" x14ac:dyDescent="0.25">
      <c r="A227">
        <v>0</v>
      </c>
      <c r="B227">
        <v>55</v>
      </c>
      <c r="C227">
        <v>253</v>
      </c>
      <c r="D227">
        <v>21</v>
      </c>
      <c r="E227">
        <v>59</v>
      </c>
      <c r="F227">
        <v>1</v>
      </c>
      <c r="G227">
        <v>14</v>
      </c>
      <c r="H227">
        <v>0</v>
      </c>
      <c r="I227">
        <v>0</v>
      </c>
      <c r="J227">
        <v>0.52</v>
      </c>
      <c r="K227">
        <v>1.1499999999999999</v>
      </c>
      <c r="L227">
        <v>0.05</v>
      </c>
      <c r="M227">
        <v>0.23</v>
      </c>
      <c r="N227">
        <v>0</v>
      </c>
      <c r="O227">
        <v>0</v>
      </c>
      <c r="P227">
        <v>0</v>
      </c>
      <c r="Q227">
        <v>0</v>
      </c>
      <c r="R227">
        <v>0.503</v>
      </c>
      <c r="S227">
        <v>2910</v>
      </c>
    </row>
    <row r="228" spans="1:19" x14ac:dyDescent="0.25">
      <c r="A228">
        <v>0</v>
      </c>
      <c r="B228">
        <v>59</v>
      </c>
      <c r="C228">
        <v>245</v>
      </c>
      <c r="D228">
        <v>52</v>
      </c>
      <c r="E228">
        <v>195</v>
      </c>
      <c r="F228">
        <v>0</v>
      </c>
      <c r="G228">
        <v>0</v>
      </c>
      <c r="H228">
        <v>0</v>
      </c>
      <c r="I228">
        <v>0</v>
      </c>
      <c r="J228">
        <v>0.52</v>
      </c>
      <c r="K228">
        <v>0.67</v>
      </c>
      <c r="L228">
        <v>0.13</v>
      </c>
      <c r="M228">
        <v>0.75</v>
      </c>
      <c r="N228">
        <v>0</v>
      </c>
      <c r="O228">
        <v>0</v>
      </c>
      <c r="P228">
        <v>0</v>
      </c>
      <c r="Q228">
        <v>0.11</v>
      </c>
      <c r="R228">
        <v>0.24199999999999999</v>
      </c>
      <c r="S228">
        <v>3075</v>
      </c>
    </row>
    <row r="229" spans="1:19" x14ac:dyDescent="0.25">
      <c r="A229">
        <v>0</v>
      </c>
      <c r="B229">
        <v>59</v>
      </c>
      <c r="C229">
        <v>255</v>
      </c>
      <c r="D229">
        <v>3</v>
      </c>
      <c r="E229">
        <v>314</v>
      </c>
      <c r="F229">
        <v>1</v>
      </c>
      <c r="G229">
        <v>0</v>
      </c>
      <c r="H229">
        <v>0</v>
      </c>
      <c r="I229">
        <v>0</v>
      </c>
      <c r="J229">
        <v>0.52</v>
      </c>
      <c r="K229">
        <v>0.57999999999999996</v>
      </c>
      <c r="L229">
        <v>0.01</v>
      </c>
      <c r="M229">
        <v>1.2</v>
      </c>
      <c r="N229">
        <v>0</v>
      </c>
      <c r="O229">
        <v>0</v>
      </c>
      <c r="P229">
        <v>0</v>
      </c>
      <c r="Q229">
        <v>0.36</v>
      </c>
      <c r="R229">
        <v>9.7000000000000003E-2</v>
      </c>
      <c r="S229">
        <v>3164</v>
      </c>
    </row>
    <row r="230" spans="1:19" x14ac:dyDescent="0.25">
      <c r="A230">
        <v>44</v>
      </c>
      <c r="B230">
        <v>0</v>
      </c>
      <c r="C230">
        <v>84</v>
      </c>
      <c r="D230">
        <v>1472</v>
      </c>
      <c r="E230">
        <v>537</v>
      </c>
      <c r="F230">
        <v>340</v>
      </c>
      <c r="G230">
        <v>196</v>
      </c>
      <c r="H230">
        <v>0.01</v>
      </c>
      <c r="I230">
        <v>0.02</v>
      </c>
      <c r="J230">
        <v>0</v>
      </c>
      <c r="K230">
        <v>0.01</v>
      </c>
      <c r="L230">
        <v>1.0900000000000001</v>
      </c>
      <c r="M230">
        <v>1.73</v>
      </c>
      <c r="N230">
        <v>0.06</v>
      </c>
      <c r="O230">
        <v>0.13</v>
      </c>
      <c r="P230">
        <v>0</v>
      </c>
      <c r="Q230">
        <v>1.23</v>
      </c>
      <c r="R230">
        <v>-0.53400000000000003</v>
      </c>
      <c r="S230">
        <v>4690</v>
      </c>
    </row>
    <row r="231" spans="1:19" x14ac:dyDescent="0.25">
      <c r="A231">
        <v>22</v>
      </c>
      <c r="B231">
        <v>0</v>
      </c>
      <c r="C231">
        <v>170</v>
      </c>
      <c r="D231">
        <v>723</v>
      </c>
      <c r="E231">
        <v>338</v>
      </c>
      <c r="F231">
        <v>0</v>
      </c>
      <c r="G231">
        <v>200</v>
      </c>
      <c r="H231">
        <v>0.01</v>
      </c>
      <c r="I231">
        <v>0.02</v>
      </c>
      <c r="J231">
        <v>0</v>
      </c>
      <c r="K231">
        <v>0.04</v>
      </c>
      <c r="L231">
        <v>1.1399999999999999</v>
      </c>
      <c r="M231">
        <v>1.28</v>
      </c>
      <c r="N231">
        <v>0</v>
      </c>
      <c r="O231">
        <v>0.28000000000000003</v>
      </c>
      <c r="P231">
        <v>0</v>
      </c>
      <c r="Q231">
        <v>0.98</v>
      </c>
      <c r="R231">
        <v>-0.41</v>
      </c>
      <c r="S231">
        <v>3813</v>
      </c>
    </row>
    <row r="232" spans="1:19" x14ac:dyDescent="0.25">
      <c r="A232">
        <v>0</v>
      </c>
      <c r="B232">
        <v>63</v>
      </c>
      <c r="C232">
        <v>231</v>
      </c>
      <c r="D232">
        <v>162</v>
      </c>
      <c r="E232">
        <v>314</v>
      </c>
      <c r="F232">
        <v>3</v>
      </c>
      <c r="G232">
        <v>0</v>
      </c>
      <c r="H232">
        <v>0</v>
      </c>
      <c r="I232">
        <v>0</v>
      </c>
      <c r="J232">
        <v>0.52</v>
      </c>
      <c r="K232">
        <v>0.35</v>
      </c>
      <c r="L232">
        <v>0.4</v>
      </c>
      <c r="M232">
        <v>1.2</v>
      </c>
      <c r="N232">
        <v>0</v>
      </c>
      <c r="O232">
        <v>0</v>
      </c>
      <c r="P232">
        <v>0</v>
      </c>
      <c r="Q232">
        <v>0.52</v>
      </c>
      <c r="R232">
        <v>-7.4999999999999997E-2</v>
      </c>
      <c r="S232">
        <v>3283</v>
      </c>
    </row>
    <row r="233" spans="1:19" x14ac:dyDescent="0.25">
      <c r="A233">
        <v>0</v>
      </c>
      <c r="B233">
        <v>63</v>
      </c>
      <c r="C233">
        <v>231</v>
      </c>
      <c r="D233">
        <v>162</v>
      </c>
      <c r="E233">
        <v>314</v>
      </c>
      <c r="F233">
        <v>3</v>
      </c>
      <c r="G233">
        <v>0</v>
      </c>
      <c r="H233">
        <v>0</v>
      </c>
      <c r="I233">
        <v>0</v>
      </c>
      <c r="J233">
        <v>0.52</v>
      </c>
      <c r="K233">
        <v>0.35</v>
      </c>
      <c r="L233">
        <v>0.4</v>
      </c>
      <c r="M233">
        <v>1.2</v>
      </c>
      <c r="N233">
        <v>0</v>
      </c>
      <c r="O233">
        <v>0</v>
      </c>
      <c r="P233">
        <v>0</v>
      </c>
      <c r="Q233">
        <v>0.52</v>
      </c>
      <c r="R233">
        <v>-7.4999999999999997E-2</v>
      </c>
      <c r="S233">
        <v>3283</v>
      </c>
    </row>
    <row r="234" spans="1:19" x14ac:dyDescent="0.25">
      <c r="A234">
        <v>0</v>
      </c>
      <c r="B234">
        <v>56</v>
      </c>
      <c r="C234">
        <v>246</v>
      </c>
      <c r="D234">
        <v>43</v>
      </c>
      <c r="E234">
        <v>77</v>
      </c>
      <c r="F234">
        <v>2</v>
      </c>
      <c r="G234">
        <v>10</v>
      </c>
      <c r="H234">
        <v>0</v>
      </c>
      <c r="I234">
        <v>0</v>
      </c>
      <c r="J234">
        <v>0.52</v>
      </c>
      <c r="K234">
        <v>1.03</v>
      </c>
      <c r="L234">
        <v>0.11</v>
      </c>
      <c r="M234">
        <v>0.28999999999999998</v>
      </c>
      <c r="N234">
        <v>0</v>
      </c>
      <c r="O234">
        <v>0</v>
      </c>
      <c r="P234">
        <v>0</v>
      </c>
      <c r="Q234">
        <v>0</v>
      </c>
      <c r="R234">
        <v>0.44900000000000001</v>
      </c>
      <c r="S234">
        <v>2945</v>
      </c>
    </row>
    <row r="235" spans="1:19" x14ac:dyDescent="0.25">
      <c r="A235">
        <v>0</v>
      </c>
      <c r="B235">
        <v>56</v>
      </c>
      <c r="C235">
        <v>259</v>
      </c>
      <c r="D235">
        <v>6</v>
      </c>
      <c r="E235">
        <v>77</v>
      </c>
      <c r="F235">
        <v>4</v>
      </c>
      <c r="G235">
        <v>10</v>
      </c>
      <c r="H235">
        <v>0</v>
      </c>
      <c r="I235">
        <v>0</v>
      </c>
      <c r="J235">
        <v>0.52</v>
      </c>
      <c r="K235">
        <v>1.1200000000000001</v>
      </c>
      <c r="L235">
        <v>0.02</v>
      </c>
      <c r="M235">
        <v>0.28999999999999998</v>
      </c>
      <c r="N235">
        <v>0</v>
      </c>
      <c r="O235">
        <v>0</v>
      </c>
      <c r="P235">
        <v>0</v>
      </c>
      <c r="Q235">
        <v>0</v>
      </c>
      <c r="R235">
        <v>0.48899999999999999</v>
      </c>
      <c r="S235">
        <v>2919</v>
      </c>
    </row>
    <row r="236" spans="1:19" x14ac:dyDescent="0.25">
      <c r="A236">
        <v>0</v>
      </c>
      <c r="B236">
        <v>59</v>
      </c>
      <c r="C236">
        <v>255</v>
      </c>
      <c r="D236">
        <v>3</v>
      </c>
      <c r="E236">
        <v>314</v>
      </c>
      <c r="F236">
        <v>1</v>
      </c>
      <c r="G236">
        <v>0</v>
      </c>
      <c r="H236">
        <v>0</v>
      </c>
      <c r="I236">
        <v>0</v>
      </c>
      <c r="J236">
        <v>0.52</v>
      </c>
      <c r="K236">
        <v>0.57999999999999996</v>
      </c>
      <c r="L236">
        <v>0.01</v>
      </c>
      <c r="M236">
        <v>1.2</v>
      </c>
      <c r="N236">
        <v>0</v>
      </c>
      <c r="O236">
        <v>0</v>
      </c>
      <c r="P236">
        <v>0</v>
      </c>
      <c r="Q236">
        <v>0.36</v>
      </c>
      <c r="R236">
        <v>9.7000000000000003E-2</v>
      </c>
      <c r="S236">
        <v>3164</v>
      </c>
    </row>
    <row r="237" spans="1:19" x14ac:dyDescent="0.25">
      <c r="A237">
        <v>0</v>
      </c>
      <c r="B237">
        <v>55</v>
      </c>
      <c r="C237">
        <v>260</v>
      </c>
      <c r="D237">
        <v>4</v>
      </c>
      <c r="E237">
        <v>59</v>
      </c>
      <c r="F237">
        <v>1</v>
      </c>
      <c r="G237">
        <v>14</v>
      </c>
      <c r="H237">
        <v>0</v>
      </c>
      <c r="I237">
        <v>0</v>
      </c>
      <c r="J237">
        <v>0.52</v>
      </c>
      <c r="K237">
        <v>1.2</v>
      </c>
      <c r="L237">
        <v>0.01</v>
      </c>
      <c r="M237">
        <v>0.23</v>
      </c>
      <c r="N237">
        <v>0</v>
      </c>
      <c r="O237">
        <v>0</v>
      </c>
      <c r="P237">
        <v>0</v>
      </c>
      <c r="Q237">
        <v>0</v>
      </c>
      <c r="R237">
        <v>0.52200000000000002</v>
      </c>
      <c r="S237">
        <v>2898</v>
      </c>
    </row>
    <row r="238" spans="1:19" x14ac:dyDescent="0.25">
      <c r="A238">
        <v>23</v>
      </c>
      <c r="B238">
        <v>0</v>
      </c>
      <c r="C238">
        <v>106</v>
      </c>
      <c r="D238">
        <v>844</v>
      </c>
      <c r="E238">
        <v>338</v>
      </c>
      <c r="F238">
        <v>245</v>
      </c>
      <c r="G238">
        <v>200</v>
      </c>
      <c r="H238">
        <v>0.01</v>
      </c>
      <c r="I238">
        <v>0.02</v>
      </c>
      <c r="J238">
        <v>0</v>
      </c>
      <c r="K238">
        <v>0.03</v>
      </c>
      <c r="L238">
        <v>1.19</v>
      </c>
      <c r="M238">
        <v>1.28</v>
      </c>
      <c r="N238">
        <v>0.1</v>
      </c>
      <c r="O238">
        <v>0.25</v>
      </c>
      <c r="P238">
        <v>0</v>
      </c>
      <c r="Q238">
        <v>1.07</v>
      </c>
      <c r="R238">
        <v>-0.45500000000000002</v>
      </c>
      <c r="S238">
        <v>3992</v>
      </c>
    </row>
    <row r="239" spans="1:19" x14ac:dyDescent="0.25">
      <c r="A239">
        <v>4</v>
      </c>
      <c r="B239">
        <v>56</v>
      </c>
      <c r="C239">
        <v>224</v>
      </c>
      <c r="D239">
        <v>377</v>
      </c>
      <c r="E239">
        <v>301</v>
      </c>
      <c r="F239">
        <v>6</v>
      </c>
      <c r="G239">
        <v>0</v>
      </c>
      <c r="H239">
        <v>0.01</v>
      </c>
      <c r="I239">
        <v>0.01</v>
      </c>
      <c r="J239">
        <v>0.52</v>
      </c>
      <c r="K239">
        <v>0.18</v>
      </c>
      <c r="L239">
        <v>0.81</v>
      </c>
      <c r="M239">
        <v>1.1499999999999999</v>
      </c>
      <c r="N239">
        <v>0</v>
      </c>
      <c r="O239">
        <v>0</v>
      </c>
      <c r="P239">
        <v>0</v>
      </c>
      <c r="Q239">
        <v>0.72</v>
      </c>
      <c r="R239">
        <v>-0.23499999999999999</v>
      </c>
      <c r="S239">
        <v>3432</v>
      </c>
    </row>
    <row r="240" spans="1:19" x14ac:dyDescent="0.25">
      <c r="A240">
        <v>0</v>
      </c>
      <c r="B240">
        <v>59</v>
      </c>
      <c r="C240">
        <v>261</v>
      </c>
      <c r="D240">
        <v>0</v>
      </c>
      <c r="E240">
        <v>98</v>
      </c>
      <c r="F240">
        <v>3</v>
      </c>
      <c r="G240">
        <v>0</v>
      </c>
      <c r="H240">
        <v>0</v>
      </c>
      <c r="I240">
        <v>0</v>
      </c>
      <c r="J240">
        <v>0.52</v>
      </c>
      <c r="K240">
        <v>1.06</v>
      </c>
      <c r="L240">
        <v>0</v>
      </c>
      <c r="M240">
        <v>0.38</v>
      </c>
      <c r="N240">
        <v>0</v>
      </c>
      <c r="O240">
        <v>0</v>
      </c>
      <c r="P240">
        <v>0</v>
      </c>
      <c r="Q240">
        <v>0</v>
      </c>
      <c r="R240">
        <v>0.46100000000000002</v>
      </c>
      <c r="S240">
        <v>2936</v>
      </c>
    </row>
    <row r="241" spans="1:19" x14ac:dyDescent="0.25">
      <c r="A241">
        <v>2</v>
      </c>
      <c r="B241">
        <v>0</v>
      </c>
      <c r="C241">
        <v>177</v>
      </c>
      <c r="D241">
        <v>627</v>
      </c>
      <c r="E241">
        <v>425</v>
      </c>
      <c r="F241">
        <v>98</v>
      </c>
      <c r="G241">
        <v>204</v>
      </c>
      <c r="H241">
        <v>0</v>
      </c>
      <c r="I241">
        <v>0</v>
      </c>
      <c r="J241">
        <v>0</v>
      </c>
      <c r="K241">
        <v>0.05</v>
      </c>
      <c r="L241">
        <v>0.9</v>
      </c>
      <c r="M241">
        <v>1.55</v>
      </c>
      <c r="N241">
        <v>0.04</v>
      </c>
      <c r="O241">
        <v>0.27</v>
      </c>
      <c r="P241">
        <v>0</v>
      </c>
      <c r="Q241">
        <v>1.02</v>
      </c>
      <c r="R241">
        <v>-0.42099999999999999</v>
      </c>
      <c r="S241">
        <v>3843</v>
      </c>
    </row>
    <row r="242" spans="1:19" x14ac:dyDescent="0.25">
      <c r="A242">
        <v>691</v>
      </c>
      <c r="B242">
        <v>0</v>
      </c>
      <c r="C242">
        <v>82</v>
      </c>
      <c r="D242">
        <v>1492</v>
      </c>
      <c r="E242">
        <v>1268</v>
      </c>
      <c r="F242">
        <v>735</v>
      </c>
      <c r="G242">
        <v>196</v>
      </c>
      <c r="H242">
        <v>0.01</v>
      </c>
      <c r="I242">
        <v>0.01</v>
      </c>
      <c r="J242">
        <v>0</v>
      </c>
      <c r="K242">
        <v>0</v>
      </c>
      <c r="L242">
        <v>0.72</v>
      </c>
      <c r="M242">
        <v>2.21</v>
      </c>
      <c r="N242">
        <v>0.06</v>
      </c>
      <c r="O242">
        <v>0.08</v>
      </c>
      <c r="P242">
        <v>0</v>
      </c>
      <c r="Q242">
        <v>1.29</v>
      </c>
      <c r="R242">
        <v>-0.56200000000000006</v>
      </c>
      <c r="S242">
        <v>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</dc:creator>
  <cp:lastModifiedBy>Shahriar Mahbub</cp:lastModifiedBy>
  <dcterms:created xsi:type="dcterms:W3CDTF">2014-06-04T14:13:02Z</dcterms:created>
  <dcterms:modified xsi:type="dcterms:W3CDTF">2016-10-06T12:47:11Z</dcterms:modified>
</cp:coreProperties>
</file>