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DIS\4Objectives\Without Elec Car Introduction\"/>
    </mc:Choice>
  </mc:AlternateContent>
  <bookViews>
    <workbookView xWindow="0" yWindow="0" windowWidth="19200" windowHeight="10995"/>
  </bookViews>
  <sheets>
    <sheet name="allParetoOptimalSolution" sheetId="4" r:id="rId1"/>
    <sheet name="15BestAC" sheetId="9" r:id="rId2"/>
    <sheet name="15bestCO2" sheetId="6" r:id="rId3"/>
    <sheet name="15bestLFC" sheetId="5" r:id="rId4"/>
    <sheet name="15BestESD" sheetId="8" r:id="rId5"/>
    <sheet name="treadOffsolutions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4" l="1"/>
  <c r="AH2" i="4"/>
  <c r="AH1" i="4"/>
  <c r="AD5" i="4" l="1"/>
  <c r="AM6" i="8" l="1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5" i="8"/>
  <c r="AR10" i="8" l="1"/>
  <c r="AR11" i="8"/>
  <c r="AR13" i="8"/>
  <c r="AR18" i="8"/>
  <c r="AR19" i="8"/>
  <c r="AQ6" i="8"/>
  <c r="AR6" i="8" s="1"/>
  <c r="AQ7" i="8"/>
  <c r="AR7" i="8" s="1"/>
  <c r="AQ8" i="8"/>
  <c r="AR8" i="8" s="1"/>
  <c r="AQ9" i="8"/>
  <c r="AR9" i="8" s="1"/>
  <c r="AQ10" i="8"/>
  <c r="AQ11" i="8"/>
  <c r="AQ12" i="8"/>
  <c r="AR12" i="8" s="1"/>
  <c r="AQ13" i="8"/>
  <c r="AQ14" i="8"/>
  <c r="AR14" i="8" s="1"/>
  <c r="AQ15" i="8"/>
  <c r="AR15" i="8" s="1"/>
  <c r="AQ16" i="8"/>
  <c r="AR16" i="8" s="1"/>
  <c r="AQ17" i="8"/>
  <c r="AR17" i="8" s="1"/>
  <c r="AQ18" i="8"/>
  <c r="AQ19" i="8"/>
  <c r="AQ5" i="8"/>
  <c r="AR5" i="8" s="1"/>
  <c r="AP7" i="8"/>
  <c r="AP12" i="8"/>
  <c r="AP13" i="8"/>
  <c r="AP15" i="8"/>
  <c r="AP5" i="8"/>
  <c r="AO6" i="8"/>
  <c r="AP6" i="8" s="1"/>
  <c r="AO7" i="8"/>
  <c r="AO8" i="8"/>
  <c r="AP8" i="8" s="1"/>
  <c r="AO9" i="8"/>
  <c r="AP9" i="8" s="1"/>
  <c r="AO10" i="8"/>
  <c r="AP10" i="8" s="1"/>
  <c r="AO11" i="8"/>
  <c r="AP11" i="8" s="1"/>
  <c r="AO12" i="8"/>
  <c r="AO13" i="8"/>
  <c r="AO14" i="8"/>
  <c r="AP14" i="8" s="1"/>
  <c r="AO15" i="8"/>
  <c r="AO16" i="8"/>
  <c r="AP16" i="8" s="1"/>
  <c r="AO17" i="8"/>
  <c r="AP17" i="8" s="1"/>
  <c r="AO18" i="8"/>
  <c r="AP18" i="8" s="1"/>
  <c r="AO19" i="8"/>
  <c r="AP19" i="8" s="1"/>
  <c r="AO5" i="8"/>
  <c r="AN6" i="8"/>
  <c r="AN7" i="8"/>
  <c r="AN14" i="8"/>
  <c r="AN15" i="8"/>
  <c r="AN8" i="8"/>
  <c r="AN9" i="8"/>
  <c r="AN10" i="8"/>
  <c r="AN11" i="8"/>
  <c r="AN12" i="8"/>
  <c r="AN13" i="8"/>
  <c r="AN16" i="8"/>
  <c r="AN17" i="8"/>
  <c r="AN18" i="8"/>
  <c r="AN19" i="8"/>
  <c r="AN5" i="8"/>
  <c r="AS19" i="8"/>
  <c r="AT19" i="8" s="1"/>
  <c r="AS18" i="8"/>
  <c r="AT18" i="8" s="1"/>
  <c r="AS17" i="8"/>
  <c r="AT17" i="8" s="1"/>
  <c r="AS16" i="8"/>
  <c r="AT16" i="8" s="1"/>
  <c r="AS15" i="8"/>
  <c r="AT15" i="8" s="1"/>
  <c r="AS14" i="8"/>
  <c r="AT14" i="8" s="1"/>
  <c r="AS13" i="8"/>
  <c r="AT13" i="8" s="1"/>
  <c r="AS12" i="8"/>
  <c r="AT12" i="8" s="1"/>
  <c r="AS11" i="8"/>
  <c r="AT11" i="8" s="1"/>
  <c r="AS10" i="8"/>
  <c r="AT10" i="8" s="1"/>
  <c r="AS9" i="8"/>
  <c r="AT9" i="8" s="1"/>
  <c r="AS8" i="8"/>
  <c r="AT8" i="8" s="1"/>
  <c r="AS7" i="8"/>
  <c r="AT7" i="8" s="1"/>
  <c r="AS6" i="8"/>
  <c r="AT6" i="8" s="1"/>
  <c r="AS5" i="8"/>
  <c r="AT5" i="8" s="1"/>
  <c r="AN7" i="5"/>
  <c r="AN8" i="5"/>
  <c r="AN9" i="5"/>
  <c r="AN11" i="5"/>
  <c r="AN15" i="5"/>
  <c r="AN16" i="5"/>
  <c r="AN17" i="5"/>
  <c r="AN19" i="5"/>
  <c r="AM6" i="5"/>
  <c r="AN6" i="5" s="1"/>
  <c r="AM7" i="5"/>
  <c r="AM8" i="5"/>
  <c r="AM9" i="5"/>
  <c r="AM10" i="5"/>
  <c r="AN10" i="5" s="1"/>
  <c r="AM11" i="5"/>
  <c r="AM12" i="5"/>
  <c r="AN12" i="5" s="1"/>
  <c r="AM13" i="5"/>
  <c r="AN13" i="5" s="1"/>
  <c r="AM14" i="5"/>
  <c r="AN14" i="5" s="1"/>
  <c r="AM15" i="5"/>
  <c r="AM16" i="5"/>
  <c r="AM17" i="5"/>
  <c r="AM18" i="5"/>
  <c r="AN18" i="5" s="1"/>
  <c r="AM19" i="5"/>
  <c r="AM5" i="5"/>
  <c r="AN5" i="5" s="1"/>
  <c r="AS19" i="5"/>
  <c r="AT19" i="5" s="1"/>
  <c r="AQ19" i="5"/>
  <c r="AR19" i="5" s="1"/>
  <c r="AO19" i="5"/>
  <c r="AP19" i="5" s="1"/>
  <c r="AS18" i="5"/>
  <c r="AT18" i="5" s="1"/>
  <c r="AQ18" i="5"/>
  <c r="AR18" i="5" s="1"/>
  <c r="AO18" i="5"/>
  <c r="AP18" i="5" s="1"/>
  <c r="AS17" i="5"/>
  <c r="AT17" i="5" s="1"/>
  <c r="AQ17" i="5"/>
  <c r="AR17" i="5" s="1"/>
  <c r="AO17" i="5"/>
  <c r="AP17" i="5" s="1"/>
  <c r="AS16" i="5"/>
  <c r="AT16" i="5" s="1"/>
  <c r="AQ16" i="5"/>
  <c r="AR16" i="5" s="1"/>
  <c r="AO16" i="5"/>
  <c r="AP16" i="5" s="1"/>
  <c r="AS15" i="5"/>
  <c r="AT15" i="5" s="1"/>
  <c r="AQ15" i="5"/>
  <c r="AR15" i="5" s="1"/>
  <c r="AO15" i="5"/>
  <c r="AP15" i="5" s="1"/>
  <c r="AS14" i="5"/>
  <c r="AT14" i="5" s="1"/>
  <c r="AQ14" i="5"/>
  <c r="AR14" i="5" s="1"/>
  <c r="AO14" i="5"/>
  <c r="AP14" i="5" s="1"/>
  <c r="AS13" i="5"/>
  <c r="AT13" i="5" s="1"/>
  <c r="AQ13" i="5"/>
  <c r="AR13" i="5" s="1"/>
  <c r="AO13" i="5"/>
  <c r="AP13" i="5" s="1"/>
  <c r="AS12" i="5"/>
  <c r="AT12" i="5" s="1"/>
  <c r="AQ12" i="5"/>
  <c r="AR12" i="5" s="1"/>
  <c r="AO12" i="5"/>
  <c r="AP12" i="5" s="1"/>
  <c r="AS11" i="5"/>
  <c r="AT11" i="5" s="1"/>
  <c r="AQ11" i="5"/>
  <c r="AR11" i="5" s="1"/>
  <c r="AO11" i="5"/>
  <c r="AP11" i="5" s="1"/>
  <c r="AS10" i="5"/>
  <c r="AT10" i="5" s="1"/>
  <c r="AQ10" i="5"/>
  <c r="AR10" i="5" s="1"/>
  <c r="AO10" i="5"/>
  <c r="AP10" i="5" s="1"/>
  <c r="AS9" i="5"/>
  <c r="AT9" i="5" s="1"/>
  <c r="AQ9" i="5"/>
  <c r="AR9" i="5" s="1"/>
  <c r="AO9" i="5"/>
  <c r="AP9" i="5" s="1"/>
  <c r="AS8" i="5"/>
  <c r="AT8" i="5" s="1"/>
  <c r="AQ8" i="5"/>
  <c r="AR8" i="5" s="1"/>
  <c r="AO8" i="5"/>
  <c r="AP8" i="5" s="1"/>
  <c r="AS7" i="5"/>
  <c r="AT7" i="5" s="1"/>
  <c r="AQ7" i="5"/>
  <c r="AR7" i="5" s="1"/>
  <c r="AO7" i="5"/>
  <c r="AP7" i="5" s="1"/>
  <c r="AS6" i="5"/>
  <c r="AT6" i="5" s="1"/>
  <c r="AQ6" i="5"/>
  <c r="AR6" i="5" s="1"/>
  <c r="AO6" i="5"/>
  <c r="AP6" i="5" s="1"/>
  <c r="AS5" i="5"/>
  <c r="AT5" i="5" s="1"/>
  <c r="AQ5" i="5"/>
  <c r="AR5" i="5" s="1"/>
  <c r="AO5" i="5"/>
  <c r="AP5" i="5" s="1"/>
  <c r="AN6" i="6"/>
  <c r="AN8" i="6"/>
  <c r="AN13" i="6"/>
  <c r="AN14" i="6"/>
  <c r="AN16" i="6"/>
  <c r="AM6" i="6"/>
  <c r="AM7" i="6"/>
  <c r="AN7" i="6" s="1"/>
  <c r="AM8" i="6"/>
  <c r="AM9" i="6"/>
  <c r="AN9" i="6" s="1"/>
  <c r="AM10" i="6"/>
  <c r="AN10" i="6" s="1"/>
  <c r="AM11" i="6"/>
  <c r="AN11" i="6" s="1"/>
  <c r="AM12" i="6"/>
  <c r="AN12" i="6" s="1"/>
  <c r="AM13" i="6"/>
  <c r="AM14" i="6"/>
  <c r="AM15" i="6"/>
  <c r="AN15" i="6" s="1"/>
  <c r="AM16" i="6"/>
  <c r="AM17" i="6"/>
  <c r="AN17" i="6" s="1"/>
  <c r="AM18" i="6"/>
  <c r="AN18" i="6" s="1"/>
  <c r="AM19" i="6"/>
  <c r="AN19" i="6" s="1"/>
  <c r="AM5" i="6"/>
  <c r="AN5" i="6" s="1"/>
  <c r="AS19" i="6"/>
  <c r="AT19" i="6" s="1"/>
  <c r="AQ19" i="6"/>
  <c r="AR19" i="6" s="1"/>
  <c r="AO19" i="6"/>
  <c r="AP19" i="6" s="1"/>
  <c r="AS18" i="6"/>
  <c r="AT18" i="6" s="1"/>
  <c r="AQ18" i="6"/>
  <c r="AR18" i="6" s="1"/>
  <c r="AO18" i="6"/>
  <c r="AP18" i="6" s="1"/>
  <c r="AS17" i="6"/>
  <c r="AT17" i="6" s="1"/>
  <c r="AQ17" i="6"/>
  <c r="AR17" i="6" s="1"/>
  <c r="AO17" i="6"/>
  <c r="AP17" i="6" s="1"/>
  <c r="AS16" i="6"/>
  <c r="AT16" i="6" s="1"/>
  <c r="AQ16" i="6"/>
  <c r="AR16" i="6" s="1"/>
  <c r="AO16" i="6"/>
  <c r="AP16" i="6" s="1"/>
  <c r="AS15" i="6"/>
  <c r="AT15" i="6" s="1"/>
  <c r="AQ15" i="6"/>
  <c r="AR15" i="6" s="1"/>
  <c r="AO15" i="6"/>
  <c r="AP15" i="6" s="1"/>
  <c r="AS14" i="6"/>
  <c r="AT14" i="6" s="1"/>
  <c r="AQ14" i="6"/>
  <c r="AR14" i="6" s="1"/>
  <c r="AO14" i="6"/>
  <c r="AP14" i="6" s="1"/>
  <c r="AS13" i="6"/>
  <c r="AT13" i="6" s="1"/>
  <c r="AQ13" i="6"/>
  <c r="AR13" i="6" s="1"/>
  <c r="AO13" i="6"/>
  <c r="AP13" i="6" s="1"/>
  <c r="AS12" i="6"/>
  <c r="AT12" i="6" s="1"/>
  <c r="AR12" i="6"/>
  <c r="AQ12" i="6"/>
  <c r="AO12" i="6"/>
  <c r="AP12" i="6" s="1"/>
  <c r="AT11" i="6"/>
  <c r="AS11" i="6"/>
  <c r="AQ11" i="6"/>
  <c r="AR11" i="6" s="1"/>
  <c r="AO11" i="6"/>
  <c r="AP11" i="6" s="1"/>
  <c r="AT10" i="6"/>
  <c r="AS10" i="6"/>
  <c r="AR10" i="6"/>
  <c r="AQ10" i="6"/>
  <c r="AO10" i="6"/>
  <c r="AP10" i="6" s="1"/>
  <c r="AS9" i="6"/>
  <c r="AT9" i="6" s="1"/>
  <c r="AQ9" i="6"/>
  <c r="AR9" i="6" s="1"/>
  <c r="AO9" i="6"/>
  <c r="AP9" i="6" s="1"/>
  <c r="AS8" i="6"/>
  <c r="AT8" i="6" s="1"/>
  <c r="AQ8" i="6"/>
  <c r="AR8" i="6" s="1"/>
  <c r="AO8" i="6"/>
  <c r="AP8" i="6" s="1"/>
  <c r="AS7" i="6"/>
  <c r="AT7" i="6" s="1"/>
  <c r="AQ7" i="6"/>
  <c r="AR7" i="6" s="1"/>
  <c r="AO7" i="6"/>
  <c r="AP7" i="6" s="1"/>
  <c r="AS6" i="6"/>
  <c r="AT6" i="6" s="1"/>
  <c r="AQ6" i="6"/>
  <c r="AR6" i="6" s="1"/>
  <c r="AO6" i="6"/>
  <c r="AP6" i="6" s="1"/>
  <c r="AS5" i="6"/>
  <c r="AT5" i="6" s="1"/>
  <c r="AQ5" i="6"/>
  <c r="AR5" i="6" s="1"/>
  <c r="AO5" i="6"/>
  <c r="AP5" i="6" s="1"/>
  <c r="AT7" i="9"/>
  <c r="AT10" i="9"/>
  <c r="AT11" i="9"/>
  <c r="AT12" i="9"/>
  <c r="AT16" i="9"/>
  <c r="AT18" i="9"/>
  <c r="AT19" i="9"/>
  <c r="AT5" i="9"/>
  <c r="AS6" i="9"/>
  <c r="AT6" i="9" s="1"/>
  <c r="AS7" i="9"/>
  <c r="AS8" i="9"/>
  <c r="AT8" i="9" s="1"/>
  <c r="AS9" i="9"/>
  <c r="AT9" i="9" s="1"/>
  <c r="AS10" i="9"/>
  <c r="AS11" i="9"/>
  <c r="AS12" i="9"/>
  <c r="AS13" i="9"/>
  <c r="AT13" i="9" s="1"/>
  <c r="AS14" i="9"/>
  <c r="AT14" i="9" s="1"/>
  <c r="AS15" i="9"/>
  <c r="AT15" i="9" s="1"/>
  <c r="AS16" i="9"/>
  <c r="AS17" i="9"/>
  <c r="AT17" i="9" s="1"/>
  <c r="AS18" i="9"/>
  <c r="AS19" i="9"/>
  <c r="AS5" i="9"/>
  <c r="AR6" i="9"/>
  <c r="AR9" i="9"/>
  <c r="AR10" i="9"/>
  <c r="AR12" i="9"/>
  <c r="AR13" i="9"/>
  <c r="AR14" i="9"/>
  <c r="AR17" i="9"/>
  <c r="AR18" i="9"/>
  <c r="AR5" i="9"/>
  <c r="AQ6" i="9"/>
  <c r="AQ7" i="9"/>
  <c r="AR7" i="9" s="1"/>
  <c r="AQ8" i="9"/>
  <c r="AR8" i="9" s="1"/>
  <c r="AQ9" i="9"/>
  <c r="AQ10" i="9"/>
  <c r="AQ11" i="9"/>
  <c r="AR11" i="9" s="1"/>
  <c r="AQ12" i="9"/>
  <c r="AQ13" i="9"/>
  <c r="AQ14" i="9"/>
  <c r="AQ15" i="9"/>
  <c r="AR15" i="9" s="1"/>
  <c r="AQ16" i="9"/>
  <c r="AR16" i="9" s="1"/>
  <c r="AQ17" i="9"/>
  <c r="AQ18" i="9"/>
  <c r="AQ19" i="9"/>
  <c r="AR19" i="9" s="1"/>
  <c r="AQ5" i="9"/>
  <c r="AP6" i="9"/>
  <c r="AP7" i="9"/>
  <c r="AP8" i="9"/>
  <c r="AP11" i="9"/>
  <c r="AP12" i="9"/>
  <c r="AP14" i="9"/>
  <c r="AP15" i="9"/>
  <c r="AP16" i="9"/>
  <c r="AP19" i="9"/>
  <c r="AP5" i="9"/>
  <c r="AO6" i="9"/>
  <c r="AO7" i="9"/>
  <c r="AO8" i="9"/>
  <c r="AO9" i="9"/>
  <c r="AP9" i="9" s="1"/>
  <c r="AO10" i="9"/>
  <c r="AP10" i="9" s="1"/>
  <c r="AO11" i="9"/>
  <c r="AO12" i="9"/>
  <c r="AO13" i="9"/>
  <c r="AP13" i="9" s="1"/>
  <c r="AO14" i="9"/>
  <c r="AO15" i="9"/>
  <c r="AO16" i="9"/>
  <c r="AO17" i="9"/>
  <c r="AP17" i="9" s="1"/>
  <c r="AO18" i="9"/>
  <c r="AP18" i="9" s="1"/>
  <c r="AO19" i="9"/>
  <c r="AO5" i="9"/>
  <c r="AN6" i="9"/>
  <c r="AN8" i="9"/>
  <c r="AN9" i="9"/>
  <c r="AN10" i="9"/>
  <c r="AN13" i="9"/>
  <c r="AN14" i="9"/>
  <c r="AN16" i="9"/>
  <c r="AN17" i="9"/>
  <c r="AN18" i="9"/>
  <c r="AM6" i="9"/>
  <c r="AM7" i="9"/>
  <c r="AN7" i="9" s="1"/>
  <c r="AM8" i="9"/>
  <c r="AM9" i="9"/>
  <c r="AM10" i="9"/>
  <c r="AM11" i="9"/>
  <c r="AN11" i="9" s="1"/>
  <c r="AM12" i="9"/>
  <c r="AN12" i="9" s="1"/>
  <c r="AM13" i="9"/>
  <c r="AM14" i="9"/>
  <c r="AM15" i="9"/>
  <c r="AN15" i="9" s="1"/>
  <c r="AM16" i="9"/>
  <c r="AM17" i="9"/>
  <c r="AM18" i="9"/>
  <c r="AM19" i="9"/>
  <c r="AN19" i="9" s="1"/>
  <c r="AM5" i="9"/>
  <c r="AN5" i="9" s="1"/>
  <c r="AE22" i="6" l="1"/>
  <c r="AD22" i="6"/>
  <c r="AC22" i="6"/>
  <c r="AB22" i="6"/>
  <c r="AE21" i="6"/>
  <c r="AD21" i="6"/>
  <c r="AC21" i="6"/>
  <c r="AB21" i="6"/>
  <c r="AE22" i="10" l="1"/>
  <c r="AD22" i="10"/>
  <c r="AC22" i="10"/>
  <c r="AB22" i="10"/>
  <c r="AE21" i="10"/>
  <c r="AD21" i="10"/>
  <c r="AC21" i="10"/>
  <c r="AB21" i="10"/>
  <c r="AE22" i="8"/>
  <c r="AD22" i="8"/>
  <c r="AC22" i="8"/>
  <c r="AB22" i="8"/>
  <c r="AE21" i="8"/>
  <c r="AD21" i="8"/>
  <c r="AC21" i="8"/>
  <c r="AB21" i="8"/>
  <c r="AE23" i="5"/>
  <c r="AD23" i="5"/>
  <c r="AC23" i="5"/>
  <c r="AB23" i="5"/>
  <c r="AE22" i="5"/>
  <c r="AD22" i="5"/>
  <c r="AC22" i="5"/>
  <c r="AB22" i="5"/>
  <c r="AE22" i="9"/>
  <c r="AD22" i="9"/>
  <c r="AC22" i="9"/>
  <c r="AB22" i="9"/>
  <c r="AE21" i="9"/>
  <c r="AD21" i="9"/>
  <c r="AC21" i="9"/>
  <c r="AB21" i="9"/>
  <c r="Z5" i="4" l="1"/>
  <c r="AC5" i="4" s="1"/>
</calcChain>
</file>

<file path=xl/sharedStrings.xml><?xml version="1.0" encoding="utf-8"?>
<sst xmlns="http://schemas.openxmlformats.org/spreadsheetml/2006/main" count="536" uniqueCount="121">
  <si>
    <t>Cost</t>
  </si>
  <si>
    <t>OilConsumption</t>
  </si>
  <si>
    <t>BiomassConsumption</t>
  </si>
  <si>
    <t>CO2-Emission</t>
  </si>
  <si>
    <t>AnnualCost</t>
  </si>
  <si>
    <t>LoadFollowingCapacity</t>
  </si>
  <si>
    <t>KWe</t>
  </si>
  <si>
    <t>KWth</t>
  </si>
  <si>
    <t>GWh</t>
  </si>
  <si>
    <t>KEuro</t>
  </si>
  <si>
    <t>Mt</t>
  </si>
  <si>
    <t>capacity</t>
  </si>
  <si>
    <t>PV</t>
  </si>
  <si>
    <t>NGas_CHP</t>
  </si>
  <si>
    <t>HP</t>
  </si>
  <si>
    <t>Oil_boiler</t>
  </si>
  <si>
    <t>Ngas_boiler</t>
  </si>
  <si>
    <t>Biomass_boiler</t>
  </si>
  <si>
    <t>CHPelec</t>
  </si>
  <si>
    <t>HPelec</t>
  </si>
  <si>
    <t>electric</t>
  </si>
  <si>
    <t>OilBoiler</t>
  </si>
  <si>
    <t>NGasBoiler</t>
  </si>
  <si>
    <t>BiomassBoiler</t>
  </si>
  <si>
    <t>nGasCHP</t>
  </si>
  <si>
    <t>heat</t>
  </si>
  <si>
    <t>Annual Production</t>
  </si>
  <si>
    <t>Import</t>
  </si>
  <si>
    <t>Export</t>
  </si>
  <si>
    <t>Diesel</t>
  </si>
  <si>
    <t>Petrol</t>
  </si>
  <si>
    <t>Biomass</t>
  </si>
  <si>
    <t>ElectricityExchange</t>
  </si>
  <si>
    <t>Variable</t>
  </si>
  <si>
    <t>FixedOperation</t>
  </si>
  <si>
    <t>Additional</t>
  </si>
  <si>
    <t>Investment</t>
  </si>
  <si>
    <t>Objectives</t>
  </si>
  <si>
    <t>ESD</t>
  </si>
  <si>
    <t>NGasConsumption</t>
  </si>
  <si>
    <t>Import &amp; Export</t>
  </si>
  <si>
    <t>Fuel Consumption</t>
  </si>
  <si>
    <t>oilBoilerFuelDemand</t>
  </si>
  <si>
    <t>ngasBoilerFuelDemand</t>
  </si>
  <si>
    <t>biomassBoilerFuelDemand</t>
  </si>
  <si>
    <t>AnnualmCHPheat</t>
  </si>
  <si>
    <t>AnnualHPheat</t>
  </si>
  <si>
    <t>min</t>
  </si>
  <si>
    <t>max</t>
  </si>
  <si>
    <t xml:space="preserve">improvement </t>
  </si>
  <si>
    <t>Scenario</t>
  </si>
  <si>
    <t>Imp (%)</t>
  </si>
  <si>
    <t>LFC</t>
  </si>
  <si>
    <t>Curr</t>
  </si>
  <si>
    <t>AC1</t>
  </si>
  <si>
    <t>AC2</t>
  </si>
  <si>
    <t>AC3</t>
  </si>
  <si>
    <t>AC4</t>
  </si>
  <si>
    <t>AC5</t>
  </si>
  <si>
    <t>AC6</t>
  </si>
  <si>
    <t>AC7</t>
  </si>
  <si>
    <t>AC8</t>
  </si>
  <si>
    <t>AC9</t>
  </si>
  <si>
    <t>AC10</t>
  </si>
  <si>
    <t>AC11</t>
  </si>
  <si>
    <t>AC12</t>
  </si>
  <si>
    <t>AC13</t>
  </si>
  <si>
    <t>AC14</t>
  </si>
  <si>
    <t>AC15</t>
  </si>
  <si>
    <t>EM1</t>
  </si>
  <si>
    <t>EM2</t>
  </si>
  <si>
    <t>EM3</t>
  </si>
  <si>
    <t>EM4</t>
  </si>
  <si>
    <t>EM5</t>
  </si>
  <si>
    <t>EM6</t>
  </si>
  <si>
    <t>EM7</t>
  </si>
  <si>
    <t>EM8</t>
  </si>
  <si>
    <t>EM9</t>
  </si>
  <si>
    <t>EM10</t>
  </si>
  <si>
    <t>EM11</t>
  </si>
  <si>
    <t>EM12</t>
  </si>
  <si>
    <t>EM13</t>
  </si>
  <si>
    <t>EM14</t>
  </si>
  <si>
    <t>EM15</t>
  </si>
  <si>
    <t>LFC1</t>
  </si>
  <si>
    <t>LFC2</t>
  </si>
  <si>
    <t>LFC3</t>
  </si>
  <si>
    <t>LFC4</t>
  </si>
  <si>
    <t>LFC5</t>
  </si>
  <si>
    <t>LFC6</t>
  </si>
  <si>
    <t>LFC7</t>
  </si>
  <si>
    <t>LFC8</t>
  </si>
  <si>
    <t>LFC9</t>
  </si>
  <si>
    <t>LFC10</t>
  </si>
  <si>
    <t>LFC11</t>
  </si>
  <si>
    <t>LFC12</t>
  </si>
  <si>
    <t>LFC13</t>
  </si>
  <si>
    <t>LFC14</t>
  </si>
  <si>
    <t>LFC15</t>
  </si>
  <si>
    <t>ESD1</t>
  </si>
  <si>
    <t>ESD2</t>
  </si>
  <si>
    <t>ESD3</t>
  </si>
  <si>
    <t>ESD4</t>
  </si>
  <si>
    <t>ESD5</t>
  </si>
  <si>
    <t>ESD6</t>
  </si>
  <si>
    <t>ESD7</t>
  </si>
  <si>
    <t>ESD8</t>
  </si>
  <si>
    <t>ESD9</t>
  </si>
  <si>
    <t>ESD10</t>
  </si>
  <si>
    <t>ESD11</t>
  </si>
  <si>
    <t>ESD12</t>
  </si>
  <si>
    <t>ESD13</t>
  </si>
  <si>
    <t>ESD14</t>
  </si>
  <si>
    <t>ESD15</t>
  </si>
  <si>
    <t>Annual Cost 
(KEuro)</t>
  </si>
  <si>
    <t>Imp(%)</t>
  </si>
  <si>
    <t>Annaul Cost
(KEuro)</t>
  </si>
  <si>
    <t>Kt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</si>
  <si>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Emission
(Kt/year)</t>
    </r>
  </si>
  <si>
    <t>PEFLocal</t>
  </si>
  <si>
    <t>totalPECom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</si>
</sst>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4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0" xfId="0" applyFill="1"/>
    <xf numFmtId="1" fontId="0" fillId="7" borderId="0" xfId="0" applyNumberFormat="1" applyFill="1"/>
    <xf numFmtId="0" fontId="0" fillId="0" borderId="0" xfId="0" applyBorder="1"/>
    <xf numFmtId="2" fontId="0" fillId="7" borderId="0" xfId="0" applyNumberFormat="1" applyFill="1"/>
    <xf numFmtId="11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'15BestESD'!$AD$5:$AD$19</c:f>
              <c:numCache>
                <c:formatCode>General</c:formatCode>
                <c:ptCount val="15"/>
                <c:pt idx="0">
                  <c:v>0.97628043660789199</c:v>
                </c:pt>
                <c:pt idx="1">
                  <c:v>1.3569510431728899</c:v>
                </c:pt>
                <c:pt idx="2">
                  <c:v>0.83309022713065195</c:v>
                </c:pt>
                <c:pt idx="3">
                  <c:v>1.3707377557346501</c:v>
                </c:pt>
                <c:pt idx="4">
                  <c:v>1.2888384567773801</c:v>
                </c:pt>
                <c:pt idx="5">
                  <c:v>1.3897776854352699</c:v>
                </c:pt>
                <c:pt idx="6">
                  <c:v>1.39058286662518</c:v>
                </c:pt>
                <c:pt idx="7">
                  <c:v>1.23629215807986</c:v>
                </c:pt>
                <c:pt idx="8">
                  <c:v>1.4194941394201099</c:v>
                </c:pt>
                <c:pt idx="9">
                  <c:v>1.4061008507989201</c:v>
                </c:pt>
                <c:pt idx="10">
                  <c:v>1.42469442718044</c:v>
                </c:pt>
                <c:pt idx="11">
                  <c:v>0.73873873873873797</c:v>
                </c:pt>
                <c:pt idx="12">
                  <c:v>1.4040590405904001</c:v>
                </c:pt>
                <c:pt idx="13">
                  <c:v>0.74014113740141096</c:v>
                </c:pt>
                <c:pt idx="14">
                  <c:v>1.4264435829422499</c:v>
                </c:pt>
              </c:numCache>
            </c:numRef>
          </c:xVal>
          <c:yVal>
            <c:numRef>
              <c:f>'15BestESD'!$AE$5:$AE$19</c:f>
              <c:numCache>
                <c:formatCode>General</c:formatCode>
                <c:ptCount val="15"/>
                <c:pt idx="0">
                  <c:v>0.45495006115828401</c:v>
                </c:pt>
                <c:pt idx="1">
                  <c:v>0.45639007327578202</c:v>
                </c:pt>
                <c:pt idx="2">
                  <c:v>0.45750986571205299</c:v>
                </c:pt>
                <c:pt idx="3">
                  <c:v>0.45777264728177303</c:v>
                </c:pt>
                <c:pt idx="4" formatCode="0.00">
                  <c:v>0.4578150940995</c:v>
                </c:pt>
                <c:pt idx="5">
                  <c:v>0.45784297831419102</c:v>
                </c:pt>
                <c:pt idx="6">
                  <c:v>0.45803745310132199</c:v>
                </c:pt>
                <c:pt idx="7">
                  <c:v>0.45867474289732801</c:v>
                </c:pt>
                <c:pt idx="8">
                  <c:v>0.45875140125603697</c:v>
                </c:pt>
                <c:pt idx="9">
                  <c:v>0.45886055855269797</c:v>
                </c:pt>
                <c:pt idx="10">
                  <c:v>0.45906933220134899</c:v>
                </c:pt>
                <c:pt idx="11">
                  <c:v>0.45942488188862202</c:v>
                </c:pt>
                <c:pt idx="12">
                  <c:v>0.45947698307554002</c:v>
                </c:pt>
                <c:pt idx="13">
                  <c:v>0.45980583851311801</c:v>
                </c:pt>
                <c:pt idx="14">
                  <c:v>0.46022319569203501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43792"/>
        <c:axId val="354442616"/>
      </c:scatterChart>
      <c:valAx>
        <c:axId val="35444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42616"/>
        <c:crosses val="autoZero"/>
        <c:crossBetween val="midCat"/>
      </c:valAx>
      <c:valAx>
        <c:axId val="3544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71437</xdr:colOff>
      <xdr:row>21</xdr:row>
      <xdr:rowOff>61912</xdr:rowOff>
    </xdr:from>
    <xdr:to>
      <xdr:col>45</xdr:col>
      <xdr:colOff>376237</xdr:colOff>
      <xdr:row>35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22</xdr:row>
      <xdr:rowOff>114300</xdr:rowOff>
    </xdr:from>
    <xdr:to>
      <xdr:col>17</xdr:col>
      <xdr:colOff>542925</xdr:colOff>
      <xdr:row>29</xdr:row>
      <xdr:rowOff>0</xdr:rowOff>
    </xdr:to>
    <xdr:sp macro="" textlink="">
      <xdr:nvSpPr>
        <xdr:cNvPr id="2" name="TextBox 1"/>
        <xdr:cNvSpPr txBox="1"/>
      </xdr:nvSpPr>
      <xdr:spPr>
        <a:xfrm>
          <a:off x="8248650" y="4305300"/>
          <a:ext cx="265747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solutions are best 15 solutions in terms of annual cost (15% increase of current cost). 200 Solutions are sorted  by annual cost, co2 emission, LFC and ESD.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Those solutions have not more than cost 1.5*15555 = 17888 kEuro, We have taken those have less then 17888 kEuro.</a:t>
          </a:r>
          <a:endParaRPr lang="it-IT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5"/>
  <sheetViews>
    <sheetView tabSelected="1" workbookViewId="0">
      <pane ySplit="5" topLeftCell="A6" activePane="bottomLeft" state="frozen"/>
      <selection activeCell="C37" sqref="C37"/>
      <selection pane="bottomLeft" activeCell="Y17" sqref="Y17"/>
    </sheetView>
  </sheetViews>
  <sheetFormatPr defaultRowHeight="15" x14ac:dyDescent="0.25"/>
  <cols>
    <col min="1" max="1" width="6" bestFit="1" customWidth="1"/>
    <col min="2" max="2" width="10.140625" bestFit="1" customWidth="1"/>
    <col min="3" max="3" width="5.140625" bestFit="1" customWidth="1"/>
    <col min="4" max="4" width="9.85546875" bestFit="1" customWidth="1"/>
    <col min="5" max="5" width="11.5703125" bestFit="1" customWidth="1"/>
    <col min="6" max="6" width="14.7109375" bestFit="1" customWidth="1"/>
    <col min="10" max="10" width="8.85546875" bestFit="1" customWidth="1"/>
    <col min="11" max="11" width="10.85546875" bestFit="1" customWidth="1"/>
    <col min="12" max="12" width="13.7109375" bestFit="1" customWidth="1"/>
    <col min="13" max="13" width="8.85546875" bestFit="1" customWidth="1"/>
    <col min="15" max="15" width="13.42578125" bestFit="1" customWidth="1"/>
    <col min="17" max="17" width="15.5703125" bestFit="1" customWidth="1"/>
    <col min="18" max="18" width="20.42578125" bestFit="1" customWidth="1"/>
    <col min="19" max="19" width="17.7109375" bestFit="1" customWidth="1"/>
    <col min="20" max="20" width="6.5703125" bestFit="1" customWidth="1"/>
    <col min="21" max="21" width="6.42578125" bestFit="1" customWidth="1"/>
    <col min="22" max="22" width="8.28515625" bestFit="1" customWidth="1"/>
    <col min="23" max="23" width="18.28515625" bestFit="1" customWidth="1"/>
    <col min="24" max="24" width="8.42578125" bestFit="1" customWidth="1"/>
    <col min="25" max="25" width="15" bestFit="1" customWidth="1"/>
    <col min="26" max="26" width="10.28515625" bestFit="1" customWidth="1"/>
    <col min="27" max="27" width="11.140625" bestFit="1" customWidth="1"/>
    <col min="28" max="28" width="13.28515625" bestFit="1" customWidth="1"/>
    <col min="29" max="29" width="11.140625" bestFit="1" customWidth="1"/>
    <col min="30" max="30" width="21.7109375" bestFit="1" customWidth="1"/>
    <col min="31" max="31" width="9.28515625" customWidth="1"/>
    <col min="32" max="32" width="20.140625" customWidth="1"/>
    <col min="33" max="33" width="22" customWidth="1"/>
    <col min="34" max="34" width="25.28515625" customWidth="1"/>
    <col min="35" max="35" width="16.7109375" customWidth="1"/>
    <col min="36" max="36" width="13.85546875" customWidth="1"/>
  </cols>
  <sheetData>
    <row r="1" spans="1:36" x14ac:dyDescent="0.25">
      <c r="A1" s="17" t="s">
        <v>11</v>
      </c>
      <c r="B1" s="17"/>
      <c r="C1" s="17"/>
      <c r="D1" s="17"/>
      <c r="E1" s="17"/>
      <c r="F1" s="17"/>
      <c r="G1" s="17" t="s">
        <v>26</v>
      </c>
      <c r="H1" s="17"/>
      <c r="I1" s="17"/>
      <c r="J1" s="17"/>
      <c r="K1" s="17"/>
      <c r="L1" s="17"/>
      <c r="M1" s="17"/>
      <c r="N1" s="17"/>
      <c r="O1" s="17" t="s">
        <v>40</v>
      </c>
      <c r="P1" s="17"/>
      <c r="Q1" s="17" t="s">
        <v>41</v>
      </c>
      <c r="R1" s="17"/>
      <c r="S1" s="17"/>
      <c r="AG1" t="s">
        <v>119</v>
      </c>
      <c r="AH1" s="10">
        <f>(5.96*1+17.95*1)/(5.96+17.95)</f>
        <v>1</v>
      </c>
    </row>
    <row r="2" spans="1:36" x14ac:dyDescent="0.25">
      <c r="A2" s="17"/>
      <c r="B2" s="17"/>
      <c r="C2" s="17"/>
      <c r="D2" s="17"/>
      <c r="E2" s="17"/>
      <c r="F2" s="17"/>
      <c r="G2" s="17" t="s">
        <v>20</v>
      </c>
      <c r="H2" s="17"/>
      <c r="I2" s="17"/>
      <c r="J2" s="17" t="s">
        <v>25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37</v>
      </c>
      <c r="AC2" s="20"/>
      <c r="AD2" s="20"/>
      <c r="AE2" s="20"/>
      <c r="AG2" t="s">
        <v>120</v>
      </c>
      <c r="AH2">
        <f>(5.96+17.95-2.48)*AH1+O5*2.17+Q5+R5+S5</f>
        <v>153.6936</v>
      </c>
    </row>
    <row r="3" spans="1:36" x14ac:dyDescent="0.25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3" t="s">
        <v>17</v>
      </c>
      <c r="G3" s="2" t="s">
        <v>12</v>
      </c>
      <c r="H3" s="2" t="s">
        <v>18</v>
      </c>
      <c r="I3" s="2" t="s">
        <v>19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14</v>
      </c>
      <c r="O3" s="2" t="s">
        <v>27</v>
      </c>
      <c r="P3" s="2" t="s">
        <v>28</v>
      </c>
      <c r="Q3" s="5" t="s">
        <v>1</v>
      </c>
      <c r="R3" s="5" t="s">
        <v>2</v>
      </c>
      <c r="S3" s="5" t="s">
        <v>39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36</v>
      </c>
      <c r="AB3" s="6" t="s">
        <v>3</v>
      </c>
      <c r="AC3" s="6" t="s">
        <v>4</v>
      </c>
      <c r="AD3" s="18" t="s">
        <v>5</v>
      </c>
      <c r="AE3" s="18" t="s">
        <v>38</v>
      </c>
      <c r="AF3" s="21" t="s">
        <v>42</v>
      </c>
      <c r="AG3" s="17" t="s">
        <v>43</v>
      </c>
      <c r="AH3" s="17" t="s">
        <v>44</v>
      </c>
      <c r="AI3" s="17" t="s">
        <v>45</v>
      </c>
      <c r="AJ3" s="17" t="s">
        <v>46</v>
      </c>
    </row>
    <row r="4" spans="1:3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117</v>
      </c>
      <c r="AC4" s="6" t="s">
        <v>9</v>
      </c>
      <c r="AD4" s="19"/>
      <c r="AE4" s="19"/>
      <c r="AF4" s="21"/>
      <c r="AG4" s="17"/>
      <c r="AH4" s="17"/>
      <c r="AI4" s="17"/>
      <c r="AJ4" s="17"/>
    </row>
    <row r="5" spans="1:36" x14ac:dyDescent="0.25">
      <c r="A5" s="7">
        <v>5565</v>
      </c>
      <c r="B5" s="7">
        <v>0</v>
      </c>
      <c r="C5" s="7">
        <v>0</v>
      </c>
      <c r="D5" s="7">
        <v>3688</v>
      </c>
      <c r="E5" s="7">
        <v>13175</v>
      </c>
      <c r="F5" s="7">
        <v>7903</v>
      </c>
      <c r="G5" s="7">
        <v>5.96</v>
      </c>
      <c r="H5" s="7">
        <v>0</v>
      </c>
      <c r="I5" s="7">
        <v>0</v>
      </c>
      <c r="J5" s="7">
        <v>7.64</v>
      </c>
      <c r="K5" s="7">
        <v>27.29</v>
      </c>
      <c r="L5" s="7">
        <v>16.37</v>
      </c>
      <c r="M5" s="7">
        <v>0</v>
      </c>
      <c r="N5" s="7">
        <v>0</v>
      </c>
      <c r="O5" s="7">
        <v>21.08</v>
      </c>
      <c r="P5" s="7">
        <v>2.48</v>
      </c>
      <c r="Q5" s="7">
        <v>34.369999999999997</v>
      </c>
      <c r="R5" s="7">
        <v>21.83</v>
      </c>
      <c r="S5" s="7">
        <v>30.32</v>
      </c>
      <c r="T5" s="7">
        <v>3461</v>
      </c>
      <c r="U5" s="7">
        <v>1904</v>
      </c>
      <c r="V5" s="7">
        <v>764</v>
      </c>
      <c r="W5" s="7">
        <v>1343</v>
      </c>
      <c r="X5" s="7">
        <v>10101</v>
      </c>
      <c r="Y5" s="7">
        <v>653</v>
      </c>
      <c r="Z5" s="8">
        <f>(17.95+5.96+O5-P5)*106.27</f>
        <v>4517.5376999999999</v>
      </c>
      <c r="AA5" s="7">
        <v>0</v>
      </c>
      <c r="AB5" s="7">
        <v>21.63</v>
      </c>
      <c r="AC5" s="8">
        <f>X5+Y5+Z5+AA5</f>
        <v>15271.537700000001</v>
      </c>
      <c r="AD5" s="10">
        <f>(O5+P5)/42.52</f>
        <v>0.5540921919096895</v>
      </c>
      <c r="AE5" s="10">
        <f>(O5*2.17+S5+Q5)/(AH2)</f>
        <v>0.71853089523571556</v>
      </c>
    </row>
    <row r="6" spans="1:36" x14ac:dyDescent="0.25">
      <c r="A6">
        <v>39789</v>
      </c>
      <c r="B6">
        <v>3366</v>
      </c>
      <c r="C6">
        <v>1648</v>
      </c>
      <c r="D6">
        <v>4</v>
      </c>
      <c r="E6">
        <v>3</v>
      </c>
      <c r="F6">
        <v>11803</v>
      </c>
      <c r="G6">
        <v>42.63</v>
      </c>
      <c r="H6">
        <v>14.94</v>
      </c>
      <c r="I6">
        <v>5.12</v>
      </c>
      <c r="J6">
        <v>0.01</v>
      </c>
      <c r="K6">
        <v>0.01</v>
      </c>
      <c r="L6">
        <v>24.45</v>
      </c>
      <c r="M6">
        <v>10.46</v>
      </c>
      <c r="N6">
        <v>16.38</v>
      </c>
      <c r="O6">
        <v>9.32</v>
      </c>
      <c r="P6">
        <v>37.19</v>
      </c>
      <c r="Q6">
        <v>24.83</v>
      </c>
      <c r="R6">
        <v>32.6</v>
      </c>
      <c r="S6">
        <v>29.88</v>
      </c>
      <c r="T6">
        <v>2078</v>
      </c>
      <c r="U6">
        <v>1904</v>
      </c>
      <c r="V6">
        <v>1141</v>
      </c>
      <c r="W6">
        <v>-1334</v>
      </c>
      <c r="X6">
        <v>6380</v>
      </c>
      <c r="Y6">
        <v>1567</v>
      </c>
      <c r="Z6">
        <v>5064</v>
      </c>
      <c r="AA6">
        <v>6954</v>
      </c>
      <c r="AB6">
        <v>2.9969999999999999</v>
      </c>
      <c r="AC6">
        <v>19965</v>
      </c>
      <c r="AD6">
        <v>0.97628043660789199</v>
      </c>
      <c r="AE6">
        <v>0.45495006115828401</v>
      </c>
      <c r="AF6">
        <v>1.0335008885696899E-2</v>
      </c>
      <c r="AG6">
        <v>0.36889288843418599</v>
      </c>
      <c r="AH6">
        <v>27.499512823075001</v>
      </c>
      <c r="AI6">
        <v>2.15</v>
      </c>
      <c r="AJ6">
        <v>28.19</v>
      </c>
    </row>
    <row r="7" spans="1:36" x14ac:dyDescent="0.25">
      <c r="A7">
        <v>57014</v>
      </c>
      <c r="B7">
        <v>2310</v>
      </c>
      <c r="C7">
        <v>1896</v>
      </c>
      <c r="D7">
        <v>56</v>
      </c>
      <c r="E7">
        <v>75</v>
      </c>
      <c r="F7">
        <v>12069</v>
      </c>
      <c r="G7">
        <v>61.08</v>
      </c>
      <c r="H7">
        <v>10.26</v>
      </c>
      <c r="I7">
        <v>5.89</v>
      </c>
      <c r="J7">
        <v>0.12</v>
      </c>
      <c r="K7">
        <v>0.16</v>
      </c>
      <c r="L7">
        <v>25</v>
      </c>
      <c r="M7">
        <v>7.18</v>
      </c>
      <c r="N7">
        <v>18.850000000000001</v>
      </c>
      <c r="O7">
        <v>12.41</v>
      </c>
      <c r="P7">
        <v>53.28</v>
      </c>
      <c r="Q7">
        <v>24.96</v>
      </c>
      <c r="R7">
        <v>33.33</v>
      </c>
      <c r="S7">
        <v>20.68</v>
      </c>
      <c r="T7">
        <v>2097</v>
      </c>
      <c r="U7">
        <v>1904</v>
      </c>
      <c r="V7">
        <v>1166</v>
      </c>
      <c r="W7">
        <v>-2029</v>
      </c>
      <c r="X7">
        <v>4938</v>
      </c>
      <c r="Y7">
        <v>1800</v>
      </c>
      <c r="Z7">
        <v>5146</v>
      </c>
      <c r="AA7">
        <v>9238</v>
      </c>
      <c r="AB7">
        <v>-3.331</v>
      </c>
      <c r="AC7">
        <v>21122</v>
      </c>
      <c r="AD7">
        <v>1.3569510431728899</v>
      </c>
      <c r="AE7">
        <v>0.45639007327578202</v>
      </c>
      <c r="AF7">
        <v>6.3536392759719895E-2</v>
      </c>
      <c r="AG7">
        <v>0.25061479232544598</v>
      </c>
      <c r="AH7">
        <v>32.661306482163099</v>
      </c>
      <c r="AI7">
        <v>7.46</v>
      </c>
      <c r="AJ7">
        <v>19.07</v>
      </c>
    </row>
    <row r="8" spans="1:36" x14ac:dyDescent="0.25">
      <c r="A8">
        <v>32377</v>
      </c>
      <c r="B8">
        <v>2856</v>
      </c>
      <c r="C8">
        <v>1761</v>
      </c>
      <c r="D8">
        <v>36</v>
      </c>
      <c r="E8">
        <v>36</v>
      </c>
      <c r="F8">
        <v>11958</v>
      </c>
      <c r="G8">
        <v>34.69</v>
      </c>
      <c r="H8">
        <v>12.68</v>
      </c>
      <c r="I8">
        <v>5.47</v>
      </c>
      <c r="J8">
        <v>7.0000000000000007E-2</v>
      </c>
      <c r="K8">
        <v>7.0000000000000007E-2</v>
      </c>
      <c r="L8">
        <v>24.77</v>
      </c>
      <c r="M8">
        <v>8.8699999999999992</v>
      </c>
      <c r="N8">
        <v>17.510000000000002</v>
      </c>
      <c r="O8">
        <v>11.33</v>
      </c>
      <c r="P8">
        <v>28.65</v>
      </c>
      <c r="Q8">
        <v>24.91</v>
      </c>
      <c r="R8">
        <v>33.03</v>
      </c>
      <c r="S8">
        <v>25.44</v>
      </c>
      <c r="T8">
        <v>2090</v>
      </c>
      <c r="U8">
        <v>1904</v>
      </c>
      <c r="V8">
        <v>1156</v>
      </c>
      <c r="W8">
        <v>-724</v>
      </c>
      <c r="X8">
        <v>6635</v>
      </c>
      <c r="Y8">
        <v>1365</v>
      </c>
      <c r="Z8">
        <v>5101</v>
      </c>
      <c r="AA8">
        <v>5691</v>
      </c>
      <c r="AB8">
        <v>5.7530000000000001</v>
      </c>
      <c r="AC8">
        <v>18792</v>
      </c>
      <c r="AD8">
        <v>0.83309022713065195</v>
      </c>
      <c r="AE8">
        <v>0.45750986571205299</v>
      </c>
      <c r="AF8">
        <v>4.3017882490496498E-3</v>
      </c>
      <c r="AG8">
        <v>0.23489619623479399</v>
      </c>
      <c r="AH8">
        <v>24.6988433499181</v>
      </c>
      <c r="AI8">
        <v>7.24</v>
      </c>
      <c r="AJ8">
        <v>25.32</v>
      </c>
    </row>
    <row r="9" spans="1:36" x14ac:dyDescent="0.25">
      <c r="A9">
        <v>58209</v>
      </c>
      <c r="B9">
        <v>2644</v>
      </c>
      <c r="C9">
        <v>1890</v>
      </c>
      <c r="D9">
        <v>18</v>
      </c>
      <c r="E9">
        <v>115</v>
      </c>
      <c r="F9">
        <v>11595</v>
      </c>
      <c r="G9">
        <v>62.36</v>
      </c>
      <c r="H9">
        <v>11.74</v>
      </c>
      <c r="I9">
        <v>5.87</v>
      </c>
      <c r="J9">
        <v>0.04</v>
      </c>
      <c r="K9">
        <v>0.24</v>
      </c>
      <c r="L9">
        <v>24.02</v>
      </c>
      <c r="M9">
        <v>8.2200000000000006</v>
      </c>
      <c r="N9">
        <v>18.79</v>
      </c>
      <c r="O9">
        <v>11.34</v>
      </c>
      <c r="P9">
        <v>54.99</v>
      </c>
      <c r="Q9">
        <v>24.87</v>
      </c>
      <c r="R9">
        <v>32.020000000000003</v>
      </c>
      <c r="S9">
        <v>23.74</v>
      </c>
      <c r="T9">
        <v>2083</v>
      </c>
      <c r="U9">
        <v>1904</v>
      </c>
      <c r="V9">
        <v>1121</v>
      </c>
      <c r="W9">
        <v>-2196</v>
      </c>
      <c r="X9">
        <v>4975</v>
      </c>
      <c r="Y9">
        <v>1855</v>
      </c>
      <c r="Z9">
        <v>5143</v>
      </c>
      <c r="AA9">
        <v>9511</v>
      </c>
      <c r="AB9">
        <v>-3.6930000000000001</v>
      </c>
      <c r="AC9">
        <v>21484</v>
      </c>
      <c r="AD9">
        <v>1.3707377557346501</v>
      </c>
      <c r="AE9">
        <v>0.45777264728177303</v>
      </c>
      <c r="AF9">
        <v>3.8741592919114401E-2</v>
      </c>
      <c r="AG9">
        <v>0.40437238600757502</v>
      </c>
      <c r="AH9">
        <v>25.380567506311301</v>
      </c>
      <c r="AI9">
        <v>3.49</v>
      </c>
      <c r="AJ9">
        <v>28.38</v>
      </c>
    </row>
    <row r="10" spans="1:36" x14ac:dyDescent="0.25">
      <c r="A10">
        <v>54487</v>
      </c>
      <c r="B10">
        <v>2703</v>
      </c>
      <c r="C10">
        <v>1917</v>
      </c>
      <c r="D10">
        <v>1</v>
      </c>
      <c r="E10">
        <v>40</v>
      </c>
      <c r="F10">
        <v>11472</v>
      </c>
      <c r="G10">
        <v>58.37</v>
      </c>
      <c r="H10">
        <v>12</v>
      </c>
      <c r="I10">
        <v>5.95</v>
      </c>
      <c r="J10">
        <v>0</v>
      </c>
      <c r="K10">
        <v>0.08</v>
      </c>
      <c r="L10">
        <v>23.76</v>
      </c>
      <c r="M10">
        <v>8.4</v>
      </c>
      <c r="N10">
        <v>19.05</v>
      </c>
      <c r="O10">
        <v>11.31</v>
      </c>
      <c r="P10">
        <v>51.16</v>
      </c>
      <c r="Q10">
        <v>24.82</v>
      </c>
      <c r="R10">
        <v>31.68</v>
      </c>
      <c r="S10">
        <v>24.09</v>
      </c>
      <c r="T10">
        <v>2077</v>
      </c>
      <c r="U10">
        <v>1904</v>
      </c>
      <c r="V10">
        <v>1109</v>
      </c>
      <c r="W10">
        <v>-1983</v>
      </c>
      <c r="X10">
        <v>5200</v>
      </c>
      <c r="Y10">
        <v>1785</v>
      </c>
      <c r="Z10">
        <v>5151</v>
      </c>
      <c r="AA10">
        <v>8972</v>
      </c>
      <c r="AB10">
        <v>-2.319</v>
      </c>
      <c r="AC10">
        <v>21108</v>
      </c>
      <c r="AD10">
        <v>1.2888384567773801</v>
      </c>
      <c r="AE10" s="1">
        <v>0.4578150940995</v>
      </c>
      <c r="AF10">
        <v>6.8324528828078504E-2</v>
      </c>
      <c r="AG10">
        <v>0.18891076965361001</v>
      </c>
      <c r="AH10">
        <v>31.901362498547101</v>
      </c>
      <c r="AI10">
        <v>1.27</v>
      </c>
      <c r="AJ10">
        <v>25.87</v>
      </c>
    </row>
    <row r="11" spans="1:36" x14ac:dyDescent="0.25">
      <c r="A11">
        <v>59021</v>
      </c>
      <c r="B11">
        <v>2763</v>
      </c>
      <c r="C11">
        <v>1806</v>
      </c>
      <c r="D11">
        <v>48</v>
      </c>
      <c r="E11">
        <v>207</v>
      </c>
      <c r="F11">
        <v>11696</v>
      </c>
      <c r="G11">
        <v>63.23</v>
      </c>
      <c r="H11">
        <v>12.26</v>
      </c>
      <c r="I11">
        <v>5.61</v>
      </c>
      <c r="J11">
        <v>0.1</v>
      </c>
      <c r="K11">
        <v>0.43</v>
      </c>
      <c r="L11">
        <v>24.23</v>
      </c>
      <c r="M11">
        <v>8.59</v>
      </c>
      <c r="N11">
        <v>17.96</v>
      </c>
      <c r="O11">
        <v>10.79</v>
      </c>
      <c r="P11">
        <v>56.1</v>
      </c>
      <c r="Q11">
        <v>24.95</v>
      </c>
      <c r="R11">
        <v>32.299999999999997</v>
      </c>
      <c r="S11">
        <v>25.01</v>
      </c>
      <c r="T11">
        <v>2095</v>
      </c>
      <c r="U11">
        <v>1904</v>
      </c>
      <c r="V11">
        <v>1130</v>
      </c>
      <c r="W11">
        <v>-2294</v>
      </c>
      <c r="X11">
        <v>5007</v>
      </c>
      <c r="Y11">
        <v>1887</v>
      </c>
      <c r="Z11">
        <v>5115</v>
      </c>
      <c r="AA11">
        <v>9661</v>
      </c>
      <c r="AB11">
        <v>-3.9849999999999999</v>
      </c>
      <c r="AC11">
        <v>21670</v>
      </c>
      <c r="AD11">
        <v>1.3897776854352699</v>
      </c>
      <c r="AE11">
        <v>0.45784297831419102</v>
      </c>
      <c r="AF11" s="11">
        <v>3.1495718235991003E-2</v>
      </c>
      <c r="AG11">
        <v>0.82418714196491705</v>
      </c>
      <c r="AH11">
        <v>31.6435027631784</v>
      </c>
      <c r="AI11">
        <v>4.0199999999999996</v>
      </c>
      <c r="AJ11">
        <v>22.78</v>
      </c>
    </row>
    <row r="12" spans="1:36" x14ac:dyDescent="0.25">
      <c r="A12">
        <v>59021</v>
      </c>
      <c r="B12">
        <v>2680</v>
      </c>
      <c r="C12">
        <v>1832</v>
      </c>
      <c r="D12">
        <v>48</v>
      </c>
      <c r="E12">
        <v>208</v>
      </c>
      <c r="F12">
        <v>11696</v>
      </c>
      <c r="G12">
        <v>63.23</v>
      </c>
      <c r="H12">
        <v>11.9</v>
      </c>
      <c r="I12">
        <v>5.69</v>
      </c>
      <c r="J12">
        <v>0.1</v>
      </c>
      <c r="K12">
        <v>0.43</v>
      </c>
      <c r="L12">
        <v>24.23</v>
      </c>
      <c r="M12">
        <v>8.33</v>
      </c>
      <c r="N12">
        <v>18.22</v>
      </c>
      <c r="O12">
        <v>11.09</v>
      </c>
      <c r="P12">
        <v>55.95</v>
      </c>
      <c r="Q12">
        <v>24.94</v>
      </c>
      <c r="R12">
        <v>32.299999999999997</v>
      </c>
      <c r="S12">
        <v>24.27</v>
      </c>
      <c r="T12">
        <v>2094</v>
      </c>
      <c r="U12">
        <v>1904</v>
      </c>
      <c r="V12">
        <v>1130</v>
      </c>
      <c r="W12">
        <v>-2266</v>
      </c>
      <c r="X12">
        <v>4971</v>
      </c>
      <c r="Y12">
        <v>1878</v>
      </c>
      <c r="Z12">
        <v>5124</v>
      </c>
      <c r="AA12">
        <v>9638</v>
      </c>
      <c r="AB12">
        <v>-3.9809999999999999</v>
      </c>
      <c r="AC12">
        <v>21611</v>
      </c>
      <c r="AD12">
        <v>1.39058286662518</v>
      </c>
      <c r="AE12">
        <v>0.45803745310132199</v>
      </c>
      <c r="AF12">
        <v>4.6885657425337297E-2</v>
      </c>
      <c r="AG12">
        <v>0.56447128231674004</v>
      </c>
      <c r="AH12">
        <v>29.341868415237599</v>
      </c>
      <c r="AI12">
        <v>9.49</v>
      </c>
      <c r="AJ12">
        <v>19.260000000000002</v>
      </c>
    </row>
    <row r="13" spans="1:36" x14ac:dyDescent="0.25">
      <c r="A13">
        <v>52505</v>
      </c>
      <c r="B13">
        <v>3145</v>
      </c>
      <c r="C13">
        <v>1870</v>
      </c>
      <c r="D13">
        <v>4</v>
      </c>
      <c r="E13">
        <v>6</v>
      </c>
      <c r="F13">
        <v>11064</v>
      </c>
      <c r="G13">
        <v>56.25</v>
      </c>
      <c r="H13">
        <v>13.96</v>
      </c>
      <c r="I13">
        <v>5.81</v>
      </c>
      <c r="J13">
        <v>0.01</v>
      </c>
      <c r="K13">
        <v>0.01</v>
      </c>
      <c r="L13">
        <v>22.92</v>
      </c>
      <c r="M13">
        <v>9.77</v>
      </c>
      <c r="N13">
        <v>18.59</v>
      </c>
      <c r="O13">
        <v>9.9600000000000009</v>
      </c>
      <c r="P13">
        <v>49.79</v>
      </c>
      <c r="Q13">
        <v>24.83</v>
      </c>
      <c r="R13">
        <v>30.56</v>
      </c>
      <c r="S13">
        <v>27.94</v>
      </c>
      <c r="T13">
        <v>2078</v>
      </c>
      <c r="U13">
        <v>1904</v>
      </c>
      <c r="V13">
        <v>1069</v>
      </c>
      <c r="W13">
        <v>-1995</v>
      </c>
      <c r="X13">
        <v>5479</v>
      </c>
      <c r="Y13">
        <v>1789</v>
      </c>
      <c r="Z13">
        <v>5136</v>
      </c>
      <c r="AA13">
        <v>8801</v>
      </c>
      <c r="AB13">
        <v>-1.526</v>
      </c>
      <c r="AC13">
        <v>21205</v>
      </c>
      <c r="AD13">
        <v>1.23629215807986</v>
      </c>
      <c r="AE13">
        <v>0.45867474289732801</v>
      </c>
      <c r="AF13">
        <v>6.6006769111539897E-3</v>
      </c>
      <c r="AG13">
        <v>0.94874928741068398</v>
      </c>
      <c r="AH13">
        <v>23.8360569803313</v>
      </c>
      <c r="AI13">
        <v>9.42</v>
      </c>
      <c r="AJ13">
        <v>23.14</v>
      </c>
    </row>
    <row r="14" spans="1:36" x14ac:dyDescent="0.25">
      <c r="A14">
        <v>60734</v>
      </c>
      <c r="B14">
        <v>2626</v>
      </c>
      <c r="C14">
        <v>1966</v>
      </c>
      <c r="D14">
        <v>13</v>
      </c>
      <c r="E14">
        <v>58</v>
      </c>
      <c r="F14">
        <v>11319</v>
      </c>
      <c r="G14">
        <v>65.06</v>
      </c>
      <c r="H14">
        <v>11.66</v>
      </c>
      <c r="I14">
        <v>6.11</v>
      </c>
      <c r="J14">
        <v>0.03</v>
      </c>
      <c r="K14">
        <v>0.12</v>
      </c>
      <c r="L14">
        <v>23.44</v>
      </c>
      <c r="M14">
        <v>8.16</v>
      </c>
      <c r="N14">
        <v>19.55</v>
      </c>
      <c r="O14">
        <v>11.49</v>
      </c>
      <c r="P14">
        <v>57.54</v>
      </c>
      <c r="Q14">
        <v>24.85</v>
      </c>
      <c r="R14">
        <v>31.26</v>
      </c>
      <c r="S14">
        <v>23.45</v>
      </c>
      <c r="T14">
        <v>2081</v>
      </c>
      <c r="U14">
        <v>1904</v>
      </c>
      <c r="V14">
        <v>1094</v>
      </c>
      <c r="W14">
        <v>-2328</v>
      </c>
      <c r="X14">
        <v>4789</v>
      </c>
      <c r="Y14">
        <v>1900</v>
      </c>
      <c r="Z14">
        <v>5167</v>
      </c>
      <c r="AA14">
        <v>9887</v>
      </c>
      <c r="AB14">
        <v>-4.58</v>
      </c>
      <c r="AC14">
        <v>21743</v>
      </c>
      <c r="AD14">
        <v>1.4194941394201099</v>
      </c>
      <c r="AE14">
        <v>0.45875140125603697</v>
      </c>
      <c r="AF14">
        <v>3.4536482369070302E-2</v>
      </c>
      <c r="AG14">
        <v>0.27933064397449697</v>
      </c>
      <c r="AH14">
        <v>32.268626382799702</v>
      </c>
      <c r="AI14">
        <v>2.52</v>
      </c>
      <c r="AJ14">
        <v>24.3</v>
      </c>
    </row>
    <row r="15" spans="1:36" x14ac:dyDescent="0.25">
      <c r="A15">
        <v>60527</v>
      </c>
      <c r="B15">
        <v>3307</v>
      </c>
      <c r="C15">
        <v>1825</v>
      </c>
      <c r="D15">
        <v>19</v>
      </c>
      <c r="E15">
        <v>29</v>
      </c>
      <c r="F15">
        <v>10999</v>
      </c>
      <c r="G15">
        <v>64.84</v>
      </c>
      <c r="H15">
        <v>14.68</v>
      </c>
      <c r="I15">
        <v>5.67</v>
      </c>
      <c r="J15">
        <v>0.04</v>
      </c>
      <c r="K15">
        <v>0.06</v>
      </c>
      <c r="L15">
        <v>22.78</v>
      </c>
      <c r="M15">
        <v>10.27</v>
      </c>
      <c r="N15">
        <v>18.14</v>
      </c>
      <c r="O15">
        <v>9.24</v>
      </c>
      <c r="P15">
        <v>58.52</v>
      </c>
      <c r="Q15">
        <v>24.87</v>
      </c>
      <c r="R15">
        <v>30.38</v>
      </c>
      <c r="S15">
        <v>29.42</v>
      </c>
      <c r="T15">
        <v>2084</v>
      </c>
      <c r="U15">
        <v>1904</v>
      </c>
      <c r="V15">
        <v>1063</v>
      </c>
      <c r="W15">
        <v>-2532</v>
      </c>
      <c r="X15">
        <v>5070</v>
      </c>
      <c r="Y15">
        <v>1967</v>
      </c>
      <c r="Z15">
        <v>5121</v>
      </c>
      <c r="AA15">
        <v>10051</v>
      </c>
      <c r="AB15">
        <v>-4.4740000000000002</v>
      </c>
      <c r="AC15">
        <v>22209</v>
      </c>
      <c r="AD15">
        <v>1.4061008507989201</v>
      </c>
      <c r="AE15">
        <v>0.45886055855269797</v>
      </c>
      <c r="AF15">
        <v>4.2585004125676E-2</v>
      </c>
      <c r="AG15">
        <v>1.09981649830786</v>
      </c>
      <c r="AH15">
        <v>31.553384687202001</v>
      </c>
      <c r="AI15">
        <v>2.76</v>
      </c>
      <c r="AJ15">
        <v>23.85</v>
      </c>
    </row>
    <row r="16" spans="1:36" x14ac:dyDescent="0.25">
      <c r="A16">
        <v>60505</v>
      </c>
      <c r="B16">
        <v>2563</v>
      </c>
      <c r="C16">
        <v>1852</v>
      </c>
      <c r="D16">
        <v>13</v>
      </c>
      <c r="E16">
        <v>321</v>
      </c>
      <c r="F16">
        <v>11699</v>
      </c>
      <c r="G16">
        <v>64.819999999999993</v>
      </c>
      <c r="H16">
        <v>11.37</v>
      </c>
      <c r="I16">
        <v>5.75</v>
      </c>
      <c r="J16">
        <v>0.03</v>
      </c>
      <c r="K16">
        <v>0.67</v>
      </c>
      <c r="L16">
        <v>24.23</v>
      </c>
      <c r="M16">
        <v>7.96</v>
      </c>
      <c r="N16">
        <v>18.41</v>
      </c>
      <c r="O16">
        <v>11.45</v>
      </c>
      <c r="P16">
        <v>57.32</v>
      </c>
      <c r="Q16">
        <v>24.85</v>
      </c>
      <c r="R16">
        <v>32.31</v>
      </c>
      <c r="S16">
        <v>23.49</v>
      </c>
      <c r="T16">
        <v>2081</v>
      </c>
      <c r="U16">
        <v>1904</v>
      </c>
      <c r="V16">
        <v>1131</v>
      </c>
      <c r="W16">
        <v>-2318</v>
      </c>
      <c r="X16">
        <v>4838</v>
      </c>
      <c r="Y16">
        <v>1896</v>
      </c>
      <c r="Z16">
        <v>5130</v>
      </c>
      <c r="AA16">
        <v>9823</v>
      </c>
      <c r="AB16">
        <v>-4.5119999999999996</v>
      </c>
      <c r="AC16">
        <v>21687</v>
      </c>
      <c r="AD16">
        <v>1.42469442718044</v>
      </c>
      <c r="AE16">
        <v>0.45906933220134899</v>
      </c>
      <c r="AF16">
        <v>1.57236347771425E-2</v>
      </c>
      <c r="AG16">
        <v>0.19203350271886799</v>
      </c>
      <c r="AH16">
        <v>32.289083443048597</v>
      </c>
      <c r="AI16">
        <v>7.0000000000000007E-2</v>
      </c>
      <c r="AJ16">
        <v>26.83</v>
      </c>
    </row>
    <row r="17" spans="1:36" x14ac:dyDescent="0.25">
      <c r="A17">
        <v>27638</v>
      </c>
      <c r="B17">
        <v>2905</v>
      </c>
      <c r="C17">
        <v>1678</v>
      </c>
      <c r="D17">
        <v>70</v>
      </c>
      <c r="E17">
        <v>204</v>
      </c>
      <c r="F17">
        <v>12081</v>
      </c>
      <c r="G17">
        <v>29.61</v>
      </c>
      <c r="H17">
        <v>12.9</v>
      </c>
      <c r="I17">
        <v>5.21</v>
      </c>
      <c r="J17">
        <v>0.15</v>
      </c>
      <c r="K17">
        <v>0.42</v>
      </c>
      <c r="L17">
        <v>25.02</v>
      </c>
      <c r="M17">
        <v>9.0299999999999994</v>
      </c>
      <c r="N17">
        <v>16.68</v>
      </c>
      <c r="O17">
        <v>11.27</v>
      </c>
      <c r="P17">
        <v>23.99</v>
      </c>
      <c r="Q17">
        <v>25</v>
      </c>
      <c r="R17">
        <v>33.369999999999997</v>
      </c>
      <c r="S17">
        <v>26.26</v>
      </c>
      <c r="T17">
        <v>2103</v>
      </c>
      <c r="U17">
        <v>1904</v>
      </c>
      <c r="V17">
        <v>1168</v>
      </c>
      <c r="W17">
        <v>-468</v>
      </c>
      <c r="X17">
        <v>6986</v>
      </c>
      <c r="Y17">
        <v>1279</v>
      </c>
      <c r="Z17">
        <v>5073</v>
      </c>
      <c r="AA17">
        <v>4984</v>
      </c>
      <c r="AB17">
        <v>7.532</v>
      </c>
      <c r="AC17">
        <v>18322</v>
      </c>
      <c r="AD17">
        <v>0.73873873873873797</v>
      </c>
      <c r="AE17">
        <v>0.45942488188862202</v>
      </c>
      <c r="AF17" s="10">
        <v>4.5970103351502404E-3</v>
      </c>
      <c r="AG17">
        <v>0.37652640982049002</v>
      </c>
      <c r="AH17">
        <v>33.366336684011301</v>
      </c>
      <c r="AI17">
        <v>4.8600000000000003</v>
      </c>
      <c r="AJ17">
        <v>21.07</v>
      </c>
    </row>
    <row r="18" spans="1:36" x14ac:dyDescent="0.25">
      <c r="A18">
        <v>59312</v>
      </c>
      <c r="B18">
        <v>2149</v>
      </c>
      <c r="C18">
        <v>2015</v>
      </c>
      <c r="D18">
        <v>34</v>
      </c>
      <c r="E18">
        <v>116</v>
      </c>
      <c r="F18">
        <v>11724</v>
      </c>
      <c r="G18">
        <v>63.54</v>
      </c>
      <c r="H18">
        <v>9.5399999999999991</v>
      </c>
      <c r="I18">
        <v>6.26</v>
      </c>
      <c r="J18">
        <v>7.0000000000000007E-2</v>
      </c>
      <c r="K18">
        <v>0.24</v>
      </c>
      <c r="L18">
        <v>24.28</v>
      </c>
      <c r="M18">
        <v>6.68</v>
      </c>
      <c r="N18">
        <v>20.03</v>
      </c>
      <c r="O18">
        <v>13.12</v>
      </c>
      <c r="P18">
        <v>55.37</v>
      </c>
      <c r="Q18">
        <v>24.91</v>
      </c>
      <c r="R18">
        <v>32.380000000000003</v>
      </c>
      <c r="S18">
        <v>19.34</v>
      </c>
      <c r="T18">
        <v>2089</v>
      </c>
      <c r="U18">
        <v>1904</v>
      </c>
      <c r="V18">
        <v>1133</v>
      </c>
      <c r="W18">
        <v>-2100</v>
      </c>
      <c r="X18">
        <v>4711</v>
      </c>
      <c r="Y18">
        <v>1825</v>
      </c>
      <c r="Z18">
        <v>5184</v>
      </c>
      <c r="AA18">
        <v>9534</v>
      </c>
      <c r="AB18">
        <v>-4.0940000000000003</v>
      </c>
      <c r="AC18">
        <v>21254</v>
      </c>
      <c r="AD18">
        <v>1.4040590405904001</v>
      </c>
      <c r="AE18">
        <v>0.45947698307554002</v>
      </c>
      <c r="AF18">
        <v>3.8741592919114401E-2</v>
      </c>
      <c r="AG18">
        <v>1.21434592480634</v>
      </c>
      <c r="AH18">
        <v>28.3156668245989</v>
      </c>
      <c r="AI18">
        <v>1.24</v>
      </c>
      <c r="AJ18">
        <v>27.7</v>
      </c>
    </row>
    <row r="19" spans="1:36" x14ac:dyDescent="0.25">
      <c r="A19">
        <v>27360</v>
      </c>
      <c r="B19">
        <v>2663</v>
      </c>
      <c r="C19">
        <v>1822</v>
      </c>
      <c r="D19">
        <v>5</v>
      </c>
      <c r="E19">
        <v>22</v>
      </c>
      <c r="F19">
        <v>12002</v>
      </c>
      <c r="G19">
        <v>29.31</v>
      </c>
      <c r="H19">
        <v>11.82</v>
      </c>
      <c r="I19">
        <v>5.66</v>
      </c>
      <c r="J19">
        <v>0.01</v>
      </c>
      <c r="K19">
        <v>0.05</v>
      </c>
      <c r="L19">
        <v>24.86</v>
      </c>
      <c r="M19">
        <v>8.27</v>
      </c>
      <c r="N19">
        <v>18.11</v>
      </c>
      <c r="O19">
        <v>12.38</v>
      </c>
      <c r="P19">
        <v>23.28</v>
      </c>
      <c r="Q19">
        <v>24.83</v>
      </c>
      <c r="R19">
        <v>33.15</v>
      </c>
      <c r="S19">
        <v>23.69</v>
      </c>
      <c r="T19">
        <v>2078</v>
      </c>
      <c r="U19">
        <v>1904</v>
      </c>
      <c r="V19">
        <v>1160</v>
      </c>
      <c r="W19">
        <v>-356</v>
      </c>
      <c r="X19">
        <v>6845</v>
      </c>
      <c r="Y19">
        <v>1243</v>
      </c>
      <c r="Z19">
        <v>5120</v>
      </c>
      <c r="AA19">
        <v>4885</v>
      </c>
      <c r="AB19">
        <v>7.5910000000000002</v>
      </c>
      <c r="AC19">
        <v>18093</v>
      </c>
      <c r="AD19">
        <v>0.74014113740141096</v>
      </c>
      <c r="AE19">
        <v>0.45980583851311801</v>
      </c>
      <c r="AF19">
        <v>4.5970103351502404E-3</v>
      </c>
      <c r="AG19">
        <v>0.38939758757384102</v>
      </c>
      <c r="AH19">
        <v>30.5114416052945</v>
      </c>
      <c r="AI19">
        <v>2.06</v>
      </c>
      <c r="AJ19">
        <v>26.01</v>
      </c>
    </row>
    <row r="20" spans="1:36" x14ac:dyDescent="0.25">
      <c r="A20">
        <v>59590</v>
      </c>
      <c r="B20">
        <v>1638</v>
      </c>
      <c r="C20">
        <v>2090</v>
      </c>
      <c r="D20">
        <v>77</v>
      </c>
      <c r="E20">
        <v>81</v>
      </c>
      <c r="F20">
        <v>12118</v>
      </c>
      <c r="G20">
        <v>63.84</v>
      </c>
      <c r="H20">
        <v>7.27</v>
      </c>
      <c r="I20">
        <v>6.49</v>
      </c>
      <c r="J20">
        <v>0.16</v>
      </c>
      <c r="K20">
        <v>0.17</v>
      </c>
      <c r="L20">
        <v>25.1</v>
      </c>
      <c r="M20">
        <v>5.09</v>
      </c>
      <c r="N20">
        <v>20.78</v>
      </c>
      <c r="O20">
        <v>14.93</v>
      </c>
      <c r="P20">
        <v>54.98</v>
      </c>
      <c r="Q20">
        <v>25.02</v>
      </c>
      <c r="R20">
        <v>33.47</v>
      </c>
      <c r="S20">
        <v>14.73</v>
      </c>
      <c r="T20">
        <v>2105</v>
      </c>
      <c r="U20">
        <v>1904</v>
      </c>
      <c r="V20">
        <v>1171</v>
      </c>
      <c r="W20">
        <v>-1960</v>
      </c>
      <c r="X20">
        <v>4508</v>
      </c>
      <c r="Y20">
        <v>1779</v>
      </c>
      <c r="Z20">
        <v>5208</v>
      </c>
      <c r="AA20">
        <v>9432</v>
      </c>
      <c r="AB20">
        <v>-4.2460000000000004</v>
      </c>
      <c r="AC20">
        <v>20927</v>
      </c>
      <c r="AD20">
        <v>1.4264435829422499</v>
      </c>
      <c r="AE20">
        <v>0.46022319569203501</v>
      </c>
      <c r="AF20">
        <v>3.8750804427312002E-3</v>
      </c>
      <c r="AG20">
        <v>0.13907542289934399</v>
      </c>
      <c r="AH20">
        <v>13.548008820275699</v>
      </c>
      <c r="AI20">
        <v>13.53</v>
      </c>
      <c r="AJ20">
        <v>27.49</v>
      </c>
    </row>
    <row r="21" spans="1:36" x14ac:dyDescent="0.25">
      <c r="A21">
        <v>56218</v>
      </c>
      <c r="B21">
        <v>2947</v>
      </c>
      <c r="C21">
        <v>1974</v>
      </c>
      <c r="D21">
        <v>4</v>
      </c>
      <c r="E21">
        <v>12</v>
      </c>
      <c r="F21">
        <v>10853</v>
      </c>
      <c r="G21">
        <v>60.23</v>
      </c>
      <c r="H21">
        <v>13.08</v>
      </c>
      <c r="I21">
        <v>6.13</v>
      </c>
      <c r="J21">
        <v>0.01</v>
      </c>
      <c r="K21">
        <v>0.03</v>
      </c>
      <c r="L21">
        <v>22.48</v>
      </c>
      <c r="M21">
        <v>9.16</v>
      </c>
      <c r="N21">
        <v>19.63</v>
      </c>
      <c r="O21">
        <v>10.66</v>
      </c>
      <c r="P21">
        <v>53.26</v>
      </c>
      <c r="Q21">
        <v>24.83</v>
      </c>
      <c r="R21">
        <v>29.97</v>
      </c>
      <c r="S21">
        <v>26.19</v>
      </c>
      <c r="T21">
        <v>2078</v>
      </c>
      <c r="U21">
        <v>1904</v>
      </c>
      <c r="V21">
        <v>1049</v>
      </c>
      <c r="W21">
        <v>-2143</v>
      </c>
      <c r="X21">
        <v>5161</v>
      </c>
      <c r="Y21">
        <v>1839</v>
      </c>
      <c r="Z21">
        <v>5171</v>
      </c>
      <c r="AA21">
        <v>9301</v>
      </c>
      <c r="AB21">
        <v>-2.839</v>
      </c>
      <c r="AC21">
        <v>21472</v>
      </c>
      <c r="AD21">
        <v>1.3138746145940301</v>
      </c>
      <c r="AE21" s="1">
        <v>0.46038786274438298</v>
      </c>
      <c r="AF21">
        <v>4.8735765805436003E-2</v>
      </c>
      <c r="AG21">
        <v>6.8953188176245003E-2</v>
      </c>
      <c r="AH21">
        <v>29.741227905527101</v>
      </c>
      <c r="AI21">
        <v>1.8</v>
      </c>
      <c r="AJ21">
        <v>27.1</v>
      </c>
    </row>
    <row r="22" spans="1:36" x14ac:dyDescent="0.25">
      <c r="A22">
        <v>57994</v>
      </c>
      <c r="B22">
        <v>2054</v>
      </c>
      <c r="C22">
        <v>2048</v>
      </c>
      <c r="D22">
        <v>45</v>
      </c>
      <c r="E22">
        <v>111</v>
      </c>
      <c r="F22">
        <v>11700</v>
      </c>
      <c r="G22">
        <v>62.13</v>
      </c>
      <c r="H22">
        <v>9.11</v>
      </c>
      <c r="I22">
        <v>6.36</v>
      </c>
      <c r="J22">
        <v>0.09</v>
      </c>
      <c r="K22">
        <v>0.23</v>
      </c>
      <c r="L22">
        <v>24.23</v>
      </c>
      <c r="M22">
        <v>6.38</v>
      </c>
      <c r="N22">
        <v>20.36</v>
      </c>
      <c r="O22">
        <v>13.53</v>
      </c>
      <c r="P22">
        <v>53.84</v>
      </c>
      <c r="Q22">
        <v>24.94</v>
      </c>
      <c r="R22">
        <v>32.31</v>
      </c>
      <c r="S22">
        <v>18.48</v>
      </c>
      <c r="T22">
        <v>2093</v>
      </c>
      <c r="U22">
        <v>1904</v>
      </c>
      <c r="V22">
        <v>1131</v>
      </c>
      <c r="W22">
        <v>-1987</v>
      </c>
      <c r="X22">
        <v>4751</v>
      </c>
      <c r="Y22">
        <v>1788</v>
      </c>
      <c r="Z22">
        <v>5194</v>
      </c>
      <c r="AA22">
        <v>9309</v>
      </c>
      <c r="AB22">
        <v>-3.593</v>
      </c>
      <c r="AC22">
        <v>21042</v>
      </c>
      <c r="AD22">
        <v>1.3782733224222501</v>
      </c>
      <c r="AE22">
        <v>0.46048681369932298</v>
      </c>
      <c r="AF22">
        <v>5.6905695962719402E-3</v>
      </c>
      <c r="AG22">
        <v>0.15623070801467101</v>
      </c>
      <c r="AH22">
        <v>23.826564858363401</v>
      </c>
      <c r="AI22">
        <v>9.08</v>
      </c>
      <c r="AJ22">
        <v>24.21</v>
      </c>
    </row>
    <row r="23" spans="1:36" x14ac:dyDescent="0.25">
      <c r="A23">
        <v>39068</v>
      </c>
      <c r="B23">
        <v>2400</v>
      </c>
      <c r="C23">
        <v>1918</v>
      </c>
      <c r="D23">
        <v>25</v>
      </c>
      <c r="E23">
        <v>109</v>
      </c>
      <c r="F23">
        <v>11826</v>
      </c>
      <c r="G23">
        <v>41.85</v>
      </c>
      <c r="H23">
        <v>10.65</v>
      </c>
      <c r="I23">
        <v>5.96</v>
      </c>
      <c r="J23">
        <v>0.05</v>
      </c>
      <c r="K23">
        <v>0.23</v>
      </c>
      <c r="L23">
        <v>24.5</v>
      </c>
      <c r="M23">
        <v>7.46</v>
      </c>
      <c r="N23">
        <v>19.07</v>
      </c>
      <c r="O23">
        <v>12.79</v>
      </c>
      <c r="P23">
        <v>34.770000000000003</v>
      </c>
      <c r="Q23">
        <v>24.88</v>
      </c>
      <c r="R23">
        <v>32.659999999999997</v>
      </c>
      <c r="S23">
        <v>21.56</v>
      </c>
      <c r="T23">
        <v>2086</v>
      </c>
      <c r="U23">
        <v>1904</v>
      </c>
      <c r="V23">
        <v>1143</v>
      </c>
      <c r="W23">
        <v>-969</v>
      </c>
      <c r="X23">
        <v>6038</v>
      </c>
      <c r="Y23">
        <v>1448</v>
      </c>
      <c r="Z23">
        <v>5151</v>
      </c>
      <c r="AA23">
        <v>6563</v>
      </c>
      <c r="AB23">
        <v>3.347</v>
      </c>
      <c r="AC23">
        <v>19200</v>
      </c>
      <c r="AD23">
        <v>0.98102310231023104</v>
      </c>
      <c r="AE23">
        <v>0.46072442666242402</v>
      </c>
      <c r="AF23" s="11">
        <v>9.74288058850232E-4</v>
      </c>
      <c r="AG23">
        <v>9.0027644499794293E-2</v>
      </c>
      <c r="AH23">
        <v>32.222529168144298</v>
      </c>
      <c r="AI23">
        <v>1.07</v>
      </c>
      <c r="AJ23">
        <v>25.98</v>
      </c>
    </row>
    <row r="24" spans="1:36" x14ac:dyDescent="0.25">
      <c r="A24">
        <v>60806</v>
      </c>
      <c r="B24">
        <v>1336</v>
      </c>
      <c r="C24">
        <v>2173</v>
      </c>
      <c r="D24">
        <v>28</v>
      </c>
      <c r="E24">
        <v>62</v>
      </c>
      <c r="F24">
        <v>12243</v>
      </c>
      <c r="G24">
        <v>65.14</v>
      </c>
      <c r="H24">
        <v>5.93</v>
      </c>
      <c r="I24">
        <v>6.75</v>
      </c>
      <c r="J24">
        <v>0.06</v>
      </c>
      <c r="K24">
        <v>0.13</v>
      </c>
      <c r="L24">
        <v>25.36</v>
      </c>
      <c r="M24">
        <v>4.1500000000000004</v>
      </c>
      <c r="N24">
        <v>21.6</v>
      </c>
      <c r="O24">
        <v>16.100000000000001</v>
      </c>
      <c r="P24">
        <v>55.85</v>
      </c>
      <c r="Q24">
        <v>24.89</v>
      </c>
      <c r="R24">
        <v>33.81</v>
      </c>
      <c r="S24">
        <v>12</v>
      </c>
      <c r="T24">
        <v>2087</v>
      </c>
      <c r="U24">
        <v>1904</v>
      </c>
      <c r="V24">
        <v>1183</v>
      </c>
      <c r="W24">
        <v>-1933</v>
      </c>
      <c r="X24">
        <v>4295</v>
      </c>
      <c r="Y24">
        <v>1770</v>
      </c>
      <c r="Z24">
        <v>5236</v>
      </c>
      <c r="AA24">
        <v>9532</v>
      </c>
      <c r="AB24">
        <v>-4.734</v>
      </c>
      <c r="AC24">
        <v>20833</v>
      </c>
      <c r="AD24">
        <v>1.46032068195656</v>
      </c>
      <c r="AE24" s="1">
        <v>0.460816677068284</v>
      </c>
      <c r="AF24">
        <v>1.07449044632649E-2</v>
      </c>
      <c r="AG24">
        <v>0.32557907804708103</v>
      </c>
      <c r="AH24">
        <v>33.415312574006201</v>
      </c>
      <c r="AI24">
        <v>1.83</v>
      </c>
      <c r="AJ24">
        <v>24.11</v>
      </c>
    </row>
    <row r="25" spans="1:36" x14ac:dyDescent="0.25">
      <c r="A25">
        <v>48664</v>
      </c>
      <c r="B25">
        <v>2876</v>
      </c>
      <c r="C25">
        <v>1900</v>
      </c>
      <c r="D25">
        <v>13</v>
      </c>
      <c r="E25">
        <v>178</v>
      </c>
      <c r="F25">
        <v>11144</v>
      </c>
      <c r="G25">
        <v>52.13</v>
      </c>
      <c r="H25">
        <v>12.76</v>
      </c>
      <c r="I25">
        <v>5.9</v>
      </c>
      <c r="J25">
        <v>0.03</v>
      </c>
      <c r="K25">
        <v>0.37</v>
      </c>
      <c r="L25">
        <v>23.08</v>
      </c>
      <c r="M25">
        <v>8.94</v>
      </c>
      <c r="N25">
        <v>18.89</v>
      </c>
      <c r="O25">
        <v>10.92</v>
      </c>
      <c r="P25">
        <v>45.34</v>
      </c>
      <c r="Q25">
        <v>24.85</v>
      </c>
      <c r="R25">
        <v>30.78</v>
      </c>
      <c r="S25">
        <v>25.94</v>
      </c>
      <c r="T25">
        <v>2081</v>
      </c>
      <c r="U25">
        <v>1904</v>
      </c>
      <c r="V25">
        <v>1077</v>
      </c>
      <c r="W25">
        <v>-1683</v>
      </c>
      <c r="X25">
        <v>5631</v>
      </c>
      <c r="Y25">
        <v>1685</v>
      </c>
      <c r="Z25">
        <v>5146</v>
      </c>
      <c r="AA25">
        <v>8137</v>
      </c>
      <c r="AB25">
        <v>-6.3E-2</v>
      </c>
      <c r="AC25">
        <v>20599</v>
      </c>
      <c r="AD25">
        <v>1.16191656340355</v>
      </c>
      <c r="AE25">
        <v>0.46113717235954399</v>
      </c>
      <c r="AF25">
        <v>5.7993835470522399E-2</v>
      </c>
      <c r="AG25">
        <v>1.0961614886942499</v>
      </c>
      <c r="AH25">
        <v>31.9415396316586</v>
      </c>
      <c r="AI25">
        <v>2.09</v>
      </c>
      <c r="AJ25">
        <v>24.22</v>
      </c>
    </row>
    <row r="26" spans="1:36" x14ac:dyDescent="0.25">
      <c r="A26">
        <v>57992</v>
      </c>
      <c r="B26">
        <v>3415</v>
      </c>
      <c r="C26">
        <v>1819</v>
      </c>
      <c r="D26">
        <v>10</v>
      </c>
      <c r="E26">
        <v>139</v>
      </c>
      <c r="F26">
        <v>10763</v>
      </c>
      <c r="G26">
        <v>62.13</v>
      </c>
      <c r="H26">
        <v>15.16</v>
      </c>
      <c r="I26">
        <v>5.65</v>
      </c>
      <c r="J26">
        <v>0.02</v>
      </c>
      <c r="K26">
        <v>0.28999999999999998</v>
      </c>
      <c r="L26">
        <v>22.29</v>
      </c>
      <c r="M26">
        <v>10.61</v>
      </c>
      <c r="N26">
        <v>18.09</v>
      </c>
      <c r="O26">
        <v>9</v>
      </c>
      <c r="P26">
        <v>56.06</v>
      </c>
      <c r="Q26">
        <v>24.85</v>
      </c>
      <c r="R26">
        <v>29.72</v>
      </c>
      <c r="S26">
        <v>30.63</v>
      </c>
      <c r="T26">
        <v>2080</v>
      </c>
      <c r="U26">
        <v>1904</v>
      </c>
      <c r="V26">
        <v>1040</v>
      </c>
      <c r="W26">
        <v>-2411</v>
      </c>
      <c r="X26">
        <v>5269</v>
      </c>
      <c r="Y26">
        <v>1927</v>
      </c>
      <c r="Z26">
        <v>5120</v>
      </c>
      <c r="AA26">
        <v>9695</v>
      </c>
      <c r="AB26">
        <v>-3.4660000000000002</v>
      </c>
      <c r="AC26">
        <v>22011</v>
      </c>
      <c r="AD26">
        <v>1.3506331741747899</v>
      </c>
      <c r="AE26">
        <v>0.461365958948178</v>
      </c>
      <c r="AF26">
        <v>2.70704781538985E-2</v>
      </c>
      <c r="AG26">
        <v>0.32118153079742401</v>
      </c>
      <c r="AH26">
        <v>31.927096080457599</v>
      </c>
      <c r="AI26">
        <v>3.75</v>
      </c>
      <c r="AJ26">
        <v>23.29</v>
      </c>
    </row>
    <row r="27" spans="1:36" x14ac:dyDescent="0.25">
      <c r="A27">
        <v>58944</v>
      </c>
      <c r="B27">
        <v>3069</v>
      </c>
      <c r="C27">
        <v>1937</v>
      </c>
      <c r="D27">
        <v>18</v>
      </c>
      <c r="E27">
        <v>96</v>
      </c>
      <c r="F27">
        <v>10750</v>
      </c>
      <c r="G27">
        <v>63.15</v>
      </c>
      <c r="H27">
        <v>13.62</v>
      </c>
      <c r="I27">
        <v>6.02</v>
      </c>
      <c r="J27">
        <v>0.04</v>
      </c>
      <c r="K27">
        <v>0.2</v>
      </c>
      <c r="L27">
        <v>22.27</v>
      </c>
      <c r="M27">
        <v>9.5399999999999991</v>
      </c>
      <c r="N27">
        <v>19.260000000000002</v>
      </c>
      <c r="O27">
        <v>10.16</v>
      </c>
      <c r="P27">
        <v>56.34</v>
      </c>
      <c r="Q27">
        <v>24.87</v>
      </c>
      <c r="R27">
        <v>29.69</v>
      </c>
      <c r="S27">
        <v>27.47</v>
      </c>
      <c r="T27">
        <v>2083</v>
      </c>
      <c r="U27">
        <v>1904</v>
      </c>
      <c r="V27">
        <v>1039</v>
      </c>
      <c r="W27">
        <v>-2349</v>
      </c>
      <c r="X27">
        <v>5061</v>
      </c>
      <c r="Y27">
        <v>1907</v>
      </c>
      <c r="Z27">
        <v>5158</v>
      </c>
      <c r="AA27">
        <v>9741</v>
      </c>
      <c r="AB27">
        <v>-3.8029999999999999</v>
      </c>
      <c r="AC27">
        <v>21867</v>
      </c>
      <c r="AD27">
        <v>1.3700041203131399</v>
      </c>
      <c r="AE27">
        <v>0.46140952656756701</v>
      </c>
      <c r="AF27">
        <v>9.9279680801151599E-2</v>
      </c>
      <c r="AG27">
        <v>0.79062629723774802</v>
      </c>
      <c r="AH27">
        <v>32.996641204484497</v>
      </c>
      <c r="AI27">
        <v>0.31</v>
      </c>
      <c r="AJ27">
        <v>25.45</v>
      </c>
    </row>
    <row r="28" spans="1:36" x14ac:dyDescent="0.25">
      <c r="A28">
        <v>18186</v>
      </c>
      <c r="B28">
        <v>4145</v>
      </c>
      <c r="C28">
        <v>1398</v>
      </c>
      <c r="D28">
        <v>29</v>
      </c>
      <c r="E28">
        <v>20</v>
      </c>
      <c r="F28">
        <v>11791</v>
      </c>
      <c r="G28">
        <v>19.48</v>
      </c>
      <c r="H28">
        <v>18.399999999999999</v>
      </c>
      <c r="I28">
        <v>4.34</v>
      </c>
      <c r="J28">
        <v>0.06</v>
      </c>
      <c r="K28">
        <v>0.04</v>
      </c>
      <c r="L28">
        <v>24.42</v>
      </c>
      <c r="M28">
        <v>12.88</v>
      </c>
      <c r="N28">
        <v>13.9</v>
      </c>
      <c r="O28">
        <v>8.4</v>
      </c>
      <c r="P28">
        <v>17.36</v>
      </c>
      <c r="Q28">
        <v>24.9</v>
      </c>
      <c r="R28">
        <v>32.56</v>
      </c>
      <c r="S28">
        <v>36.840000000000003</v>
      </c>
      <c r="T28">
        <v>2088</v>
      </c>
      <c r="U28">
        <v>1904</v>
      </c>
      <c r="V28">
        <v>1139</v>
      </c>
      <c r="W28">
        <v>-298</v>
      </c>
      <c r="X28">
        <v>8022</v>
      </c>
      <c r="Y28">
        <v>1220</v>
      </c>
      <c r="Z28">
        <v>4981</v>
      </c>
      <c r="AA28">
        <v>3926</v>
      </c>
      <c r="AB28">
        <v>10.959</v>
      </c>
      <c r="AC28">
        <v>18149</v>
      </c>
      <c r="AD28">
        <v>0.54972257789159196</v>
      </c>
      <c r="AE28" s="1">
        <v>0.46162430267320098</v>
      </c>
      <c r="AF28" s="10">
        <v>7.6637570633432794E-2</v>
      </c>
      <c r="AG28">
        <v>0.84070852352629499</v>
      </c>
      <c r="AH28">
        <v>31.658270050544001</v>
      </c>
      <c r="AI28">
        <v>4.2300000000000004</v>
      </c>
      <c r="AJ28">
        <v>22.51</v>
      </c>
    </row>
    <row r="29" spans="1:36" x14ac:dyDescent="0.25">
      <c r="A29">
        <v>58209</v>
      </c>
      <c r="B29">
        <v>2009</v>
      </c>
      <c r="C29">
        <v>2089</v>
      </c>
      <c r="D29">
        <v>18</v>
      </c>
      <c r="E29">
        <v>142</v>
      </c>
      <c r="F29">
        <v>11568</v>
      </c>
      <c r="G29">
        <v>62.36</v>
      </c>
      <c r="H29">
        <v>8.92</v>
      </c>
      <c r="I29">
        <v>6.49</v>
      </c>
      <c r="J29">
        <v>0.04</v>
      </c>
      <c r="K29">
        <v>0.28999999999999998</v>
      </c>
      <c r="L29">
        <v>23.96</v>
      </c>
      <c r="M29">
        <v>6.24</v>
      </c>
      <c r="N29">
        <v>20.77</v>
      </c>
      <c r="O29">
        <v>13.76</v>
      </c>
      <c r="P29">
        <v>53.98</v>
      </c>
      <c r="Q29">
        <v>24.87</v>
      </c>
      <c r="R29">
        <v>31.95</v>
      </c>
      <c r="S29">
        <v>18.16</v>
      </c>
      <c r="T29">
        <v>2083</v>
      </c>
      <c r="U29">
        <v>1904</v>
      </c>
      <c r="V29">
        <v>1118</v>
      </c>
      <c r="W29">
        <v>-1980</v>
      </c>
      <c r="X29">
        <v>4708</v>
      </c>
      <c r="Y29">
        <v>1786</v>
      </c>
      <c r="Z29">
        <v>5208</v>
      </c>
      <c r="AA29">
        <v>9327</v>
      </c>
      <c r="AB29">
        <v>-3.645</v>
      </c>
      <c r="AC29">
        <v>21029</v>
      </c>
      <c r="AD29">
        <v>1.38216690471332</v>
      </c>
      <c r="AE29">
        <v>0.46164636303089501</v>
      </c>
      <c r="AF29">
        <v>8.8062203601041097E-2</v>
      </c>
      <c r="AG29">
        <v>0.26757529612804998</v>
      </c>
      <c r="AH29">
        <v>32.377784092030602</v>
      </c>
      <c r="AI29">
        <v>6.68</v>
      </c>
      <c r="AJ29">
        <v>20.03</v>
      </c>
    </row>
    <row r="30" spans="1:36" x14ac:dyDescent="0.25">
      <c r="A30">
        <v>54378</v>
      </c>
      <c r="B30">
        <v>3069</v>
      </c>
      <c r="C30">
        <v>1937</v>
      </c>
      <c r="D30">
        <v>18</v>
      </c>
      <c r="E30">
        <v>96</v>
      </c>
      <c r="F30">
        <v>10750</v>
      </c>
      <c r="G30">
        <v>58.26</v>
      </c>
      <c r="H30">
        <v>13.62</v>
      </c>
      <c r="I30">
        <v>6.02</v>
      </c>
      <c r="J30">
        <v>0.04</v>
      </c>
      <c r="K30">
        <v>0.2</v>
      </c>
      <c r="L30">
        <v>22.27</v>
      </c>
      <c r="M30">
        <v>9.5399999999999991</v>
      </c>
      <c r="N30">
        <v>19.260000000000002</v>
      </c>
      <c r="O30">
        <v>10.27</v>
      </c>
      <c r="P30">
        <v>51.55</v>
      </c>
      <c r="Q30">
        <v>24.87</v>
      </c>
      <c r="R30">
        <v>29.69</v>
      </c>
      <c r="S30">
        <v>27.47</v>
      </c>
      <c r="T30">
        <v>2083</v>
      </c>
      <c r="U30">
        <v>1904</v>
      </c>
      <c r="V30">
        <v>1039</v>
      </c>
      <c r="W30">
        <v>-2074</v>
      </c>
      <c r="X30">
        <v>5336</v>
      </c>
      <c r="Y30">
        <v>1816</v>
      </c>
      <c r="Z30">
        <v>5159</v>
      </c>
      <c r="AA30">
        <v>9054</v>
      </c>
      <c r="AB30">
        <v>-2.1150000000000002</v>
      </c>
      <c r="AC30">
        <v>21365</v>
      </c>
      <c r="AD30">
        <v>1.2735887927482401</v>
      </c>
      <c r="AE30">
        <v>0.46167605532434303</v>
      </c>
      <c r="AF30" s="11">
        <v>6.1048510001455301E-2</v>
      </c>
      <c r="AG30">
        <v>0.32120245578016898</v>
      </c>
      <c r="AH30">
        <v>30.751646567767001</v>
      </c>
      <c r="AI30">
        <v>1.86</v>
      </c>
      <c r="AJ30">
        <v>26.04</v>
      </c>
    </row>
    <row r="31" spans="1:36" x14ac:dyDescent="0.25">
      <c r="A31">
        <v>58639</v>
      </c>
      <c r="B31">
        <v>2143</v>
      </c>
      <c r="C31">
        <v>2065</v>
      </c>
      <c r="D31">
        <v>130</v>
      </c>
      <c r="E31">
        <v>54</v>
      </c>
      <c r="F31">
        <v>11455</v>
      </c>
      <c r="G31">
        <v>62.82</v>
      </c>
      <c r="H31">
        <v>9.51</v>
      </c>
      <c r="I31">
        <v>6.42</v>
      </c>
      <c r="J31">
        <v>0.27</v>
      </c>
      <c r="K31">
        <v>0.11</v>
      </c>
      <c r="L31">
        <v>23.73</v>
      </c>
      <c r="M31">
        <v>6.66</v>
      </c>
      <c r="N31">
        <v>20.53</v>
      </c>
      <c r="O31">
        <v>13.27</v>
      </c>
      <c r="P31">
        <v>54.61</v>
      </c>
      <c r="Q31">
        <v>25.16</v>
      </c>
      <c r="R31">
        <v>31.64</v>
      </c>
      <c r="S31">
        <v>19.149999999999999</v>
      </c>
      <c r="T31">
        <v>2125</v>
      </c>
      <c r="U31">
        <v>1904</v>
      </c>
      <c r="V31">
        <v>1107</v>
      </c>
      <c r="W31">
        <v>-2048</v>
      </c>
      <c r="X31">
        <v>4756</v>
      </c>
      <c r="Y31">
        <v>1808</v>
      </c>
      <c r="Z31">
        <v>5201</v>
      </c>
      <c r="AA31">
        <v>9429</v>
      </c>
      <c r="AB31">
        <v>-3.7570000000000001</v>
      </c>
      <c r="AC31">
        <v>21194</v>
      </c>
      <c r="AD31">
        <v>1.38700449530036</v>
      </c>
      <c r="AE31" s="1">
        <v>0.46184842556307498</v>
      </c>
      <c r="AF31">
        <v>2.34925930449486E-2</v>
      </c>
      <c r="AG31">
        <v>4.6449281823608503E-2</v>
      </c>
      <c r="AH31">
        <v>32.7380316312003</v>
      </c>
      <c r="AI31">
        <v>6.07</v>
      </c>
      <c r="AJ31">
        <v>20.62</v>
      </c>
    </row>
    <row r="32" spans="1:36" x14ac:dyDescent="0.25">
      <c r="A32">
        <v>60077</v>
      </c>
      <c r="B32">
        <v>2467</v>
      </c>
      <c r="C32">
        <v>2043</v>
      </c>
      <c r="D32">
        <v>3</v>
      </c>
      <c r="E32">
        <v>156</v>
      </c>
      <c r="F32">
        <v>11100</v>
      </c>
      <c r="G32">
        <v>64.36</v>
      </c>
      <c r="H32">
        <v>10.95</v>
      </c>
      <c r="I32">
        <v>6.35</v>
      </c>
      <c r="J32">
        <v>0.01</v>
      </c>
      <c r="K32">
        <v>0.32</v>
      </c>
      <c r="L32">
        <v>22.99</v>
      </c>
      <c r="M32">
        <v>7.66</v>
      </c>
      <c r="N32">
        <v>20.309999999999999</v>
      </c>
      <c r="O32">
        <v>12.17</v>
      </c>
      <c r="P32">
        <v>56.56</v>
      </c>
      <c r="Q32">
        <v>24.83</v>
      </c>
      <c r="R32">
        <v>30.66</v>
      </c>
      <c r="S32">
        <v>22.26</v>
      </c>
      <c r="T32">
        <v>2078</v>
      </c>
      <c r="U32">
        <v>1904</v>
      </c>
      <c r="V32">
        <v>1073</v>
      </c>
      <c r="W32">
        <v>-2229</v>
      </c>
      <c r="X32">
        <v>4761</v>
      </c>
      <c r="Y32">
        <v>1868</v>
      </c>
      <c r="Z32">
        <v>5193</v>
      </c>
      <c r="AA32">
        <v>9738</v>
      </c>
      <c r="AB32">
        <v>-4.26</v>
      </c>
      <c r="AC32">
        <v>21560</v>
      </c>
      <c r="AD32">
        <v>1.40638428483732</v>
      </c>
      <c r="AE32" s="1">
        <v>0.461869242716136</v>
      </c>
      <c r="AF32">
        <v>0.15516872209428401</v>
      </c>
      <c r="AG32">
        <v>0.703286975922221</v>
      </c>
      <c r="AH32">
        <v>27.9721398682378</v>
      </c>
      <c r="AI32">
        <v>3.53</v>
      </c>
      <c r="AJ32">
        <v>26.04</v>
      </c>
    </row>
    <row r="33" spans="1:36" x14ac:dyDescent="0.25">
      <c r="A33">
        <v>57958</v>
      </c>
      <c r="B33">
        <v>2879</v>
      </c>
      <c r="C33">
        <v>2055</v>
      </c>
      <c r="D33">
        <v>0</v>
      </c>
      <c r="E33">
        <v>4</v>
      </c>
      <c r="F33">
        <v>10579</v>
      </c>
      <c r="G33">
        <v>62.09</v>
      </c>
      <c r="H33">
        <v>12.78</v>
      </c>
      <c r="I33">
        <v>6.39</v>
      </c>
      <c r="J33">
        <v>0</v>
      </c>
      <c r="K33">
        <v>0.01</v>
      </c>
      <c r="L33">
        <v>21.91</v>
      </c>
      <c r="M33">
        <v>8.9499999999999993</v>
      </c>
      <c r="N33">
        <v>20.43</v>
      </c>
      <c r="O33">
        <v>10.98</v>
      </c>
      <c r="P33">
        <v>54.9</v>
      </c>
      <c r="Q33">
        <v>24.82</v>
      </c>
      <c r="R33">
        <v>29.22</v>
      </c>
      <c r="S33">
        <v>25.57</v>
      </c>
      <c r="T33">
        <v>2077</v>
      </c>
      <c r="U33">
        <v>1904</v>
      </c>
      <c r="V33">
        <v>1022</v>
      </c>
      <c r="W33">
        <v>-2214</v>
      </c>
      <c r="X33">
        <v>5009</v>
      </c>
      <c r="Y33">
        <v>1864</v>
      </c>
      <c r="Z33">
        <v>5197</v>
      </c>
      <c r="AA33">
        <v>9543</v>
      </c>
      <c r="AB33">
        <v>-3.4209999999999998</v>
      </c>
      <c r="AC33">
        <v>21613</v>
      </c>
      <c r="AD33">
        <v>1.34696381108157</v>
      </c>
      <c r="AE33" s="1">
        <v>0.462049345354341</v>
      </c>
      <c r="AF33">
        <v>0.13759201730075199</v>
      </c>
      <c r="AG33">
        <v>1.1300086064769099</v>
      </c>
      <c r="AH33">
        <v>31.014045888251999</v>
      </c>
      <c r="AI33">
        <v>8.01</v>
      </c>
      <c r="AJ33">
        <v>18.899999999999999</v>
      </c>
    </row>
    <row r="34" spans="1:36" x14ac:dyDescent="0.25">
      <c r="A34">
        <v>53992</v>
      </c>
      <c r="B34">
        <v>1984</v>
      </c>
      <c r="C34">
        <v>2070</v>
      </c>
      <c r="D34">
        <v>45</v>
      </c>
      <c r="E34">
        <v>137</v>
      </c>
      <c r="F34">
        <v>11673</v>
      </c>
      <c r="G34">
        <v>57.84</v>
      </c>
      <c r="H34">
        <v>8.81</v>
      </c>
      <c r="I34">
        <v>6.43</v>
      </c>
      <c r="J34">
        <v>0.09</v>
      </c>
      <c r="K34">
        <v>0.28000000000000003</v>
      </c>
      <c r="L34">
        <v>24.18</v>
      </c>
      <c r="M34">
        <v>6.16</v>
      </c>
      <c r="N34">
        <v>20.58</v>
      </c>
      <c r="O34">
        <v>13.93</v>
      </c>
      <c r="P34">
        <v>49.57</v>
      </c>
      <c r="Q34">
        <v>24.94</v>
      </c>
      <c r="R34">
        <v>32.24</v>
      </c>
      <c r="S34">
        <v>17.93</v>
      </c>
      <c r="T34">
        <v>2094</v>
      </c>
      <c r="U34">
        <v>1904</v>
      </c>
      <c r="V34">
        <v>1128</v>
      </c>
      <c r="W34">
        <v>-1723</v>
      </c>
      <c r="X34">
        <v>4966</v>
      </c>
      <c r="Y34">
        <v>1700</v>
      </c>
      <c r="Z34">
        <v>5203</v>
      </c>
      <c r="AA34">
        <v>8686</v>
      </c>
      <c r="AB34">
        <v>-2.097</v>
      </c>
      <c r="AC34">
        <v>20555</v>
      </c>
      <c r="AD34">
        <v>1.29724208375893</v>
      </c>
      <c r="AE34">
        <v>0.46216769208991798</v>
      </c>
      <c r="AF34">
        <v>1.1803663155138E-2</v>
      </c>
      <c r="AG34">
        <v>0.40875482900259802</v>
      </c>
      <c r="AH34">
        <v>32.100814892458502</v>
      </c>
      <c r="AI34">
        <v>4.38</v>
      </c>
      <c r="AJ34">
        <v>22.47</v>
      </c>
    </row>
    <row r="35" spans="1:36" x14ac:dyDescent="0.25">
      <c r="A35">
        <v>30355</v>
      </c>
      <c r="B35">
        <v>2361</v>
      </c>
      <c r="C35">
        <v>1893</v>
      </c>
      <c r="D35">
        <v>23</v>
      </c>
      <c r="E35">
        <v>103</v>
      </c>
      <c r="F35">
        <v>12012</v>
      </c>
      <c r="G35">
        <v>32.520000000000003</v>
      </c>
      <c r="H35">
        <v>10.48</v>
      </c>
      <c r="I35">
        <v>5.88</v>
      </c>
      <c r="J35">
        <v>0.05</v>
      </c>
      <c r="K35">
        <v>0.21</v>
      </c>
      <c r="L35">
        <v>24.88</v>
      </c>
      <c r="M35">
        <v>7.34</v>
      </c>
      <c r="N35">
        <v>18.82</v>
      </c>
      <c r="O35">
        <v>13.33</v>
      </c>
      <c r="P35">
        <v>25.88</v>
      </c>
      <c r="Q35">
        <v>24.88</v>
      </c>
      <c r="R35">
        <v>33.17</v>
      </c>
      <c r="S35">
        <v>21.2</v>
      </c>
      <c r="T35">
        <v>2085</v>
      </c>
      <c r="U35">
        <v>1904</v>
      </c>
      <c r="V35">
        <v>1161</v>
      </c>
      <c r="W35">
        <v>-438</v>
      </c>
      <c r="X35">
        <v>6556</v>
      </c>
      <c r="Y35">
        <v>1271</v>
      </c>
      <c r="Z35">
        <v>5143</v>
      </c>
      <c r="AA35">
        <v>5244</v>
      </c>
      <c r="AB35">
        <v>6.5259999999999998</v>
      </c>
      <c r="AC35">
        <v>18214</v>
      </c>
      <c r="AD35">
        <v>0.81012396694214805</v>
      </c>
      <c r="AE35">
        <v>0.462382075090361</v>
      </c>
      <c r="AF35">
        <v>5.1821691241253198E-3</v>
      </c>
      <c r="AG35">
        <v>0.24823988661538701</v>
      </c>
      <c r="AH35">
        <v>27.280665848126802</v>
      </c>
      <c r="AI35">
        <v>3.63</v>
      </c>
      <c r="AJ35">
        <v>26.98</v>
      </c>
    </row>
    <row r="36" spans="1:36" x14ac:dyDescent="0.25">
      <c r="A36">
        <v>56010</v>
      </c>
      <c r="B36">
        <v>2435</v>
      </c>
      <c r="C36">
        <v>2103</v>
      </c>
      <c r="D36">
        <v>39</v>
      </c>
      <c r="E36">
        <v>41</v>
      </c>
      <c r="F36">
        <v>10943</v>
      </c>
      <c r="G36">
        <v>60</v>
      </c>
      <c r="H36">
        <v>10.81</v>
      </c>
      <c r="I36">
        <v>6.53</v>
      </c>
      <c r="J36">
        <v>0.08</v>
      </c>
      <c r="K36">
        <v>0.08</v>
      </c>
      <c r="L36">
        <v>22.67</v>
      </c>
      <c r="M36">
        <v>7.56</v>
      </c>
      <c r="N36">
        <v>20.91</v>
      </c>
      <c r="O36">
        <v>12.5</v>
      </c>
      <c r="P36">
        <v>52.21</v>
      </c>
      <c r="Q36">
        <v>24.92</v>
      </c>
      <c r="R36">
        <v>30.22</v>
      </c>
      <c r="S36">
        <v>21.71</v>
      </c>
      <c r="T36">
        <v>2091</v>
      </c>
      <c r="U36">
        <v>1904</v>
      </c>
      <c r="V36">
        <v>1057</v>
      </c>
      <c r="W36">
        <v>-1963</v>
      </c>
      <c r="X36">
        <v>4977</v>
      </c>
      <c r="Y36">
        <v>1781</v>
      </c>
      <c r="Z36">
        <v>5213</v>
      </c>
      <c r="AA36">
        <v>9120</v>
      </c>
      <c r="AB36">
        <v>-2.7320000000000002</v>
      </c>
      <c r="AC36">
        <v>21091</v>
      </c>
      <c r="AD36">
        <v>1.3192660550458699</v>
      </c>
      <c r="AE36" s="1">
        <v>0.46285216178890298</v>
      </c>
      <c r="AF36">
        <v>2.70704781538985E-2</v>
      </c>
      <c r="AG36">
        <v>0.13928517315911201</v>
      </c>
      <c r="AH36">
        <v>31.548868656797602</v>
      </c>
      <c r="AI36">
        <v>3.53</v>
      </c>
      <c r="AJ36">
        <v>23.96</v>
      </c>
    </row>
    <row r="37" spans="1:36" x14ac:dyDescent="0.25">
      <c r="A37">
        <v>51307</v>
      </c>
      <c r="B37">
        <v>2626</v>
      </c>
      <c r="C37">
        <v>1902</v>
      </c>
      <c r="D37">
        <v>25</v>
      </c>
      <c r="E37">
        <v>370</v>
      </c>
      <c r="F37">
        <v>11305</v>
      </c>
      <c r="G37">
        <v>54.97</v>
      </c>
      <c r="H37">
        <v>11.65</v>
      </c>
      <c r="I37">
        <v>5.91</v>
      </c>
      <c r="J37">
        <v>0.05</v>
      </c>
      <c r="K37">
        <v>0.77</v>
      </c>
      <c r="L37">
        <v>23.42</v>
      </c>
      <c r="M37">
        <v>8.16</v>
      </c>
      <c r="N37">
        <v>18.91</v>
      </c>
      <c r="O37">
        <v>11.61</v>
      </c>
      <c r="P37">
        <v>47.75</v>
      </c>
      <c r="Q37">
        <v>24.88</v>
      </c>
      <c r="R37">
        <v>31.22</v>
      </c>
      <c r="S37">
        <v>24.16</v>
      </c>
      <c r="T37">
        <v>2086</v>
      </c>
      <c r="U37">
        <v>1904</v>
      </c>
      <c r="V37">
        <v>1092</v>
      </c>
      <c r="W37">
        <v>-1772</v>
      </c>
      <c r="X37">
        <v>5409</v>
      </c>
      <c r="Y37">
        <v>1715</v>
      </c>
      <c r="Z37">
        <v>5147</v>
      </c>
      <c r="AA37">
        <v>8453</v>
      </c>
      <c r="AB37">
        <v>-1.0089999999999999</v>
      </c>
      <c r="AC37">
        <v>20724</v>
      </c>
      <c r="AD37">
        <v>1.22568655791864</v>
      </c>
      <c r="AE37">
        <v>0.46295927404472698</v>
      </c>
      <c r="AF37">
        <v>3.8741592919114401E-2</v>
      </c>
      <c r="AG37">
        <v>1.21434592480634</v>
      </c>
      <c r="AH37">
        <v>24.473820570141299</v>
      </c>
      <c r="AI37">
        <v>4.12</v>
      </c>
      <c r="AJ37">
        <v>27.7</v>
      </c>
    </row>
    <row r="38" spans="1:36" x14ac:dyDescent="0.25">
      <c r="A38">
        <v>24267</v>
      </c>
      <c r="B38">
        <v>2763</v>
      </c>
      <c r="C38">
        <v>1831</v>
      </c>
      <c r="D38">
        <v>29</v>
      </c>
      <c r="E38">
        <v>99</v>
      </c>
      <c r="F38">
        <v>11705</v>
      </c>
      <c r="G38">
        <v>26</v>
      </c>
      <c r="H38">
        <v>12.27</v>
      </c>
      <c r="I38">
        <v>5.69</v>
      </c>
      <c r="J38">
        <v>0.06</v>
      </c>
      <c r="K38">
        <v>0.2</v>
      </c>
      <c r="L38">
        <v>24.24</v>
      </c>
      <c r="M38">
        <v>8.59</v>
      </c>
      <c r="N38">
        <v>18.2</v>
      </c>
      <c r="O38">
        <v>12.31</v>
      </c>
      <c r="P38">
        <v>20.309999999999999</v>
      </c>
      <c r="Q38">
        <v>24.9</v>
      </c>
      <c r="R38">
        <v>32.33</v>
      </c>
      <c r="S38">
        <v>24.76</v>
      </c>
      <c r="T38">
        <v>2088</v>
      </c>
      <c r="U38">
        <v>1904</v>
      </c>
      <c r="V38">
        <v>1131</v>
      </c>
      <c r="W38">
        <v>-196</v>
      </c>
      <c r="X38">
        <v>7077</v>
      </c>
      <c r="Y38">
        <v>1190</v>
      </c>
      <c r="Z38">
        <v>5124</v>
      </c>
      <c r="AA38">
        <v>4442</v>
      </c>
      <c r="AB38">
        <v>8.8249999999999993</v>
      </c>
      <c r="AC38">
        <v>17833</v>
      </c>
      <c r="AD38">
        <v>0.67662310723916197</v>
      </c>
      <c r="AE38" s="1">
        <v>0.46296137384695202</v>
      </c>
      <c r="AF38">
        <v>7.0306778556230402E-3</v>
      </c>
      <c r="AG38">
        <v>6.3280305438909196E-2</v>
      </c>
      <c r="AH38">
        <v>31.0847524622178</v>
      </c>
      <c r="AI38">
        <v>2.87</v>
      </c>
      <c r="AJ38">
        <v>25.06</v>
      </c>
    </row>
    <row r="39" spans="1:36" x14ac:dyDescent="0.25">
      <c r="A39">
        <v>38911</v>
      </c>
      <c r="B39">
        <v>1896</v>
      </c>
      <c r="C39">
        <v>2069</v>
      </c>
      <c r="D39">
        <v>1</v>
      </c>
      <c r="E39">
        <v>10</v>
      </c>
      <c r="F39">
        <v>11982</v>
      </c>
      <c r="G39">
        <v>41.69</v>
      </c>
      <c r="H39">
        <v>8.41</v>
      </c>
      <c r="I39">
        <v>6.43</v>
      </c>
      <c r="J39">
        <v>0</v>
      </c>
      <c r="K39">
        <v>0.02</v>
      </c>
      <c r="L39">
        <v>24.82</v>
      </c>
      <c r="M39">
        <v>5.89</v>
      </c>
      <c r="N39">
        <v>20.57</v>
      </c>
      <c r="O39">
        <v>14.81</v>
      </c>
      <c r="P39">
        <v>33.909999999999997</v>
      </c>
      <c r="Q39">
        <v>24.82</v>
      </c>
      <c r="R39">
        <v>33.090000000000003</v>
      </c>
      <c r="S39">
        <v>16.850000000000001</v>
      </c>
      <c r="T39">
        <v>2077</v>
      </c>
      <c r="U39">
        <v>1904</v>
      </c>
      <c r="V39">
        <v>1158</v>
      </c>
      <c r="W39">
        <v>-790</v>
      </c>
      <c r="X39">
        <v>5819</v>
      </c>
      <c r="Y39">
        <v>1390</v>
      </c>
      <c r="Z39">
        <v>5202</v>
      </c>
      <c r="AA39">
        <v>6403</v>
      </c>
      <c r="AB39">
        <v>3.3620000000000001</v>
      </c>
      <c r="AC39">
        <v>18814</v>
      </c>
      <c r="AD39">
        <v>0.995301327885597</v>
      </c>
      <c r="AE39">
        <v>0.46303846394612802</v>
      </c>
      <c r="AF39">
        <v>1.1124114593918299E-2</v>
      </c>
      <c r="AG39">
        <v>1.39912097503447</v>
      </c>
      <c r="AH39">
        <v>19.972989969518402</v>
      </c>
      <c r="AI39">
        <v>12.37</v>
      </c>
      <c r="AJ39">
        <v>22.69</v>
      </c>
    </row>
    <row r="40" spans="1:36" x14ac:dyDescent="0.25">
      <c r="A40">
        <v>59863</v>
      </c>
      <c r="B40">
        <v>1308</v>
      </c>
      <c r="C40">
        <v>2221</v>
      </c>
      <c r="D40">
        <v>14</v>
      </c>
      <c r="E40">
        <v>101</v>
      </c>
      <c r="F40">
        <v>12030</v>
      </c>
      <c r="G40">
        <v>64.13</v>
      </c>
      <c r="H40">
        <v>5.81</v>
      </c>
      <c r="I40">
        <v>6.9</v>
      </c>
      <c r="J40">
        <v>0.03</v>
      </c>
      <c r="K40">
        <v>0.21</v>
      </c>
      <c r="L40">
        <v>24.92</v>
      </c>
      <c r="M40">
        <v>4.0599999999999996</v>
      </c>
      <c r="N40">
        <v>22.08</v>
      </c>
      <c r="O40">
        <v>16.34</v>
      </c>
      <c r="P40">
        <v>54.81</v>
      </c>
      <c r="Q40">
        <v>24.86</v>
      </c>
      <c r="R40">
        <v>33.22</v>
      </c>
      <c r="S40">
        <v>11.85</v>
      </c>
      <c r="T40">
        <v>2082</v>
      </c>
      <c r="U40">
        <v>1904</v>
      </c>
      <c r="V40">
        <v>1163</v>
      </c>
      <c r="W40">
        <v>-1859</v>
      </c>
      <c r="X40">
        <v>4329</v>
      </c>
      <c r="Y40">
        <v>1746</v>
      </c>
      <c r="Z40">
        <v>5252</v>
      </c>
      <c r="AA40">
        <v>9380</v>
      </c>
      <c r="AB40">
        <v>-4.3330000000000002</v>
      </c>
      <c r="AC40">
        <v>20707</v>
      </c>
      <c r="AD40">
        <v>1.43970052610279</v>
      </c>
      <c r="AE40">
        <v>0.46310449118923602</v>
      </c>
      <c r="AF40">
        <v>3.5357636555418702E-2</v>
      </c>
      <c r="AG40">
        <v>0.23325431026438201</v>
      </c>
      <c r="AH40">
        <v>33.222504500192898</v>
      </c>
      <c r="AI40">
        <v>4.0599999999999996</v>
      </c>
      <c r="AJ40">
        <v>22.08</v>
      </c>
    </row>
    <row r="41" spans="1:36" x14ac:dyDescent="0.25">
      <c r="A41">
        <v>54367</v>
      </c>
      <c r="B41">
        <v>2389</v>
      </c>
      <c r="C41">
        <v>2070</v>
      </c>
      <c r="D41">
        <v>18</v>
      </c>
      <c r="E41">
        <v>141</v>
      </c>
      <c r="F41">
        <v>11088</v>
      </c>
      <c r="G41">
        <v>58.24</v>
      </c>
      <c r="H41">
        <v>10.6</v>
      </c>
      <c r="I41">
        <v>6.43</v>
      </c>
      <c r="J41">
        <v>0.04</v>
      </c>
      <c r="K41">
        <v>0.28999999999999998</v>
      </c>
      <c r="L41">
        <v>22.97</v>
      </c>
      <c r="M41">
        <v>7.42</v>
      </c>
      <c r="N41">
        <v>20.58</v>
      </c>
      <c r="O41">
        <v>12.62</v>
      </c>
      <c r="P41">
        <v>50.47</v>
      </c>
      <c r="Q41">
        <v>24.87</v>
      </c>
      <c r="R41">
        <v>30.62</v>
      </c>
      <c r="S41">
        <v>21.53</v>
      </c>
      <c r="T41">
        <v>2083</v>
      </c>
      <c r="U41">
        <v>1904</v>
      </c>
      <c r="V41">
        <v>1072</v>
      </c>
      <c r="W41">
        <v>-1858</v>
      </c>
      <c r="X41">
        <v>5074</v>
      </c>
      <c r="Y41">
        <v>1745</v>
      </c>
      <c r="Z41">
        <v>5201</v>
      </c>
      <c r="AA41">
        <v>8857</v>
      </c>
      <c r="AB41">
        <v>-2.1379999999999999</v>
      </c>
      <c r="AC41">
        <v>20877</v>
      </c>
      <c r="AD41">
        <v>1.28886618998978</v>
      </c>
      <c r="AE41">
        <v>0.46315646656276899</v>
      </c>
      <c r="AF41">
        <v>4.6885657425337297E-2</v>
      </c>
      <c r="AG41">
        <v>0.22196359432223001</v>
      </c>
      <c r="AH41">
        <v>29.688827487797301</v>
      </c>
      <c r="AI41">
        <v>9.5399999999999991</v>
      </c>
      <c r="AJ41">
        <v>19.260000000000002</v>
      </c>
    </row>
    <row r="42" spans="1:36" x14ac:dyDescent="0.25">
      <c r="A42">
        <v>22361</v>
      </c>
      <c r="B42">
        <v>3589</v>
      </c>
      <c r="C42">
        <v>1796</v>
      </c>
      <c r="D42">
        <v>12</v>
      </c>
      <c r="E42">
        <v>10</v>
      </c>
      <c r="F42">
        <v>10741</v>
      </c>
      <c r="G42">
        <v>23.96</v>
      </c>
      <c r="H42">
        <v>15.93</v>
      </c>
      <c r="I42">
        <v>5.58</v>
      </c>
      <c r="J42">
        <v>0.03</v>
      </c>
      <c r="K42">
        <v>0.02</v>
      </c>
      <c r="L42">
        <v>22.25</v>
      </c>
      <c r="M42">
        <v>11.15</v>
      </c>
      <c r="N42">
        <v>17.86</v>
      </c>
      <c r="O42">
        <v>9.92</v>
      </c>
      <c r="P42">
        <v>19.66</v>
      </c>
      <c r="Q42">
        <v>24.85</v>
      </c>
      <c r="R42">
        <v>29.66</v>
      </c>
      <c r="S42">
        <v>31.88</v>
      </c>
      <c r="T42">
        <v>2081</v>
      </c>
      <c r="U42">
        <v>1904</v>
      </c>
      <c r="V42">
        <v>1038</v>
      </c>
      <c r="W42">
        <v>-317</v>
      </c>
      <c r="X42">
        <v>7469</v>
      </c>
      <c r="Y42">
        <v>1231</v>
      </c>
      <c r="Z42">
        <v>5112</v>
      </c>
      <c r="AA42">
        <v>4393</v>
      </c>
      <c r="AB42">
        <v>9.67</v>
      </c>
      <c r="AC42">
        <v>18205</v>
      </c>
      <c r="AD42">
        <v>0.61496881496881495</v>
      </c>
      <c r="AE42">
        <v>0.46336222428240897</v>
      </c>
      <c r="AF42">
        <v>8.8587714786726099E-3</v>
      </c>
      <c r="AG42">
        <v>9.9848164294018792E-3</v>
      </c>
      <c r="AH42">
        <v>30.382549036162299</v>
      </c>
      <c r="AI42">
        <v>1.74</v>
      </c>
      <c r="AJ42">
        <v>26.76</v>
      </c>
    </row>
    <row r="43" spans="1:36" x14ac:dyDescent="0.25">
      <c r="A43">
        <v>60442</v>
      </c>
      <c r="B43">
        <v>2594</v>
      </c>
      <c r="C43">
        <v>2065</v>
      </c>
      <c r="D43">
        <v>129</v>
      </c>
      <c r="E43">
        <v>54</v>
      </c>
      <c r="F43">
        <v>10779</v>
      </c>
      <c r="G43">
        <v>64.75</v>
      </c>
      <c r="H43">
        <v>11.51</v>
      </c>
      <c r="I43">
        <v>6.42</v>
      </c>
      <c r="J43">
        <v>0.27</v>
      </c>
      <c r="K43">
        <v>0.11</v>
      </c>
      <c r="L43">
        <v>22.33</v>
      </c>
      <c r="M43">
        <v>8.06</v>
      </c>
      <c r="N43">
        <v>20.53</v>
      </c>
      <c r="O43">
        <v>11.81</v>
      </c>
      <c r="P43">
        <v>57.09</v>
      </c>
      <c r="Q43">
        <v>25.16</v>
      </c>
      <c r="R43">
        <v>29.77</v>
      </c>
      <c r="S43">
        <v>23.15</v>
      </c>
      <c r="T43">
        <v>2125</v>
      </c>
      <c r="U43">
        <v>1904</v>
      </c>
      <c r="V43">
        <v>1042</v>
      </c>
      <c r="W43">
        <v>-2282</v>
      </c>
      <c r="X43">
        <v>4801</v>
      </c>
      <c r="Y43">
        <v>1886</v>
      </c>
      <c r="Z43">
        <v>5200</v>
      </c>
      <c r="AA43">
        <v>9827</v>
      </c>
      <c r="AB43">
        <v>-4.2969999999999997</v>
      </c>
      <c r="AC43">
        <v>21714</v>
      </c>
      <c r="AD43">
        <v>1.4078463424601499</v>
      </c>
      <c r="AE43">
        <v>0.46361951886046898</v>
      </c>
      <c r="AF43">
        <v>3.7357901788444503E-2</v>
      </c>
      <c r="AG43">
        <v>1.69370935333707</v>
      </c>
      <c r="AH43">
        <v>30.5105479706286</v>
      </c>
      <c r="AI43">
        <v>2.6</v>
      </c>
      <c r="AJ43">
        <v>24.26</v>
      </c>
    </row>
    <row r="44" spans="1:36" x14ac:dyDescent="0.25">
      <c r="A44">
        <v>59575</v>
      </c>
      <c r="B44">
        <v>2377</v>
      </c>
      <c r="C44">
        <v>2100</v>
      </c>
      <c r="D44">
        <v>20</v>
      </c>
      <c r="E44">
        <v>179</v>
      </c>
      <c r="F44">
        <v>10923</v>
      </c>
      <c r="G44">
        <v>63.82</v>
      </c>
      <c r="H44">
        <v>10.55</v>
      </c>
      <c r="I44">
        <v>6.52</v>
      </c>
      <c r="J44">
        <v>0.04</v>
      </c>
      <c r="K44">
        <v>0.37</v>
      </c>
      <c r="L44">
        <v>22.62</v>
      </c>
      <c r="M44">
        <v>7.39</v>
      </c>
      <c r="N44">
        <v>20.88</v>
      </c>
      <c r="O44">
        <v>12.58</v>
      </c>
      <c r="P44">
        <v>55.86</v>
      </c>
      <c r="Q44">
        <v>24.87</v>
      </c>
      <c r="R44">
        <v>30.17</v>
      </c>
      <c r="S44">
        <v>21.52</v>
      </c>
      <c r="T44">
        <v>2084</v>
      </c>
      <c r="U44">
        <v>1904</v>
      </c>
      <c r="V44">
        <v>1056</v>
      </c>
      <c r="W44">
        <v>-2163</v>
      </c>
      <c r="X44">
        <v>4752</v>
      </c>
      <c r="Y44">
        <v>1847</v>
      </c>
      <c r="Z44">
        <v>5211</v>
      </c>
      <c r="AA44">
        <v>9635</v>
      </c>
      <c r="AB44">
        <v>-4.016</v>
      </c>
      <c r="AC44">
        <v>21445</v>
      </c>
      <c r="AD44">
        <v>1.39559543230016</v>
      </c>
      <c r="AE44">
        <v>0.463922131109608</v>
      </c>
      <c r="AF44">
        <v>3.2783325529656002E-2</v>
      </c>
      <c r="AG44">
        <v>0.924855373977858</v>
      </c>
      <c r="AH44">
        <v>28.7143554184556</v>
      </c>
      <c r="AI44">
        <v>2.0699999999999998</v>
      </c>
      <c r="AJ44">
        <v>26.84</v>
      </c>
    </row>
    <row r="45" spans="1:36" x14ac:dyDescent="0.25">
      <c r="A45">
        <v>60522</v>
      </c>
      <c r="B45">
        <v>1570</v>
      </c>
      <c r="C45">
        <v>2103</v>
      </c>
      <c r="D45">
        <v>144</v>
      </c>
      <c r="E45">
        <v>241</v>
      </c>
      <c r="F45">
        <v>11934</v>
      </c>
      <c r="G45">
        <v>64.84</v>
      </c>
      <c r="H45">
        <v>6.97</v>
      </c>
      <c r="I45">
        <v>6.53</v>
      </c>
      <c r="J45">
        <v>0.3</v>
      </c>
      <c r="K45">
        <v>0.5</v>
      </c>
      <c r="L45">
        <v>24.72</v>
      </c>
      <c r="M45">
        <v>4.88</v>
      </c>
      <c r="N45">
        <v>20.91</v>
      </c>
      <c r="O45">
        <v>15.16</v>
      </c>
      <c r="P45">
        <v>55.86</v>
      </c>
      <c r="Q45">
        <v>25.19</v>
      </c>
      <c r="R45">
        <v>32.96</v>
      </c>
      <c r="S45">
        <v>14.49</v>
      </c>
      <c r="T45">
        <v>2131</v>
      </c>
      <c r="U45">
        <v>1904</v>
      </c>
      <c r="V45">
        <v>1153</v>
      </c>
      <c r="W45">
        <v>-1995</v>
      </c>
      <c r="X45">
        <v>4461</v>
      </c>
      <c r="Y45">
        <v>1790</v>
      </c>
      <c r="Z45">
        <v>5214</v>
      </c>
      <c r="AA45">
        <v>9540</v>
      </c>
      <c r="AB45">
        <v>-4.476</v>
      </c>
      <c r="AC45">
        <v>21005</v>
      </c>
      <c r="AD45">
        <v>1.44791029561671</v>
      </c>
      <c r="AE45">
        <v>0.463923618623031</v>
      </c>
      <c r="AF45">
        <v>9.24093263819315E-2</v>
      </c>
      <c r="AG45">
        <v>8.2924037297122596E-2</v>
      </c>
      <c r="AH45">
        <v>33.025925889521297</v>
      </c>
      <c r="AI45">
        <v>8.8699999999999992</v>
      </c>
      <c r="AJ45">
        <v>17.510000000000002</v>
      </c>
    </row>
    <row r="46" spans="1:36" x14ac:dyDescent="0.25">
      <c r="A46">
        <v>47261</v>
      </c>
      <c r="B46">
        <v>1565</v>
      </c>
      <c r="C46">
        <v>2119</v>
      </c>
      <c r="D46">
        <v>2</v>
      </c>
      <c r="E46">
        <v>164</v>
      </c>
      <c r="F46">
        <v>12082</v>
      </c>
      <c r="G46">
        <v>50.63</v>
      </c>
      <c r="H46">
        <v>6.95</v>
      </c>
      <c r="I46">
        <v>6.58</v>
      </c>
      <c r="J46">
        <v>0</v>
      </c>
      <c r="K46">
        <v>0.34</v>
      </c>
      <c r="L46">
        <v>25.02</v>
      </c>
      <c r="M46">
        <v>4.8600000000000003</v>
      </c>
      <c r="N46">
        <v>21.07</v>
      </c>
      <c r="O46">
        <v>15.67</v>
      </c>
      <c r="P46">
        <v>42.09</v>
      </c>
      <c r="Q46">
        <v>24.82</v>
      </c>
      <c r="R46">
        <v>33.369999999999997</v>
      </c>
      <c r="S46">
        <v>14.27</v>
      </c>
      <c r="T46">
        <v>2077</v>
      </c>
      <c r="U46">
        <v>1904</v>
      </c>
      <c r="V46">
        <v>1168</v>
      </c>
      <c r="W46">
        <v>-1191</v>
      </c>
      <c r="X46">
        <v>5206</v>
      </c>
      <c r="Y46">
        <v>1523</v>
      </c>
      <c r="Z46">
        <v>5219</v>
      </c>
      <c r="AA46">
        <v>7556</v>
      </c>
      <c r="AB46">
        <v>0.31</v>
      </c>
      <c r="AC46">
        <v>19504</v>
      </c>
      <c r="AD46">
        <v>1.17637474541751</v>
      </c>
      <c r="AE46" s="1">
        <v>0.46418726264287102</v>
      </c>
      <c r="AF46" s="11">
        <v>0.14065915685962799</v>
      </c>
      <c r="AG46">
        <v>0.90332335535451302</v>
      </c>
      <c r="AH46">
        <v>32.172036643109699</v>
      </c>
      <c r="AI46">
        <v>6.17</v>
      </c>
      <c r="AJ46">
        <v>20.07</v>
      </c>
    </row>
    <row r="47" spans="1:36" x14ac:dyDescent="0.25">
      <c r="A47">
        <v>59266</v>
      </c>
      <c r="B47">
        <v>2579</v>
      </c>
      <c r="C47">
        <v>1901</v>
      </c>
      <c r="D47">
        <v>53</v>
      </c>
      <c r="E47">
        <v>491</v>
      </c>
      <c r="F47">
        <v>11230</v>
      </c>
      <c r="G47">
        <v>63.49</v>
      </c>
      <c r="H47">
        <v>11.45</v>
      </c>
      <c r="I47">
        <v>5.91</v>
      </c>
      <c r="J47">
        <v>0.11</v>
      </c>
      <c r="K47">
        <v>1.02</v>
      </c>
      <c r="L47">
        <v>23.26</v>
      </c>
      <c r="M47">
        <v>8.01</v>
      </c>
      <c r="N47">
        <v>18.899999999999999</v>
      </c>
      <c r="O47">
        <v>11.54</v>
      </c>
      <c r="P47">
        <v>56</v>
      </c>
      <c r="Q47">
        <v>24.96</v>
      </c>
      <c r="R47">
        <v>31.01</v>
      </c>
      <c r="S47">
        <v>24.02</v>
      </c>
      <c r="T47">
        <v>2096</v>
      </c>
      <c r="U47">
        <v>1904</v>
      </c>
      <c r="V47">
        <v>1085</v>
      </c>
      <c r="W47">
        <v>-2239</v>
      </c>
      <c r="X47">
        <v>4934</v>
      </c>
      <c r="Y47">
        <v>1870</v>
      </c>
      <c r="Z47">
        <v>5147</v>
      </c>
      <c r="AA47">
        <v>9629</v>
      </c>
      <c r="AB47">
        <v>-3.89</v>
      </c>
      <c r="AC47">
        <v>21580</v>
      </c>
      <c r="AD47">
        <v>1.3945901300846499</v>
      </c>
      <c r="AE47">
        <v>0.46419370405622201</v>
      </c>
      <c r="AF47">
        <v>0.181934346438199</v>
      </c>
      <c r="AG47">
        <v>0.461327461721392</v>
      </c>
      <c r="AH47">
        <v>33.364339437146398</v>
      </c>
      <c r="AI47">
        <v>7.1</v>
      </c>
      <c r="AJ47">
        <v>18.62</v>
      </c>
    </row>
    <row r="48" spans="1:36" x14ac:dyDescent="0.25">
      <c r="A48">
        <v>45740</v>
      </c>
      <c r="B48">
        <v>2987</v>
      </c>
      <c r="C48">
        <v>2018</v>
      </c>
      <c r="D48">
        <v>19</v>
      </c>
      <c r="E48">
        <v>91</v>
      </c>
      <c r="F48">
        <v>10489</v>
      </c>
      <c r="G48">
        <v>49</v>
      </c>
      <c r="H48">
        <v>13.26</v>
      </c>
      <c r="I48">
        <v>6.27</v>
      </c>
      <c r="J48">
        <v>0.04</v>
      </c>
      <c r="K48">
        <v>0.19</v>
      </c>
      <c r="L48">
        <v>21.73</v>
      </c>
      <c r="M48">
        <v>9.2799999999999994</v>
      </c>
      <c r="N48">
        <v>20.07</v>
      </c>
      <c r="O48">
        <v>10.92</v>
      </c>
      <c r="P48">
        <v>42.34</v>
      </c>
      <c r="Q48">
        <v>24.87</v>
      </c>
      <c r="R48">
        <v>28.97</v>
      </c>
      <c r="S48">
        <v>26.73</v>
      </c>
      <c r="T48">
        <v>2084</v>
      </c>
      <c r="U48">
        <v>1904</v>
      </c>
      <c r="V48">
        <v>1014</v>
      </c>
      <c r="W48">
        <v>-1515</v>
      </c>
      <c r="X48">
        <v>5806</v>
      </c>
      <c r="Y48">
        <v>1631</v>
      </c>
      <c r="Z48">
        <v>5185</v>
      </c>
      <c r="AA48">
        <v>7731</v>
      </c>
      <c r="AB48">
        <v>1.1399999999999999</v>
      </c>
      <c r="AC48">
        <v>20353</v>
      </c>
      <c r="AD48">
        <v>1.09161713465874</v>
      </c>
      <c r="AE48">
        <v>0.46424122513814198</v>
      </c>
      <c r="AF48">
        <v>1.3462991097910401E-2</v>
      </c>
      <c r="AG48">
        <v>0.38846575322927901</v>
      </c>
      <c r="AH48">
        <v>29.544448778917999</v>
      </c>
      <c r="AI48">
        <v>8.16</v>
      </c>
      <c r="AJ48">
        <v>20.62</v>
      </c>
    </row>
    <row r="49" spans="1:36" x14ac:dyDescent="0.25">
      <c r="A49">
        <v>60437</v>
      </c>
      <c r="B49">
        <v>2359</v>
      </c>
      <c r="C49">
        <v>1879</v>
      </c>
      <c r="D49">
        <v>56</v>
      </c>
      <c r="E49">
        <v>624</v>
      </c>
      <c r="F49">
        <v>11528</v>
      </c>
      <c r="G49">
        <v>64.75</v>
      </c>
      <c r="H49">
        <v>10.47</v>
      </c>
      <c r="I49">
        <v>5.84</v>
      </c>
      <c r="J49">
        <v>0.12</v>
      </c>
      <c r="K49">
        <v>1.29</v>
      </c>
      <c r="L49">
        <v>23.88</v>
      </c>
      <c r="M49">
        <v>7.33</v>
      </c>
      <c r="N49">
        <v>18.690000000000001</v>
      </c>
      <c r="O49">
        <v>12.14</v>
      </c>
      <c r="P49">
        <v>56.94</v>
      </c>
      <c r="Q49">
        <v>24.96</v>
      </c>
      <c r="R49">
        <v>31.84</v>
      </c>
      <c r="S49">
        <v>22.37</v>
      </c>
      <c r="T49">
        <v>2098</v>
      </c>
      <c r="U49">
        <v>1904</v>
      </c>
      <c r="V49">
        <v>1114</v>
      </c>
      <c r="W49">
        <v>-2252</v>
      </c>
      <c r="X49">
        <v>4808</v>
      </c>
      <c r="Y49">
        <v>1874</v>
      </c>
      <c r="Z49">
        <v>5140</v>
      </c>
      <c r="AA49">
        <v>9736</v>
      </c>
      <c r="AB49">
        <v>-4.343</v>
      </c>
      <c r="AC49">
        <v>21558</v>
      </c>
      <c r="AD49">
        <v>1.42845326716294</v>
      </c>
      <c r="AE49" s="1">
        <v>0.464345364602328</v>
      </c>
      <c r="AF49">
        <v>3.05885034116197E-2</v>
      </c>
      <c r="AG49">
        <v>0.86399973897401805</v>
      </c>
      <c r="AH49">
        <v>33.721187755005197</v>
      </c>
      <c r="AI49">
        <v>3.68</v>
      </c>
      <c r="AJ49">
        <v>21.52</v>
      </c>
    </row>
    <row r="50" spans="1:36" x14ac:dyDescent="0.25">
      <c r="A50">
        <v>35750</v>
      </c>
      <c r="B50">
        <v>3583</v>
      </c>
      <c r="C50">
        <v>1930</v>
      </c>
      <c r="D50">
        <v>2</v>
      </c>
      <c r="E50">
        <v>13</v>
      </c>
      <c r="F50">
        <v>10114</v>
      </c>
      <c r="G50">
        <v>38.299999999999997</v>
      </c>
      <c r="H50">
        <v>15.9</v>
      </c>
      <c r="I50">
        <v>6</v>
      </c>
      <c r="J50">
        <v>0</v>
      </c>
      <c r="K50">
        <v>0.03</v>
      </c>
      <c r="L50">
        <v>20.95</v>
      </c>
      <c r="M50">
        <v>11.13</v>
      </c>
      <c r="N50">
        <v>19.190000000000001</v>
      </c>
      <c r="O50">
        <v>9.43</v>
      </c>
      <c r="P50">
        <v>33.06</v>
      </c>
      <c r="Q50">
        <v>24.82</v>
      </c>
      <c r="R50">
        <v>27.93</v>
      </c>
      <c r="S50">
        <v>31.83</v>
      </c>
      <c r="T50">
        <v>2077</v>
      </c>
      <c r="U50">
        <v>1904</v>
      </c>
      <c r="V50">
        <v>977</v>
      </c>
      <c r="W50">
        <v>-1096</v>
      </c>
      <c r="X50">
        <v>6621</v>
      </c>
      <c r="Y50">
        <v>1491</v>
      </c>
      <c r="Z50">
        <v>5156</v>
      </c>
      <c r="AA50">
        <v>6402</v>
      </c>
      <c r="AB50">
        <v>4.8570000000000002</v>
      </c>
      <c r="AC50">
        <v>19670</v>
      </c>
      <c r="AD50">
        <v>0.87572135201978496</v>
      </c>
      <c r="AE50" s="1">
        <v>0.46470097636230501</v>
      </c>
      <c r="AF50">
        <v>7.2020140092187004E-2</v>
      </c>
      <c r="AG50">
        <v>0.98073862053398098</v>
      </c>
      <c r="AH50">
        <v>21.410911288427499</v>
      </c>
      <c r="AI50">
        <v>11.38</v>
      </c>
      <c r="AJ50">
        <v>22.92</v>
      </c>
    </row>
    <row r="51" spans="1:36" x14ac:dyDescent="0.25">
      <c r="A51">
        <v>26180</v>
      </c>
      <c r="B51">
        <v>3509</v>
      </c>
      <c r="C51">
        <v>1441</v>
      </c>
      <c r="D51">
        <v>30</v>
      </c>
      <c r="E51">
        <v>778</v>
      </c>
      <c r="F51">
        <v>11781</v>
      </c>
      <c r="G51">
        <v>28.05</v>
      </c>
      <c r="H51">
        <v>15.58</v>
      </c>
      <c r="I51">
        <v>4.4800000000000004</v>
      </c>
      <c r="J51">
        <v>0.06</v>
      </c>
      <c r="K51">
        <v>1.61</v>
      </c>
      <c r="L51">
        <v>24.4</v>
      </c>
      <c r="M51">
        <v>10.9</v>
      </c>
      <c r="N51">
        <v>14.32</v>
      </c>
      <c r="O51">
        <v>9.24</v>
      </c>
      <c r="P51">
        <v>23.82</v>
      </c>
      <c r="Q51">
        <v>24.9</v>
      </c>
      <c r="R51">
        <v>32.54</v>
      </c>
      <c r="S51">
        <v>32.94</v>
      </c>
      <c r="T51">
        <v>2088</v>
      </c>
      <c r="U51">
        <v>1904</v>
      </c>
      <c r="V51">
        <v>1139</v>
      </c>
      <c r="W51">
        <v>-595</v>
      </c>
      <c r="X51">
        <v>7390</v>
      </c>
      <c r="Y51">
        <v>1318</v>
      </c>
      <c r="Z51">
        <v>4995</v>
      </c>
      <c r="AA51">
        <v>4909</v>
      </c>
      <c r="AB51">
        <v>8.2279999999999998</v>
      </c>
      <c r="AC51">
        <v>18612</v>
      </c>
      <c r="AD51">
        <v>0.70340425531914896</v>
      </c>
      <c r="AE51">
        <v>0.46476738098037701</v>
      </c>
      <c r="AF51">
        <v>2.7870144538977601E-3</v>
      </c>
      <c r="AG51">
        <v>0.81949191433842306</v>
      </c>
      <c r="AH51">
        <v>30.338207853759101</v>
      </c>
      <c r="AI51">
        <v>0.48</v>
      </c>
      <c r="AJ51">
        <v>27.33</v>
      </c>
    </row>
    <row r="52" spans="1:36" x14ac:dyDescent="0.25">
      <c r="A52">
        <v>59021</v>
      </c>
      <c r="B52">
        <v>3321</v>
      </c>
      <c r="C52">
        <v>1916</v>
      </c>
      <c r="D52">
        <v>48</v>
      </c>
      <c r="E52">
        <v>208</v>
      </c>
      <c r="F52">
        <v>10334</v>
      </c>
      <c r="G52">
        <v>63.23</v>
      </c>
      <c r="H52">
        <v>14.74</v>
      </c>
      <c r="I52">
        <v>5.95</v>
      </c>
      <c r="J52">
        <v>0.1</v>
      </c>
      <c r="K52">
        <v>0.43</v>
      </c>
      <c r="L52">
        <v>21.4</v>
      </c>
      <c r="M52">
        <v>10.32</v>
      </c>
      <c r="N52">
        <v>19.05</v>
      </c>
      <c r="O52">
        <v>9.4</v>
      </c>
      <c r="P52">
        <v>56.85</v>
      </c>
      <c r="Q52">
        <v>24.94</v>
      </c>
      <c r="R52">
        <v>28.54</v>
      </c>
      <c r="S52">
        <v>29.96</v>
      </c>
      <c r="T52">
        <v>2094</v>
      </c>
      <c r="U52">
        <v>1904</v>
      </c>
      <c r="V52">
        <v>999</v>
      </c>
      <c r="W52">
        <v>-2428</v>
      </c>
      <c r="X52">
        <v>5167</v>
      </c>
      <c r="Y52">
        <v>1934</v>
      </c>
      <c r="Z52">
        <v>5151</v>
      </c>
      <c r="AA52">
        <v>9816</v>
      </c>
      <c r="AB52">
        <v>-3.7120000000000002</v>
      </c>
      <c r="AC52">
        <v>22068</v>
      </c>
      <c r="AD52">
        <v>1.36682484010728</v>
      </c>
      <c r="AE52">
        <v>0.46477890829830698</v>
      </c>
      <c r="AF52">
        <v>3.3918491045897503E-2</v>
      </c>
      <c r="AG52">
        <v>1.10752006548988</v>
      </c>
      <c r="AH52">
        <v>31.5499395444767</v>
      </c>
      <c r="AI52">
        <v>2.95</v>
      </c>
      <c r="AJ52">
        <v>23.66</v>
      </c>
    </row>
    <row r="53" spans="1:36" x14ac:dyDescent="0.25">
      <c r="A53">
        <v>56775</v>
      </c>
      <c r="B53">
        <v>3321</v>
      </c>
      <c r="C53">
        <v>1916</v>
      </c>
      <c r="D53">
        <v>48</v>
      </c>
      <c r="E53">
        <v>208</v>
      </c>
      <c r="F53">
        <v>10334</v>
      </c>
      <c r="G53">
        <v>60.82</v>
      </c>
      <c r="H53">
        <v>14.74</v>
      </c>
      <c r="I53">
        <v>5.95</v>
      </c>
      <c r="J53">
        <v>0.1</v>
      </c>
      <c r="K53">
        <v>0.43</v>
      </c>
      <c r="L53">
        <v>21.4</v>
      </c>
      <c r="M53">
        <v>10.32</v>
      </c>
      <c r="N53">
        <v>19.05</v>
      </c>
      <c r="O53">
        <v>9.4499999999999993</v>
      </c>
      <c r="P53">
        <v>54.49</v>
      </c>
      <c r="Q53">
        <v>24.94</v>
      </c>
      <c r="R53">
        <v>28.54</v>
      </c>
      <c r="S53">
        <v>29.96</v>
      </c>
      <c r="T53">
        <v>2094</v>
      </c>
      <c r="U53">
        <v>1904</v>
      </c>
      <c r="V53">
        <v>999</v>
      </c>
      <c r="W53">
        <v>-2292</v>
      </c>
      <c r="X53">
        <v>5302</v>
      </c>
      <c r="Y53">
        <v>1889</v>
      </c>
      <c r="Z53">
        <v>5151</v>
      </c>
      <c r="AA53">
        <v>9478</v>
      </c>
      <c r="AB53">
        <v>-2.8809999999999998</v>
      </c>
      <c r="AC53">
        <v>21820</v>
      </c>
      <c r="AD53">
        <v>1.31916649473901</v>
      </c>
      <c r="AE53" s="1">
        <v>0.46485939276820898</v>
      </c>
      <c r="AF53">
        <v>1.1569141367495501E-2</v>
      </c>
      <c r="AG53">
        <v>1.74579308747675</v>
      </c>
      <c r="AH53">
        <v>32.582345064532298</v>
      </c>
      <c r="AI53">
        <v>6.52</v>
      </c>
      <c r="AJ53">
        <v>18.760000000000002</v>
      </c>
    </row>
    <row r="54" spans="1:36" x14ac:dyDescent="0.25">
      <c r="A54">
        <v>38446</v>
      </c>
      <c r="B54">
        <v>1819</v>
      </c>
      <c r="C54">
        <v>2123</v>
      </c>
      <c r="D54">
        <v>3</v>
      </c>
      <c r="E54">
        <v>4</v>
      </c>
      <c r="F54">
        <v>11839</v>
      </c>
      <c r="G54">
        <v>41.19</v>
      </c>
      <c r="H54">
        <v>8.08</v>
      </c>
      <c r="I54">
        <v>6.6</v>
      </c>
      <c r="J54">
        <v>0.01</v>
      </c>
      <c r="K54">
        <v>0.01</v>
      </c>
      <c r="L54">
        <v>24.52</v>
      </c>
      <c r="M54">
        <v>5.65</v>
      </c>
      <c r="N54">
        <v>21.11</v>
      </c>
      <c r="O54">
        <v>15.22</v>
      </c>
      <c r="P54">
        <v>33.32</v>
      </c>
      <c r="Q54">
        <v>24.83</v>
      </c>
      <c r="R54">
        <v>32.700000000000003</v>
      </c>
      <c r="S54">
        <v>16.16</v>
      </c>
      <c r="T54">
        <v>2078</v>
      </c>
      <c r="U54">
        <v>1904</v>
      </c>
      <c r="V54">
        <v>1144</v>
      </c>
      <c r="W54">
        <v>-730</v>
      </c>
      <c r="X54">
        <v>5807</v>
      </c>
      <c r="Y54">
        <v>1370</v>
      </c>
      <c r="Z54">
        <v>5220</v>
      </c>
      <c r="AA54">
        <v>6311</v>
      </c>
      <c r="AB54">
        <v>3.57</v>
      </c>
      <c r="AC54">
        <v>18708</v>
      </c>
      <c r="AD54">
        <v>0.98819218241042295</v>
      </c>
      <c r="AE54">
        <v>0.464922027373673</v>
      </c>
      <c r="AF54" s="11">
        <v>6.2229973331370705E-4</v>
      </c>
      <c r="AG54">
        <v>1.2270797865234301E-2</v>
      </c>
      <c r="AH54">
        <v>31.288395880350201</v>
      </c>
      <c r="AI54">
        <v>0.43</v>
      </c>
      <c r="AJ54">
        <v>27.39</v>
      </c>
    </row>
    <row r="55" spans="1:36" x14ac:dyDescent="0.25">
      <c r="A55">
        <v>49638</v>
      </c>
      <c r="B55">
        <v>2627</v>
      </c>
      <c r="C55">
        <v>2074</v>
      </c>
      <c r="D55">
        <v>5</v>
      </c>
      <c r="E55">
        <v>169</v>
      </c>
      <c r="F55">
        <v>10698</v>
      </c>
      <c r="G55">
        <v>53.18</v>
      </c>
      <c r="H55">
        <v>11.66</v>
      </c>
      <c r="I55">
        <v>6.44</v>
      </c>
      <c r="J55">
        <v>0.01</v>
      </c>
      <c r="K55">
        <v>0.35</v>
      </c>
      <c r="L55">
        <v>22.16</v>
      </c>
      <c r="M55">
        <v>8.16</v>
      </c>
      <c r="N55">
        <v>20.62</v>
      </c>
      <c r="O55">
        <v>12.03</v>
      </c>
      <c r="P55">
        <v>45.85</v>
      </c>
      <c r="Q55">
        <v>24.83</v>
      </c>
      <c r="R55">
        <v>29.54</v>
      </c>
      <c r="S55">
        <v>23.71</v>
      </c>
      <c r="T55">
        <v>2078</v>
      </c>
      <c r="U55">
        <v>1904</v>
      </c>
      <c r="V55">
        <v>1034</v>
      </c>
      <c r="W55">
        <v>-1639</v>
      </c>
      <c r="X55">
        <v>5437</v>
      </c>
      <c r="Y55">
        <v>1673</v>
      </c>
      <c r="Z55">
        <v>5204</v>
      </c>
      <c r="AA55">
        <v>8212</v>
      </c>
      <c r="AB55">
        <v>-0.315</v>
      </c>
      <c r="AC55">
        <v>20526</v>
      </c>
      <c r="AD55">
        <v>1.1821895424836599</v>
      </c>
      <c r="AE55">
        <v>0.46506641370177798</v>
      </c>
      <c r="AF55">
        <v>0.19871902355516399</v>
      </c>
      <c r="AG55">
        <v>0.18732809902616099</v>
      </c>
      <c r="AH55">
        <v>33.466666685685297</v>
      </c>
      <c r="AI55">
        <v>5.09</v>
      </c>
      <c r="AJ55">
        <v>20.78</v>
      </c>
    </row>
    <row r="56" spans="1:36" x14ac:dyDescent="0.25">
      <c r="A56">
        <v>52484</v>
      </c>
      <c r="B56">
        <v>1488</v>
      </c>
      <c r="C56">
        <v>2208</v>
      </c>
      <c r="D56">
        <v>108</v>
      </c>
      <c r="E56">
        <v>27</v>
      </c>
      <c r="F56">
        <v>11800</v>
      </c>
      <c r="G56">
        <v>56.23</v>
      </c>
      <c r="H56">
        <v>6.6</v>
      </c>
      <c r="I56">
        <v>6.86</v>
      </c>
      <c r="J56">
        <v>0.22</v>
      </c>
      <c r="K56">
        <v>0.06</v>
      </c>
      <c r="L56">
        <v>24.44</v>
      </c>
      <c r="M56">
        <v>4.62</v>
      </c>
      <c r="N56">
        <v>21.95</v>
      </c>
      <c r="O56">
        <v>15.94</v>
      </c>
      <c r="P56">
        <v>47.34</v>
      </c>
      <c r="Q56">
        <v>25.1</v>
      </c>
      <c r="R56">
        <v>32.590000000000003</v>
      </c>
      <c r="S56">
        <v>13.27</v>
      </c>
      <c r="T56">
        <v>2117</v>
      </c>
      <c r="U56">
        <v>1904</v>
      </c>
      <c r="V56">
        <v>1140</v>
      </c>
      <c r="W56">
        <v>-1467</v>
      </c>
      <c r="X56">
        <v>4857</v>
      </c>
      <c r="Y56">
        <v>1616</v>
      </c>
      <c r="Z56">
        <v>5248</v>
      </c>
      <c r="AA56">
        <v>8320</v>
      </c>
      <c r="AB56">
        <v>-1.5389999999999999</v>
      </c>
      <c r="AC56">
        <v>20041</v>
      </c>
      <c r="AD56">
        <v>1.2814904819765001</v>
      </c>
      <c r="AE56" s="1">
        <v>0.465257894294343</v>
      </c>
      <c r="AF56">
        <v>0.52542950559172297</v>
      </c>
      <c r="AG56">
        <v>0.26802082918195602</v>
      </c>
      <c r="AH56">
        <v>32.929309086098598</v>
      </c>
      <c r="AI56">
        <v>4.79</v>
      </c>
      <c r="AJ56">
        <v>21.15</v>
      </c>
    </row>
    <row r="57" spans="1:36" x14ac:dyDescent="0.25">
      <c r="A57">
        <v>36614</v>
      </c>
      <c r="B57">
        <v>2037</v>
      </c>
      <c r="C57">
        <v>2045</v>
      </c>
      <c r="D57">
        <v>50</v>
      </c>
      <c r="E57">
        <v>114</v>
      </c>
      <c r="F57">
        <v>11729</v>
      </c>
      <c r="G57">
        <v>39.22</v>
      </c>
      <c r="H57">
        <v>9.0399999999999991</v>
      </c>
      <c r="I57">
        <v>6.36</v>
      </c>
      <c r="J57">
        <v>0.1</v>
      </c>
      <c r="K57">
        <v>0.24</v>
      </c>
      <c r="L57">
        <v>24.29</v>
      </c>
      <c r="M57">
        <v>6.33</v>
      </c>
      <c r="N57">
        <v>20.34</v>
      </c>
      <c r="O57">
        <v>14.4</v>
      </c>
      <c r="P57">
        <v>31.75</v>
      </c>
      <c r="Q57">
        <v>24.95</v>
      </c>
      <c r="R57">
        <v>32.39</v>
      </c>
      <c r="S57">
        <v>18.350000000000001</v>
      </c>
      <c r="T57">
        <v>2095</v>
      </c>
      <c r="U57">
        <v>1904</v>
      </c>
      <c r="V57">
        <v>1133</v>
      </c>
      <c r="W57">
        <v>-696</v>
      </c>
      <c r="X57">
        <v>6036</v>
      </c>
      <c r="Y57">
        <v>1358</v>
      </c>
      <c r="Z57">
        <v>5192</v>
      </c>
      <c r="AA57">
        <v>6089</v>
      </c>
      <c r="AB57">
        <v>4.3079999999999998</v>
      </c>
      <c r="AC57">
        <v>18675</v>
      </c>
      <c r="AD57">
        <v>0.94414893617021201</v>
      </c>
      <c r="AE57" s="1">
        <v>0.465680472449711</v>
      </c>
      <c r="AF57">
        <v>0.27035700141593499</v>
      </c>
      <c r="AG57">
        <v>0.34710609965869199</v>
      </c>
      <c r="AH57">
        <v>24.522512224792099</v>
      </c>
      <c r="AI57">
        <v>14.34</v>
      </c>
      <c r="AJ57">
        <v>18.04</v>
      </c>
    </row>
    <row r="58" spans="1:36" x14ac:dyDescent="0.25">
      <c r="A58">
        <v>11201</v>
      </c>
      <c r="B58">
        <v>3189</v>
      </c>
      <c r="C58">
        <v>1612</v>
      </c>
      <c r="D58">
        <v>10</v>
      </c>
      <c r="E58">
        <v>191</v>
      </c>
      <c r="F58">
        <v>12045</v>
      </c>
      <c r="G58">
        <v>12</v>
      </c>
      <c r="H58">
        <v>14.15</v>
      </c>
      <c r="I58">
        <v>5.01</v>
      </c>
      <c r="J58">
        <v>0.02</v>
      </c>
      <c r="K58">
        <v>0.4</v>
      </c>
      <c r="L58">
        <v>24.95</v>
      </c>
      <c r="M58">
        <v>9.91</v>
      </c>
      <c r="N58">
        <v>16.03</v>
      </c>
      <c r="O58">
        <v>11.97</v>
      </c>
      <c r="P58">
        <v>8.5399999999999991</v>
      </c>
      <c r="Q58">
        <v>24.85</v>
      </c>
      <c r="R58">
        <v>33.270000000000003</v>
      </c>
      <c r="S58">
        <v>28.75</v>
      </c>
      <c r="T58">
        <v>2080</v>
      </c>
      <c r="U58">
        <v>1904</v>
      </c>
      <c r="V58">
        <v>1164</v>
      </c>
      <c r="W58">
        <v>430</v>
      </c>
      <c r="X58">
        <v>8072</v>
      </c>
      <c r="Y58">
        <v>980</v>
      </c>
      <c r="Z58">
        <v>5051</v>
      </c>
      <c r="AA58">
        <v>2596</v>
      </c>
      <c r="AB58">
        <v>13.571</v>
      </c>
      <c r="AC58">
        <v>16699</v>
      </c>
      <c r="AD58">
        <v>0.43151693667157498</v>
      </c>
      <c r="AE58">
        <v>0.46580770301864299</v>
      </c>
      <c r="AF58">
        <v>0.196681760479195</v>
      </c>
      <c r="AG58">
        <v>3.1244599193732799E-2</v>
      </c>
      <c r="AH58">
        <v>32.450731345620802</v>
      </c>
      <c r="AI58">
        <v>0.51</v>
      </c>
      <c r="AJ58">
        <v>26.26</v>
      </c>
    </row>
    <row r="59" spans="1:36" x14ac:dyDescent="0.25">
      <c r="A59">
        <v>22532</v>
      </c>
      <c r="B59">
        <v>2698</v>
      </c>
      <c r="C59">
        <v>1800</v>
      </c>
      <c r="D59">
        <v>61</v>
      </c>
      <c r="E59">
        <v>265</v>
      </c>
      <c r="F59">
        <v>11752</v>
      </c>
      <c r="G59">
        <v>24.14</v>
      </c>
      <c r="H59">
        <v>11.98</v>
      </c>
      <c r="I59">
        <v>5.59</v>
      </c>
      <c r="J59">
        <v>0.13</v>
      </c>
      <c r="K59">
        <v>0.55000000000000004</v>
      </c>
      <c r="L59">
        <v>24.34</v>
      </c>
      <c r="M59">
        <v>8.3800000000000008</v>
      </c>
      <c r="N59">
        <v>17.899999999999999</v>
      </c>
      <c r="O59">
        <v>12.6</v>
      </c>
      <c r="P59">
        <v>18.55</v>
      </c>
      <c r="Q59">
        <v>24.98</v>
      </c>
      <c r="R59">
        <v>32.46</v>
      </c>
      <c r="S59">
        <v>24.56</v>
      </c>
      <c r="T59">
        <v>2100</v>
      </c>
      <c r="U59">
        <v>1904</v>
      </c>
      <c r="V59">
        <v>1136</v>
      </c>
      <c r="W59">
        <v>-79</v>
      </c>
      <c r="X59">
        <v>7194</v>
      </c>
      <c r="Y59">
        <v>1151</v>
      </c>
      <c r="Z59">
        <v>5114</v>
      </c>
      <c r="AA59">
        <v>4153</v>
      </c>
      <c r="AB59">
        <v>9.5150000000000006</v>
      </c>
      <c r="AC59">
        <v>17612</v>
      </c>
      <c r="AD59">
        <v>0.64747453751818695</v>
      </c>
      <c r="AE59">
        <v>0.46584512465601002</v>
      </c>
      <c r="AF59">
        <v>0.144786746917861</v>
      </c>
      <c r="AG59">
        <v>1.4354714110750799</v>
      </c>
      <c r="AH59">
        <v>31.837494620480399</v>
      </c>
      <c r="AI59">
        <v>7.33</v>
      </c>
      <c r="AJ59">
        <v>18.690000000000001</v>
      </c>
    </row>
    <row r="60" spans="1:36" x14ac:dyDescent="0.25">
      <c r="A60">
        <v>57033</v>
      </c>
      <c r="B60">
        <v>3335</v>
      </c>
      <c r="C60">
        <v>2040</v>
      </c>
      <c r="D60">
        <v>4</v>
      </c>
      <c r="E60">
        <v>91</v>
      </c>
      <c r="F60">
        <v>9877</v>
      </c>
      <c r="G60">
        <v>61.1</v>
      </c>
      <c r="H60">
        <v>14.8</v>
      </c>
      <c r="I60">
        <v>6.34</v>
      </c>
      <c r="J60">
        <v>0.01</v>
      </c>
      <c r="K60">
        <v>0.19</v>
      </c>
      <c r="L60">
        <v>20.46</v>
      </c>
      <c r="M60">
        <v>10.36</v>
      </c>
      <c r="N60">
        <v>20.28</v>
      </c>
      <c r="O60">
        <v>9.65</v>
      </c>
      <c r="P60">
        <v>54.64</v>
      </c>
      <c r="Q60">
        <v>24.83</v>
      </c>
      <c r="R60">
        <v>27.28</v>
      </c>
      <c r="S60">
        <v>29.81</v>
      </c>
      <c r="T60">
        <v>2078</v>
      </c>
      <c r="U60">
        <v>1904</v>
      </c>
      <c r="V60">
        <v>955</v>
      </c>
      <c r="W60">
        <v>-2288</v>
      </c>
      <c r="X60">
        <v>5234</v>
      </c>
      <c r="Y60">
        <v>1889</v>
      </c>
      <c r="Z60">
        <v>5192</v>
      </c>
      <c r="AA60">
        <v>9527</v>
      </c>
      <c r="AB60">
        <v>-2.9239999999999999</v>
      </c>
      <c r="AC60">
        <v>21842</v>
      </c>
      <c r="AD60">
        <v>1.31580024559967</v>
      </c>
      <c r="AE60" s="1">
        <v>0.46597487236292601</v>
      </c>
      <c r="AF60">
        <v>0.137318535939221</v>
      </c>
      <c r="AG60">
        <v>0.72143060138885495</v>
      </c>
      <c r="AH60">
        <v>31.932351755800099</v>
      </c>
      <c r="AI60">
        <v>4.57</v>
      </c>
      <c r="AJ60">
        <v>22.02</v>
      </c>
    </row>
    <row r="61" spans="1:36" x14ac:dyDescent="0.25">
      <c r="A61">
        <v>60908</v>
      </c>
      <c r="B61">
        <v>4539</v>
      </c>
      <c r="C61">
        <v>1171</v>
      </c>
      <c r="D61">
        <v>67</v>
      </c>
      <c r="E61">
        <v>43</v>
      </c>
      <c r="F61">
        <v>12229</v>
      </c>
      <c r="G61">
        <v>65.25</v>
      </c>
      <c r="H61">
        <v>20.149999999999999</v>
      </c>
      <c r="I61">
        <v>3.64</v>
      </c>
      <c r="J61">
        <v>0.14000000000000001</v>
      </c>
      <c r="K61">
        <v>0.09</v>
      </c>
      <c r="L61">
        <v>25.33</v>
      </c>
      <c r="M61">
        <v>14.1</v>
      </c>
      <c r="N61">
        <v>11.64</v>
      </c>
      <c r="O61">
        <v>5.99</v>
      </c>
      <c r="P61">
        <v>63.18</v>
      </c>
      <c r="Q61">
        <v>24.99</v>
      </c>
      <c r="R61">
        <v>33.770000000000003</v>
      </c>
      <c r="S61">
        <v>40.39</v>
      </c>
      <c r="T61">
        <v>2102</v>
      </c>
      <c r="U61">
        <v>1904</v>
      </c>
      <c r="V61">
        <v>1182</v>
      </c>
      <c r="W61">
        <v>-3025</v>
      </c>
      <c r="X61">
        <v>5657</v>
      </c>
      <c r="Y61">
        <v>2124</v>
      </c>
      <c r="Z61">
        <v>4905</v>
      </c>
      <c r="AA61">
        <v>10461</v>
      </c>
      <c r="AB61">
        <v>-4.931</v>
      </c>
      <c r="AC61">
        <v>23147</v>
      </c>
      <c r="AD61">
        <v>1.4984835355285899</v>
      </c>
      <c r="AE61" s="1">
        <v>0.466114206632188</v>
      </c>
      <c r="AF61">
        <v>1.0335008885696899E-2</v>
      </c>
      <c r="AG61">
        <v>0.61853257146373197</v>
      </c>
      <c r="AH61">
        <v>14.722349495795701</v>
      </c>
      <c r="AI61">
        <v>11.92</v>
      </c>
      <c r="AJ61">
        <v>27.77</v>
      </c>
    </row>
    <row r="62" spans="1:36" x14ac:dyDescent="0.25">
      <c r="A62">
        <v>59022</v>
      </c>
      <c r="B62">
        <v>1489</v>
      </c>
      <c r="C62">
        <v>2120</v>
      </c>
      <c r="D62">
        <v>33</v>
      </c>
      <c r="E62">
        <v>450</v>
      </c>
      <c r="F62">
        <v>11875</v>
      </c>
      <c r="G62">
        <v>63.23</v>
      </c>
      <c r="H62">
        <v>6.61</v>
      </c>
      <c r="I62">
        <v>6.59</v>
      </c>
      <c r="J62">
        <v>7.0000000000000007E-2</v>
      </c>
      <c r="K62">
        <v>0.93</v>
      </c>
      <c r="L62">
        <v>24.6</v>
      </c>
      <c r="M62">
        <v>4.63</v>
      </c>
      <c r="N62">
        <v>21.08</v>
      </c>
      <c r="O62">
        <v>15.52</v>
      </c>
      <c r="P62">
        <v>54.2</v>
      </c>
      <c r="Q62">
        <v>24.91</v>
      </c>
      <c r="R62">
        <v>32.799999999999997</v>
      </c>
      <c r="S62">
        <v>14.25</v>
      </c>
      <c r="T62">
        <v>2089</v>
      </c>
      <c r="U62">
        <v>1904</v>
      </c>
      <c r="V62">
        <v>1148</v>
      </c>
      <c r="W62">
        <v>-1878</v>
      </c>
      <c r="X62">
        <v>4509</v>
      </c>
      <c r="Y62">
        <v>1752</v>
      </c>
      <c r="Z62">
        <v>5219</v>
      </c>
      <c r="AA62">
        <v>9286</v>
      </c>
      <c r="AB62">
        <v>-3.903</v>
      </c>
      <c r="AC62">
        <v>20766</v>
      </c>
      <c r="AD62">
        <v>1.4196701282834401</v>
      </c>
      <c r="AE62" s="1">
        <v>0.46617365956766499</v>
      </c>
      <c r="AF62">
        <v>4.7733262274206101E-2</v>
      </c>
      <c r="AG62">
        <v>8.9208294036002694E-2</v>
      </c>
      <c r="AH62">
        <v>12.4365144921624</v>
      </c>
      <c r="AI62">
        <v>12.74</v>
      </c>
      <c r="AJ62">
        <v>29.11</v>
      </c>
    </row>
    <row r="63" spans="1:36" x14ac:dyDescent="0.25">
      <c r="A63">
        <v>57403</v>
      </c>
      <c r="B63">
        <v>1256</v>
      </c>
      <c r="C63">
        <v>2327</v>
      </c>
      <c r="D63">
        <v>1</v>
      </c>
      <c r="E63">
        <v>62</v>
      </c>
      <c r="F63">
        <v>11651</v>
      </c>
      <c r="G63">
        <v>61.5</v>
      </c>
      <c r="H63">
        <v>5.57</v>
      </c>
      <c r="I63">
        <v>7.23</v>
      </c>
      <c r="J63">
        <v>0</v>
      </c>
      <c r="K63">
        <v>0.13</v>
      </c>
      <c r="L63">
        <v>24.13</v>
      </c>
      <c r="M63">
        <v>3.9</v>
      </c>
      <c r="N63">
        <v>23.14</v>
      </c>
      <c r="O63">
        <v>16.850000000000001</v>
      </c>
      <c r="P63">
        <v>52.12</v>
      </c>
      <c r="Q63">
        <v>24.82</v>
      </c>
      <c r="R63">
        <v>32.18</v>
      </c>
      <c r="S63">
        <v>11.29</v>
      </c>
      <c r="T63">
        <v>2077</v>
      </c>
      <c r="U63">
        <v>1904</v>
      </c>
      <c r="V63">
        <v>1126</v>
      </c>
      <c r="W63">
        <v>-1676</v>
      </c>
      <c r="X63">
        <v>4423</v>
      </c>
      <c r="Y63">
        <v>1687</v>
      </c>
      <c r="Z63">
        <v>5287</v>
      </c>
      <c r="AA63">
        <v>8997</v>
      </c>
      <c r="AB63">
        <v>-3.3519999999999999</v>
      </c>
      <c r="AC63">
        <v>20394</v>
      </c>
      <c r="AD63">
        <v>1.38633165829145</v>
      </c>
      <c r="AE63" s="1">
        <v>0.466410196040696</v>
      </c>
      <c r="AF63">
        <v>0.137318535939221</v>
      </c>
      <c r="AG63">
        <v>0.72143060138885495</v>
      </c>
      <c r="AH63">
        <v>31.932351755800099</v>
      </c>
      <c r="AI63">
        <v>4.57</v>
      </c>
      <c r="AJ63">
        <v>22.02</v>
      </c>
    </row>
    <row r="64" spans="1:36" x14ac:dyDescent="0.25">
      <c r="A64">
        <v>27360</v>
      </c>
      <c r="B64">
        <v>2884</v>
      </c>
      <c r="C64">
        <v>2043</v>
      </c>
      <c r="D64">
        <v>6</v>
      </c>
      <c r="E64">
        <v>1</v>
      </c>
      <c r="F64">
        <v>10630</v>
      </c>
      <c r="G64">
        <v>29.31</v>
      </c>
      <c r="H64">
        <v>12.8</v>
      </c>
      <c r="I64">
        <v>6.35</v>
      </c>
      <c r="J64">
        <v>0.01</v>
      </c>
      <c r="K64">
        <v>0</v>
      </c>
      <c r="L64">
        <v>22.02</v>
      </c>
      <c r="M64">
        <v>8.9600000000000009</v>
      </c>
      <c r="N64">
        <v>20.309999999999999</v>
      </c>
      <c r="O64">
        <v>12.17</v>
      </c>
      <c r="P64">
        <v>23.36</v>
      </c>
      <c r="Q64">
        <v>24.83</v>
      </c>
      <c r="R64">
        <v>29.36</v>
      </c>
      <c r="S64">
        <v>25.6</v>
      </c>
      <c r="T64">
        <v>2079</v>
      </c>
      <c r="U64">
        <v>1904</v>
      </c>
      <c r="V64">
        <v>1027</v>
      </c>
      <c r="W64">
        <v>-374</v>
      </c>
      <c r="X64">
        <v>6858</v>
      </c>
      <c r="Y64">
        <v>1252</v>
      </c>
      <c r="Z64">
        <v>5193</v>
      </c>
      <c r="AA64">
        <v>4943</v>
      </c>
      <c r="AB64">
        <v>7.88</v>
      </c>
      <c r="AC64">
        <v>18246</v>
      </c>
      <c r="AD64">
        <v>0.72703089830161605</v>
      </c>
      <c r="AE64">
        <v>0.46658614717369301</v>
      </c>
      <c r="AF64">
        <v>1.22468607930196E-2</v>
      </c>
      <c r="AG64">
        <v>0.20697229312917401</v>
      </c>
      <c r="AH64">
        <v>27.253891544047999</v>
      </c>
      <c r="AI64">
        <v>9.52</v>
      </c>
      <c r="AJ64">
        <v>21.14</v>
      </c>
    </row>
    <row r="65" spans="1:36" x14ac:dyDescent="0.25">
      <c r="A65">
        <v>30520</v>
      </c>
      <c r="B65">
        <v>3054</v>
      </c>
      <c r="C65">
        <v>1937</v>
      </c>
      <c r="D65">
        <v>18</v>
      </c>
      <c r="E65">
        <v>245</v>
      </c>
      <c r="F65">
        <v>10624</v>
      </c>
      <c r="G65">
        <v>32.700000000000003</v>
      </c>
      <c r="H65">
        <v>13.55</v>
      </c>
      <c r="I65">
        <v>6.02</v>
      </c>
      <c r="J65">
        <v>0.04</v>
      </c>
      <c r="K65">
        <v>0.51</v>
      </c>
      <c r="L65">
        <v>22.01</v>
      </c>
      <c r="M65">
        <v>9.49</v>
      </c>
      <c r="N65">
        <v>19.260000000000002</v>
      </c>
      <c r="O65">
        <v>11.2</v>
      </c>
      <c r="P65">
        <v>26.86</v>
      </c>
      <c r="Q65">
        <v>24.87</v>
      </c>
      <c r="R65">
        <v>29.34</v>
      </c>
      <c r="S65">
        <v>27.67</v>
      </c>
      <c r="T65">
        <v>2083</v>
      </c>
      <c r="U65">
        <v>1904</v>
      </c>
      <c r="V65">
        <v>1027</v>
      </c>
      <c r="W65">
        <v>-632</v>
      </c>
      <c r="X65">
        <v>6783</v>
      </c>
      <c r="Y65">
        <v>1337</v>
      </c>
      <c r="Z65">
        <v>5158</v>
      </c>
      <c r="AA65">
        <v>5455</v>
      </c>
      <c r="AB65">
        <v>6.77</v>
      </c>
      <c r="AC65">
        <v>18733</v>
      </c>
      <c r="AD65">
        <v>0.784095591264936</v>
      </c>
      <c r="AE65">
        <v>0.46672166943078502</v>
      </c>
      <c r="AF65">
        <v>2.5755024905414802E-3</v>
      </c>
      <c r="AG65">
        <v>2.2004342547275998E-2</v>
      </c>
      <c r="AH65">
        <v>33.090810683364303</v>
      </c>
      <c r="AI65">
        <v>5.89</v>
      </c>
      <c r="AJ65">
        <v>20.57</v>
      </c>
    </row>
    <row r="66" spans="1:36" x14ac:dyDescent="0.25">
      <c r="A66">
        <v>58753</v>
      </c>
      <c r="B66">
        <v>1092</v>
      </c>
      <c r="C66">
        <v>2329</v>
      </c>
      <c r="D66">
        <v>48</v>
      </c>
      <c r="E66">
        <v>70</v>
      </c>
      <c r="F66">
        <v>11834</v>
      </c>
      <c r="G66">
        <v>62.94</v>
      </c>
      <c r="H66">
        <v>4.8499999999999996</v>
      </c>
      <c r="I66">
        <v>7.24</v>
      </c>
      <c r="J66">
        <v>0.1</v>
      </c>
      <c r="K66">
        <v>0.14000000000000001</v>
      </c>
      <c r="L66">
        <v>24.51</v>
      </c>
      <c r="M66">
        <v>3.39</v>
      </c>
      <c r="N66">
        <v>23.15</v>
      </c>
      <c r="O66">
        <v>17.37</v>
      </c>
      <c r="P66">
        <v>53.36</v>
      </c>
      <c r="Q66">
        <v>24.94</v>
      </c>
      <c r="R66">
        <v>32.68</v>
      </c>
      <c r="S66">
        <v>9.85</v>
      </c>
      <c r="T66">
        <v>2094</v>
      </c>
      <c r="U66">
        <v>1904</v>
      </c>
      <c r="V66">
        <v>1144</v>
      </c>
      <c r="W66">
        <v>-1711</v>
      </c>
      <c r="X66">
        <v>4299</v>
      </c>
      <c r="Y66">
        <v>1698</v>
      </c>
      <c r="Z66">
        <v>5287</v>
      </c>
      <c r="AA66">
        <v>9151</v>
      </c>
      <c r="AB66">
        <v>-3.86</v>
      </c>
      <c r="AC66">
        <v>20435</v>
      </c>
      <c r="AD66">
        <v>1.42142282958199</v>
      </c>
      <c r="AE66">
        <v>0.46675262885617003</v>
      </c>
      <c r="AF66">
        <v>2.69186599798781E-2</v>
      </c>
      <c r="AG66">
        <v>0.320261389837668</v>
      </c>
      <c r="AH66">
        <v>27.7203084618803</v>
      </c>
      <c r="AI66">
        <v>7</v>
      </c>
      <c r="AJ66">
        <v>23.2</v>
      </c>
    </row>
    <row r="67" spans="1:36" x14ac:dyDescent="0.25">
      <c r="A67">
        <v>36624</v>
      </c>
      <c r="B67">
        <v>1853</v>
      </c>
      <c r="C67">
        <v>1924</v>
      </c>
      <c r="D67">
        <v>6</v>
      </c>
      <c r="E67">
        <v>500</v>
      </c>
      <c r="F67">
        <v>12246</v>
      </c>
      <c r="G67">
        <v>39.24</v>
      </c>
      <c r="H67">
        <v>8.2200000000000006</v>
      </c>
      <c r="I67">
        <v>5.98</v>
      </c>
      <c r="J67">
        <v>0.01</v>
      </c>
      <c r="K67">
        <v>1.04</v>
      </c>
      <c r="L67">
        <v>25.37</v>
      </c>
      <c r="M67">
        <v>5.76</v>
      </c>
      <c r="N67">
        <v>19.13</v>
      </c>
      <c r="O67">
        <v>14.74</v>
      </c>
      <c r="P67">
        <v>31.65</v>
      </c>
      <c r="Q67">
        <v>24.84</v>
      </c>
      <c r="R67">
        <v>33.82</v>
      </c>
      <c r="S67">
        <v>17.600000000000001</v>
      </c>
      <c r="T67">
        <v>2079</v>
      </c>
      <c r="U67">
        <v>1904</v>
      </c>
      <c r="V67">
        <v>1183</v>
      </c>
      <c r="W67">
        <v>-669</v>
      </c>
      <c r="X67">
        <v>6032</v>
      </c>
      <c r="Y67">
        <v>1347</v>
      </c>
      <c r="Z67">
        <v>5154</v>
      </c>
      <c r="AA67">
        <v>6022</v>
      </c>
      <c r="AB67">
        <v>4.274</v>
      </c>
      <c r="AC67">
        <v>18555</v>
      </c>
      <c r="AD67">
        <v>0.95649484536082396</v>
      </c>
      <c r="AE67">
        <v>0.46691604109545198</v>
      </c>
      <c r="AF67">
        <v>1.0252786629453101E-2</v>
      </c>
      <c r="AG67" s="11">
        <v>6.42732422217228E-4</v>
      </c>
      <c r="AH67">
        <v>30.787249043549998</v>
      </c>
      <c r="AI67">
        <v>6.67</v>
      </c>
      <c r="AJ67">
        <v>21.53</v>
      </c>
    </row>
    <row r="68" spans="1:36" x14ac:dyDescent="0.25">
      <c r="A68">
        <v>36832</v>
      </c>
      <c r="B68">
        <v>2146</v>
      </c>
      <c r="C68">
        <v>2166</v>
      </c>
      <c r="D68">
        <v>4</v>
      </c>
      <c r="E68">
        <v>0</v>
      </c>
      <c r="F68">
        <v>11148</v>
      </c>
      <c r="G68">
        <v>39.46</v>
      </c>
      <c r="H68">
        <v>9.5299999999999994</v>
      </c>
      <c r="I68">
        <v>6.73</v>
      </c>
      <c r="J68">
        <v>0.01</v>
      </c>
      <c r="K68">
        <v>0</v>
      </c>
      <c r="L68">
        <v>23.09</v>
      </c>
      <c r="M68">
        <v>6.67</v>
      </c>
      <c r="N68">
        <v>21.53</v>
      </c>
      <c r="O68">
        <v>14.31</v>
      </c>
      <c r="P68">
        <v>31.99</v>
      </c>
      <c r="Q68">
        <v>24.83</v>
      </c>
      <c r="R68">
        <v>30.79</v>
      </c>
      <c r="S68">
        <v>19.05</v>
      </c>
      <c r="T68">
        <v>2078</v>
      </c>
      <c r="U68">
        <v>1904</v>
      </c>
      <c r="V68">
        <v>1077</v>
      </c>
      <c r="W68">
        <v>-716</v>
      </c>
      <c r="X68">
        <v>6003</v>
      </c>
      <c r="Y68">
        <v>1366</v>
      </c>
      <c r="Z68">
        <v>5235</v>
      </c>
      <c r="AA68">
        <v>6159</v>
      </c>
      <c r="AB68">
        <v>4.3029999999999999</v>
      </c>
      <c r="AC68">
        <v>18763</v>
      </c>
      <c r="AD68">
        <v>0.94010152284263904</v>
      </c>
      <c r="AE68">
        <v>0.46700985926843203</v>
      </c>
      <c r="AF68">
        <v>5.8024425907085703E-2</v>
      </c>
      <c r="AG68">
        <v>7.3831668930828695E-2</v>
      </c>
      <c r="AH68">
        <v>32.169004312937297</v>
      </c>
      <c r="AI68">
        <v>1.28</v>
      </c>
      <c r="AJ68">
        <v>25.78</v>
      </c>
    </row>
    <row r="69" spans="1:36" x14ac:dyDescent="0.25">
      <c r="A69">
        <v>60908</v>
      </c>
      <c r="B69">
        <v>4609</v>
      </c>
      <c r="C69">
        <v>1149</v>
      </c>
      <c r="D69">
        <v>67</v>
      </c>
      <c r="E69">
        <v>43</v>
      </c>
      <c r="F69">
        <v>12229</v>
      </c>
      <c r="G69">
        <v>65.25</v>
      </c>
      <c r="H69">
        <v>20.46</v>
      </c>
      <c r="I69">
        <v>3.57</v>
      </c>
      <c r="J69">
        <v>0.14000000000000001</v>
      </c>
      <c r="K69">
        <v>0.09</v>
      </c>
      <c r="L69">
        <v>25.33</v>
      </c>
      <c r="M69">
        <v>14.32</v>
      </c>
      <c r="N69">
        <v>11.42</v>
      </c>
      <c r="O69">
        <v>5.87</v>
      </c>
      <c r="P69">
        <v>63.44</v>
      </c>
      <c r="Q69">
        <v>24.99</v>
      </c>
      <c r="R69">
        <v>33.770000000000003</v>
      </c>
      <c r="S69">
        <v>41.02</v>
      </c>
      <c r="T69">
        <v>2102</v>
      </c>
      <c r="U69">
        <v>1904</v>
      </c>
      <c r="V69">
        <v>1182</v>
      </c>
      <c r="W69">
        <v>-3049</v>
      </c>
      <c r="X69">
        <v>5687</v>
      </c>
      <c r="Y69">
        <v>2132</v>
      </c>
      <c r="Z69">
        <v>4898</v>
      </c>
      <c r="AA69">
        <v>10481</v>
      </c>
      <c r="AB69">
        <v>-4.9349999999999996</v>
      </c>
      <c r="AC69">
        <v>23198</v>
      </c>
      <c r="AD69">
        <v>1.50379691907138</v>
      </c>
      <c r="AE69" s="1">
        <v>0.46726779584581002</v>
      </c>
      <c r="AF69">
        <v>0.137318535939221</v>
      </c>
      <c r="AG69">
        <v>0.72143060138885495</v>
      </c>
      <c r="AH69">
        <v>33.778425352078003</v>
      </c>
      <c r="AI69">
        <v>16.89</v>
      </c>
      <c r="AJ69">
        <v>8.32</v>
      </c>
    </row>
    <row r="70" spans="1:36" x14ac:dyDescent="0.25">
      <c r="A70">
        <v>21484</v>
      </c>
      <c r="B70">
        <v>2780</v>
      </c>
      <c r="C70">
        <v>1900</v>
      </c>
      <c r="D70">
        <v>25</v>
      </c>
      <c r="E70">
        <v>157</v>
      </c>
      <c r="F70">
        <v>11292</v>
      </c>
      <c r="G70">
        <v>23.02</v>
      </c>
      <c r="H70">
        <v>12.34</v>
      </c>
      <c r="I70">
        <v>5.9</v>
      </c>
      <c r="J70">
        <v>0.05</v>
      </c>
      <c r="K70">
        <v>0.33</v>
      </c>
      <c r="L70">
        <v>23.39</v>
      </c>
      <c r="M70">
        <v>8.64</v>
      </c>
      <c r="N70">
        <v>18.89</v>
      </c>
      <c r="O70">
        <v>12.65</v>
      </c>
      <c r="P70">
        <v>17.54</v>
      </c>
      <c r="Q70">
        <v>24.89</v>
      </c>
      <c r="R70">
        <v>31.18</v>
      </c>
      <c r="S70">
        <v>25.04</v>
      </c>
      <c r="T70">
        <v>2086</v>
      </c>
      <c r="U70">
        <v>1904</v>
      </c>
      <c r="V70">
        <v>1091</v>
      </c>
      <c r="W70">
        <v>-19</v>
      </c>
      <c r="X70">
        <v>7237</v>
      </c>
      <c r="Y70">
        <v>1132</v>
      </c>
      <c r="Z70">
        <v>5146</v>
      </c>
      <c r="AA70">
        <v>4024</v>
      </c>
      <c r="AB70">
        <v>9.9580000000000002</v>
      </c>
      <c r="AC70">
        <v>17539</v>
      </c>
      <c r="AD70">
        <v>0.62350268484097404</v>
      </c>
      <c r="AE70">
        <v>0.46727266879667401</v>
      </c>
      <c r="AF70">
        <v>5.1223425976045803E-2</v>
      </c>
      <c r="AG70">
        <v>0.710667320698255</v>
      </c>
      <c r="AH70">
        <v>28.3634730064629</v>
      </c>
      <c r="AI70">
        <v>2.59</v>
      </c>
      <c r="AJ70">
        <v>26.76</v>
      </c>
    </row>
    <row r="71" spans="1:36" x14ac:dyDescent="0.25">
      <c r="A71">
        <v>54262</v>
      </c>
      <c r="B71">
        <v>2512</v>
      </c>
      <c r="C71">
        <v>2180</v>
      </c>
      <c r="D71">
        <v>23</v>
      </c>
      <c r="E71">
        <v>158</v>
      </c>
      <c r="F71">
        <v>10354</v>
      </c>
      <c r="G71">
        <v>58.13</v>
      </c>
      <c r="H71">
        <v>11.15</v>
      </c>
      <c r="I71">
        <v>6.77</v>
      </c>
      <c r="J71">
        <v>0.05</v>
      </c>
      <c r="K71">
        <v>0.33</v>
      </c>
      <c r="L71">
        <v>21.45</v>
      </c>
      <c r="M71">
        <v>7.8</v>
      </c>
      <c r="N71">
        <v>21.68</v>
      </c>
      <c r="O71">
        <v>12.48</v>
      </c>
      <c r="P71">
        <v>50.42</v>
      </c>
      <c r="Q71">
        <v>24.88</v>
      </c>
      <c r="R71">
        <v>28.59</v>
      </c>
      <c r="S71">
        <v>22.66</v>
      </c>
      <c r="T71">
        <v>2085</v>
      </c>
      <c r="U71">
        <v>1904</v>
      </c>
      <c r="V71">
        <v>1001</v>
      </c>
      <c r="W71">
        <v>-1864</v>
      </c>
      <c r="X71">
        <v>5095</v>
      </c>
      <c r="Y71">
        <v>1749</v>
      </c>
      <c r="Z71">
        <v>5238</v>
      </c>
      <c r="AA71">
        <v>8873</v>
      </c>
      <c r="AB71">
        <v>-1.9359999999999999</v>
      </c>
      <c r="AC71">
        <v>20955</v>
      </c>
      <c r="AD71">
        <v>1.2761209170217001</v>
      </c>
      <c r="AE71" s="1">
        <v>0.46746934408858198</v>
      </c>
      <c r="AF71">
        <v>0.11970777662955499</v>
      </c>
      <c r="AG71">
        <v>1.04197192531242</v>
      </c>
      <c r="AH71">
        <v>32.368044599257203</v>
      </c>
      <c r="AI71">
        <v>6.6</v>
      </c>
      <c r="AJ71">
        <v>19.39</v>
      </c>
    </row>
    <row r="72" spans="1:36" x14ac:dyDescent="0.25">
      <c r="A72">
        <v>58133</v>
      </c>
      <c r="B72">
        <v>1472</v>
      </c>
      <c r="C72">
        <v>2215</v>
      </c>
      <c r="D72">
        <v>53</v>
      </c>
      <c r="E72">
        <v>313</v>
      </c>
      <c r="F72">
        <v>11562</v>
      </c>
      <c r="G72">
        <v>62.28</v>
      </c>
      <c r="H72">
        <v>6.53</v>
      </c>
      <c r="I72">
        <v>6.88</v>
      </c>
      <c r="J72">
        <v>0.11</v>
      </c>
      <c r="K72">
        <v>0.65</v>
      </c>
      <c r="L72">
        <v>23.95</v>
      </c>
      <c r="M72">
        <v>4.57</v>
      </c>
      <c r="N72">
        <v>22.02</v>
      </c>
      <c r="O72">
        <v>15.82</v>
      </c>
      <c r="P72">
        <v>53.18</v>
      </c>
      <c r="Q72">
        <v>24.96</v>
      </c>
      <c r="R72">
        <v>31.93</v>
      </c>
      <c r="S72">
        <v>13.78</v>
      </c>
      <c r="T72">
        <v>2096</v>
      </c>
      <c r="U72">
        <v>1904</v>
      </c>
      <c r="V72">
        <v>1117</v>
      </c>
      <c r="W72">
        <v>-1801</v>
      </c>
      <c r="X72">
        <v>4523</v>
      </c>
      <c r="Y72">
        <v>1727</v>
      </c>
      <c r="Z72">
        <v>5250</v>
      </c>
      <c r="AA72">
        <v>9153</v>
      </c>
      <c r="AB72">
        <v>-3.528</v>
      </c>
      <c r="AC72">
        <v>20653</v>
      </c>
      <c r="AD72">
        <v>1.39676113360323</v>
      </c>
      <c r="AE72">
        <v>0.46765825718682102</v>
      </c>
      <c r="AF72">
        <v>2.6998088776778301E-2</v>
      </c>
      <c r="AG72">
        <v>0.44016540529488901</v>
      </c>
      <c r="AH72">
        <v>33.266448443676403</v>
      </c>
      <c r="AI72">
        <v>9.91</v>
      </c>
      <c r="AJ72">
        <v>16.03</v>
      </c>
    </row>
    <row r="73" spans="1:36" x14ac:dyDescent="0.25">
      <c r="A73">
        <v>57149</v>
      </c>
      <c r="B73">
        <v>2816</v>
      </c>
      <c r="C73">
        <v>1934</v>
      </c>
      <c r="D73">
        <v>3</v>
      </c>
      <c r="E73">
        <v>618</v>
      </c>
      <c r="F73">
        <v>10638</v>
      </c>
      <c r="G73">
        <v>61.22</v>
      </c>
      <c r="H73">
        <v>12.5</v>
      </c>
      <c r="I73">
        <v>6.01</v>
      </c>
      <c r="J73">
        <v>0.01</v>
      </c>
      <c r="K73">
        <v>1.28</v>
      </c>
      <c r="L73">
        <v>22.04</v>
      </c>
      <c r="M73">
        <v>8.75</v>
      </c>
      <c r="N73">
        <v>19.23</v>
      </c>
      <c r="O73">
        <v>10.94</v>
      </c>
      <c r="P73">
        <v>54.08</v>
      </c>
      <c r="Q73">
        <v>24.83</v>
      </c>
      <c r="R73">
        <v>29.38</v>
      </c>
      <c r="S73">
        <v>26.42</v>
      </c>
      <c r="T73">
        <v>2078</v>
      </c>
      <c r="U73">
        <v>1904</v>
      </c>
      <c r="V73">
        <v>1028</v>
      </c>
      <c r="W73">
        <v>-2171</v>
      </c>
      <c r="X73">
        <v>5132</v>
      </c>
      <c r="Y73">
        <v>1848</v>
      </c>
      <c r="Z73">
        <v>5157</v>
      </c>
      <c r="AA73">
        <v>9373</v>
      </c>
      <c r="AB73">
        <v>-2.9790000000000001</v>
      </c>
      <c r="AC73">
        <v>21510</v>
      </c>
      <c r="AD73">
        <v>1.3397898207294401</v>
      </c>
      <c r="AE73">
        <v>0.46779343548309499</v>
      </c>
      <c r="AF73">
        <v>7.1319252344039796E-2</v>
      </c>
      <c r="AG73">
        <v>0.186248793194978</v>
      </c>
      <c r="AH73">
        <v>31.901362498547101</v>
      </c>
      <c r="AI73">
        <v>1.27</v>
      </c>
      <c r="AJ73">
        <v>25.87</v>
      </c>
    </row>
    <row r="74" spans="1:36" x14ac:dyDescent="0.25">
      <c r="A74">
        <v>42056</v>
      </c>
      <c r="B74">
        <v>3160</v>
      </c>
      <c r="C74">
        <v>2090</v>
      </c>
      <c r="D74">
        <v>8</v>
      </c>
      <c r="E74">
        <v>127</v>
      </c>
      <c r="F74">
        <v>9861</v>
      </c>
      <c r="G74">
        <v>45.05</v>
      </c>
      <c r="H74">
        <v>14.03</v>
      </c>
      <c r="I74">
        <v>6.49</v>
      </c>
      <c r="J74">
        <v>0.02</v>
      </c>
      <c r="K74">
        <v>0.26</v>
      </c>
      <c r="L74">
        <v>20.420000000000002</v>
      </c>
      <c r="M74">
        <v>9.82</v>
      </c>
      <c r="N74">
        <v>20.78</v>
      </c>
      <c r="O74">
        <v>10.68</v>
      </c>
      <c r="P74">
        <v>38.700000000000003</v>
      </c>
      <c r="Q74">
        <v>24.84</v>
      </c>
      <c r="R74">
        <v>27.23</v>
      </c>
      <c r="S74">
        <v>28.35</v>
      </c>
      <c r="T74">
        <v>2080</v>
      </c>
      <c r="U74">
        <v>1904</v>
      </c>
      <c r="V74">
        <v>953</v>
      </c>
      <c r="W74">
        <v>-1327</v>
      </c>
      <c r="X74">
        <v>6068</v>
      </c>
      <c r="Y74">
        <v>1570</v>
      </c>
      <c r="Z74">
        <v>5208</v>
      </c>
      <c r="AA74">
        <v>7224</v>
      </c>
      <c r="AB74">
        <v>2.637</v>
      </c>
      <c r="AC74">
        <v>20070</v>
      </c>
      <c r="AD74">
        <v>1.00754947969802</v>
      </c>
      <c r="AE74" s="1">
        <v>0.46795302668091698</v>
      </c>
      <c r="AF74">
        <v>1.47523069493359E-2</v>
      </c>
      <c r="AG74">
        <v>0.711387934370593</v>
      </c>
      <c r="AH74">
        <v>33.181889772033699</v>
      </c>
      <c r="AI74">
        <v>1</v>
      </c>
      <c r="AJ74">
        <v>24.76</v>
      </c>
    </row>
    <row r="75" spans="1:36" x14ac:dyDescent="0.25">
      <c r="A75">
        <v>25569</v>
      </c>
      <c r="B75">
        <v>2611</v>
      </c>
      <c r="C75">
        <v>1827</v>
      </c>
      <c r="D75">
        <v>46</v>
      </c>
      <c r="E75">
        <v>453</v>
      </c>
      <c r="F75">
        <v>11581</v>
      </c>
      <c r="G75">
        <v>27.39</v>
      </c>
      <c r="H75">
        <v>11.59</v>
      </c>
      <c r="I75">
        <v>5.68</v>
      </c>
      <c r="J75">
        <v>0.1</v>
      </c>
      <c r="K75">
        <v>0.94</v>
      </c>
      <c r="L75">
        <v>23.99</v>
      </c>
      <c r="M75">
        <v>8.11</v>
      </c>
      <c r="N75">
        <v>18.170000000000002</v>
      </c>
      <c r="O75">
        <v>12.69</v>
      </c>
      <c r="P75">
        <v>21.43</v>
      </c>
      <c r="Q75">
        <v>24.94</v>
      </c>
      <c r="R75">
        <v>31.98</v>
      </c>
      <c r="S75">
        <v>24.22</v>
      </c>
      <c r="T75">
        <v>2094</v>
      </c>
      <c r="U75">
        <v>1904</v>
      </c>
      <c r="V75">
        <v>1119</v>
      </c>
      <c r="W75">
        <v>-233</v>
      </c>
      <c r="X75">
        <v>6989</v>
      </c>
      <c r="Y75">
        <v>1202</v>
      </c>
      <c r="Z75">
        <v>5121</v>
      </c>
      <c r="AA75">
        <v>4575</v>
      </c>
      <c r="AB75">
        <v>8.4749999999999996</v>
      </c>
      <c r="AC75">
        <v>17887</v>
      </c>
      <c r="AD75">
        <v>0.70788381742738504</v>
      </c>
      <c r="AE75">
        <v>0.46797102148744102</v>
      </c>
      <c r="AF75" s="10">
        <v>4.8223585120592202E-2</v>
      </c>
      <c r="AG75">
        <v>0.20956995998960701</v>
      </c>
      <c r="AH75">
        <v>28.967989669559099</v>
      </c>
      <c r="AI75">
        <v>9.2799999999999994</v>
      </c>
      <c r="AJ75">
        <v>20.07</v>
      </c>
    </row>
    <row r="76" spans="1:36" x14ac:dyDescent="0.25">
      <c r="A76">
        <v>53237</v>
      </c>
      <c r="B76">
        <v>2144</v>
      </c>
      <c r="C76">
        <v>1928</v>
      </c>
      <c r="D76">
        <v>53</v>
      </c>
      <c r="E76">
        <v>747</v>
      </c>
      <c r="F76">
        <v>11497</v>
      </c>
      <c r="G76">
        <v>57.03</v>
      </c>
      <c r="H76">
        <v>9.52</v>
      </c>
      <c r="I76">
        <v>5.99</v>
      </c>
      <c r="J76">
        <v>0.11</v>
      </c>
      <c r="K76">
        <v>1.55</v>
      </c>
      <c r="L76">
        <v>23.81</v>
      </c>
      <c r="M76">
        <v>6.66</v>
      </c>
      <c r="N76">
        <v>19.170000000000002</v>
      </c>
      <c r="O76">
        <v>13.12</v>
      </c>
      <c r="P76">
        <v>49.1</v>
      </c>
      <c r="Q76">
        <v>24.96</v>
      </c>
      <c r="R76">
        <v>31.75</v>
      </c>
      <c r="S76">
        <v>20.75</v>
      </c>
      <c r="T76">
        <v>2096</v>
      </c>
      <c r="U76">
        <v>1904</v>
      </c>
      <c r="V76">
        <v>1111</v>
      </c>
      <c r="W76">
        <v>-1749</v>
      </c>
      <c r="X76">
        <v>5168</v>
      </c>
      <c r="Y76">
        <v>1707</v>
      </c>
      <c r="Z76">
        <v>5156</v>
      </c>
      <c r="AA76">
        <v>8586</v>
      </c>
      <c r="AB76">
        <v>-1.6339999999999999</v>
      </c>
      <c r="AC76">
        <v>20617</v>
      </c>
      <c r="AD76">
        <v>1.28262213976499</v>
      </c>
      <c r="AE76" s="1">
        <v>0.46802479720142998</v>
      </c>
      <c r="AF76">
        <v>0.12259693046671701</v>
      </c>
      <c r="AG76">
        <v>0.59357950975738305</v>
      </c>
      <c r="AH76">
        <v>28.6257736045245</v>
      </c>
      <c r="AI76">
        <v>7.83</v>
      </c>
      <c r="AJ76">
        <v>21.36</v>
      </c>
    </row>
    <row r="77" spans="1:36" x14ac:dyDescent="0.25">
      <c r="A77">
        <v>32645</v>
      </c>
      <c r="B77">
        <v>2359</v>
      </c>
      <c r="C77">
        <v>1879</v>
      </c>
      <c r="D77">
        <v>57</v>
      </c>
      <c r="E77">
        <v>511</v>
      </c>
      <c r="F77">
        <v>11639</v>
      </c>
      <c r="G77">
        <v>34.97</v>
      </c>
      <c r="H77">
        <v>10.47</v>
      </c>
      <c r="I77">
        <v>5.84</v>
      </c>
      <c r="J77">
        <v>0.12</v>
      </c>
      <c r="K77">
        <v>1.06</v>
      </c>
      <c r="L77">
        <v>24.11</v>
      </c>
      <c r="M77">
        <v>7.33</v>
      </c>
      <c r="N77">
        <v>18.690000000000001</v>
      </c>
      <c r="O77">
        <v>13.17</v>
      </c>
      <c r="P77">
        <v>28.2</v>
      </c>
      <c r="Q77">
        <v>24.97</v>
      </c>
      <c r="R77">
        <v>32.14</v>
      </c>
      <c r="S77">
        <v>22.11</v>
      </c>
      <c r="T77">
        <v>2098</v>
      </c>
      <c r="U77">
        <v>1904</v>
      </c>
      <c r="V77">
        <v>1125</v>
      </c>
      <c r="W77">
        <v>-578</v>
      </c>
      <c r="X77">
        <v>6471</v>
      </c>
      <c r="Y77">
        <v>1317</v>
      </c>
      <c r="Z77">
        <v>5139</v>
      </c>
      <c r="AA77">
        <v>5564</v>
      </c>
      <c r="AB77">
        <v>5.8789999999999996</v>
      </c>
      <c r="AC77">
        <v>18491</v>
      </c>
      <c r="AD77">
        <v>0.85545905707196002</v>
      </c>
      <c r="AE77">
        <v>0.46804824035438902</v>
      </c>
      <c r="AF77">
        <v>5.5479099865842901E-2</v>
      </c>
      <c r="AG77">
        <v>0.45606108141228902</v>
      </c>
      <c r="AH77">
        <v>27.178084223319299</v>
      </c>
      <c r="AI77">
        <v>5.32</v>
      </c>
      <c r="AJ77">
        <v>25.14</v>
      </c>
    </row>
    <row r="78" spans="1:36" x14ac:dyDescent="0.25">
      <c r="A78">
        <v>53678</v>
      </c>
      <c r="B78">
        <v>2816</v>
      </c>
      <c r="C78">
        <v>1934</v>
      </c>
      <c r="D78">
        <v>3</v>
      </c>
      <c r="E78">
        <v>618</v>
      </c>
      <c r="F78">
        <v>10638</v>
      </c>
      <c r="G78">
        <v>57.51</v>
      </c>
      <c r="H78">
        <v>12.5</v>
      </c>
      <c r="I78">
        <v>6.01</v>
      </c>
      <c r="J78">
        <v>0.01</v>
      </c>
      <c r="K78">
        <v>1.28</v>
      </c>
      <c r="L78">
        <v>22.04</v>
      </c>
      <c r="M78">
        <v>8.75</v>
      </c>
      <c r="N78">
        <v>19.23</v>
      </c>
      <c r="O78">
        <v>11.03</v>
      </c>
      <c r="P78">
        <v>50.45</v>
      </c>
      <c r="Q78">
        <v>24.83</v>
      </c>
      <c r="R78">
        <v>29.38</v>
      </c>
      <c r="S78">
        <v>26.42</v>
      </c>
      <c r="T78">
        <v>2078</v>
      </c>
      <c r="U78">
        <v>1904</v>
      </c>
      <c r="V78">
        <v>1028</v>
      </c>
      <c r="W78">
        <v>-1962</v>
      </c>
      <c r="X78">
        <v>5341</v>
      </c>
      <c r="Y78">
        <v>1778</v>
      </c>
      <c r="Z78">
        <v>5158</v>
      </c>
      <c r="AA78">
        <v>8851</v>
      </c>
      <c r="AB78">
        <v>-1.696</v>
      </c>
      <c r="AC78">
        <v>21128</v>
      </c>
      <c r="AD78">
        <v>1.2668452503606</v>
      </c>
      <c r="AE78" s="1">
        <v>0.46807699879556902</v>
      </c>
      <c r="AF78">
        <v>1.0796031712453901E-2</v>
      </c>
      <c r="AG78">
        <v>0.51615700838562895</v>
      </c>
      <c r="AH78">
        <v>30.8025093710297</v>
      </c>
      <c r="AI78">
        <v>1.21</v>
      </c>
      <c r="AJ78">
        <v>26.51</v>
      </c>
    </row>
    <row r="79" spans="1:36" x14ac:dyDescent="0.25">
      <c r="A79">
        <v>58294</v>
      </c>
      <c r="B79">
        <v>1209</v>
      </c>
      <c r="C79">
        <v>2342</v>
      </c>
      <c r="D79">
        <v>10</v>
      </c>
      <c r="E79">
        <v>140</v>
      </c>
      <c r="F79">
        <v>11560</v>
      </c>
      <c r="G79">
        <v>62.45</v>
      </c>
      <c r="H79">
        <v>5.36</v>
      </c>
      <c r="I79">
        <v>7.28</v>
      </c>
      <c r="J79">
        <v>0.02</v>
      </c>
      <c r="K79">
        <v>0.28999999999999998</v>
      </c>
      <c r="L79">
        <v>23.95</v>
      </c>
      <c r="M79">
        <v>3.75</v>
      </c>
      <c r="N79">
        <v>23.29</v>
      </c>
      <c r="O79">
        <v>17.02</v>
      </c>
      <c r="P79">
        <v>52.99</v>
      </c>
      <c r="Q79">
        <v>24.85</v>
      </c>
      <c r="R79">
        <v>31.93</v>
      </c>
      <c r="S79">
        <v>11.05</v>
      </c>
      <c r="T79">
        <v>2080</v>
      </c>
      <c r="U79">
        <v>1904</v>
      </c>
      <c r="V79">
        <v>1117</v>
      </c>
      <c r="W79">
        <v>-1713</v>
      </c>
      <c r="X79">
        <v>4360</v>
      </c>
      <c r="Y79">
        <v>1699</v>
      </c>
      <c r="Z79">
        <v>5291</v>
      </c>
      <c r="AA79">
        <v>9113</v>
      </c>
      <c r="AB79">
        <v>-3.6349999999999998</v>
      </c>
      <c r="AC79">
        <v>20463</v>
      </c>
      <c r="AD79">
        <v>1.4058232931726899</v>
      </c>
      <c r="AE79">
        <v>0.46810249298505702</v>
      </c>
      <c r="AF79">
        <v>3.3570433864516303E-2</v>
      </c>
      <c r="AG79">
        <v>0.26506661676216697</v>
      </c>
      <c r="AH79">
        <v>30.710102543297101</v>
      </c>
      <c r="AI79">
        <v>1.86</v>
      </c>
      <c r="AJ79">
        <v>26.14</v>
      </c>
    </row>
    <row r="80" spans="1:36" x14ac:dyDescent="0.25">
      <c r="A80">
        <v>57994</v>
      </c>
      <c r="B80">
        <v>3583</v>
      </c>
      <c r="C80">
        <v>2048</v>
      </c>
      <c r="D80">
        <v>45</v>
      </c>
      <c r="E80">
        <v>42</v>
      </c>
      <c r="F80">
        <v>9474</v>
      </c>
      <c r="G80">
        <v>62.13</v>
      </c>
      <c r="H80">
        <v>15.9</v>
      </c>
      <c r="I80">
        <v>6.36</v>
      </c>
      <c r="J80">
        <v>0.09</v>
      </c>
      <c r="K80">
        <v>0.09</v>
      </c>
      <c r="L80">
        <v>19.62</v>
      </c>
      <c r="M80">
        <v>11.13</v>
      </c>
      <c r="N80">
        <v>20.36</v>
      </c>
      <c r="O80">
        <v>8.98</v>
      </c>
      <c r="P80">
        <v>56.08</v>
      </c>
      <c r="Q80">
        <v>24.94</v>
      </c>
      <c r="R80">
        <v>26.17</v>
      </c>
      <c r="S80">
        <v>31.9</v>
      </c>
      <c r="T80">
        <v>2093</v>
      </c>
      <c r="U80">
        <v>1904</v>
      </c>
      <c r="V80">
        <v>916</v>
      </c>
      <c r="W80">
        <v>-2413</v>
      </c>
      <c r="X80">
        <v>5265</v>
      </c>
      <c r="Y80">
        <v>1931</v>
      </c>
      <c r="Z80">
        <v>5194</v>
      </c>
      <c r="AA80">
        <v>9742</v>
      </c>
      <c r="AB80">
        <v>-3.1960000000000002</v>
      </c>
      <c r="AC80">
        <v>22132</v>
      </c>
      <c r="AD80">
        <v>1.3310147299509001</v>
      </c>
      <c r="AE80" s="1">
        <v>0.46824423388717701</v>
      </c>
      <c r="AF80">
        <v>0.11970777662955499</v>
      </c>
      <c r="AG80">
        <v>1.04197192531242</v>
      </c>
      <c r="AH80">
        <v>31.983102101091799</v>
      </c>
      <c r="AI80">
        <v>8.11</v>
      </c>
      <c r="AJ80">
        <v>18.170000000000002</v>
      </c>
    </row>
    <row r="81" spans="1:36" x14ac:dyDescent="0.25">
      <c r="A81">
        <v>32233</v>
      </c>
      <c r="B81">
        <v>3932</v>
      </c>
      <c r="C81">
        <v>1624</v>
      </c>
      <c r="D81">
        <v>16</v>
      </c>
      <c r="E81">
        <v>448</v>
      </c>
      <c r="F81">
        <v>10606</v>
      </c>
      <c r="G81">
        <v>34.53</v>
      </c>
      <c r="H81">
        <v>17.45</v>
      </c>
      <c r="I81">
        <v>5.05</v>
      </c>
      <c r="J81">
        <v>0.03</v>
      </c>
      <c r="K81">
        <v>0.93</v>
      </c>
      <c r="L81">
        <v>21.97</v>
      </c>
      <c r="M81">
        <v>12.22</v>
      </c>
      <c r="N81">
        <v>16.149999999999999</v>
      </c>
      <c r="O81">
        <v>8.2899999999999991</v>
      </c>
      <c r="P81">
        <v>30.65</v>
      </c>
      <c r="Q81">
        <v>24.86</v>
      </c>
      <c r="R81">
        <v>29.29</v>
      </c>
      <c r="S81">
        <v>35.94</v>
      </c>
      <c r="T81">
        <v>2083</v>
      </c>
      <c r="U81">
        <v>1904</v>
      </c>
      <c r="V81">
        <v>1025</v>
      </c>
      <c r="W81">
        <v>-1041</v>
      </c>
      <c r="X81">
        <v>7083</v>
      </c>
      <c r="Y81">
        <v>1470</v>
      </c>
      <c r="Z81">
        <v>5055</v>
      </c>
      <c r="AA81">
        <v>5953</v>
      </c>
      <c r="AB81">
        <v>6.1420000000000003</v>
      </c>
      <c r="AC81">
        <v>19561</v>
      </c>
      <c r="AD81">
        <v>0.81858314063485305</v>
      </c>
      <c r="AE81" s="1">
        <v>0.46824562515228302</v>
      </c>
      <c r="AF81">
        <v>3.1078716617427199E-2</v>
      </c>
      <c r="AG81">
        <v>0.86826574710552795</v>
      </c>
      <c r="AH81">
        <v>31.673797493199299</v>
      </c>
      <c r="AI81">
        <v>4.2300000000000004</v>
      </c>
      <c r="AJ81">
        <v>22.51</v>
      </c>
    </row>
    <row r="82" spans="1:36" x14ac:dyDescent="0.25">
      <c r="A82">
        <v>31655</v>
      </c>
      <c r="B82">
        <v>2395</v>
      </c>
      <c r="C82">
        <v>2062</v>
      </c>
      <c r="D82">
        <v>56</v>
      </c>
      <c r="E82">
        <v>123</v>
      </c>
      <c r="F82">
        <v>11100</v>
      </c>
      <c r="G82">
        <v>33.909999999999997</v>
      </c>
      <c r="H82">
        <v>10.63</v>
      </c>
      <c r="I82">
        <v>6.41</v>
      </c>
      <c r="J82">
        <v>0.12</v>
      </c>
      <c r="K82">
        <v>0.25</v>
      </c>
      <c r="L82">
        <v>22.99</v>
      </c>
      <c r="M82">
        <v>7.44</v>
      </c>
      <c r="N82">
        <v>20.5</v>
      </c>
      <c r="O82">
        <v>13.53</v>
      </c>
      <c r="P82">
        <v>27.1</v>
      </c>
      <c r="Q82">
        <v>24.96</v>
      </c>
      <c r="R82">
        <v>30.65</v>
      </c>
      <c r="S82">
        <v>21.55</v>
      </c>
      <c r="T82">
        <v>2098</v>
      </c>
      <c r="U82">
        <v>1904</v>
      </c>
      <c r="V82">
        <v>1073</v>
      </c>
      <c r="W82">
        <v>-493</v>
      </c>
      <c r="X82">
        <v>6455</v>
      </c>
      <c r="Y82">
        <v>1292</v>
      </c>
      <c r="Z82">
        <v>5199</v>
      </c>
      <c r="AA82">
        <v>5443</v>
      </c>
      <c r="AB82">
        <v>6.2670000000000003</v>
      </c>
      <c r="AC82">
        <v>18389</v>
      </c>
      <c r="AD82">
        <v>0.83036991620682599</v>
      </c>
      <c r="AE82">
        <v>0.46827182028277597</v>
      </c>
      <c r="AF82" s="10">
        <v>4.2584569681891797E-3</v>
      </c>
      <c r="AG82">
        <v>0.13349175630513399</v>
      </c>
      <c r="AH82">
        <v>25.173597178605299</v>
      </c>
      <c r="AI82">
        <v>11.25</v>
      </c>
      <c r="AJ82">
        <v>21.05</v>
      </c>
    </row>
    <row r="83" spans="1:36" x14ac:dyDescent="0.25">
      <c r="A83">
        <v>58878</v>
      </c>
      <c r="B83">
        <v>2271</v>
      </c>
      <c r="C83">
        <v>2270</v>
      </c>
      <c r="D83">
        <v>53</v>
      </c>
      <c r="E83">
        <v>108</v>
      </c>
      <c r="F83">
        <v>10304</v>
      </c>
      <c r="G83">
        <v>63.08</v>
      </c>
      <c r="H83">
        <v>10.08</v>
      </c>
      <c r="I83">
        <v>7.05</v>
      </c>
      <c r="J83">
        <v>0.11</v>
      </c>
      <c r="K83">
        <v>0.22</v>
      </c>
      <c r="L83">
        <v>21.34</v>
      </c>
      <c r="M83">
        <v>7.06</v>
      </c>
      <c r="N83">
        <v>22.57</v>
      </c>
      <c r="O83">
        <v>13.31</v>
      </c>
      <c r="P83">
        <v>54.84</v>
      </c>
      <c r="Q83">
        <v>24.96</v>
      </c>
      <c r="R83">
        <v>28.46</v>
      </c>
      <c r="S83">
        <v>20.41</v>
      </c>
      <c r="T83">
        <v>2096</v>
      </c>
      <c r="U83">
        <v>1904</v>
      </c>
      <c r="V83">
        <v>996</v>
      </c>
      <c r="W83">
        <v>-2058</v>
      </c>
      <c r="X83">
        <v>4714</v>
      </c>
      <c r="Y83">
        <v>1814</v>
      </c>
      <c r="Z83">
        <v>5269</v>
      </c>
      <c r="AA83">
        <v>9499</v>
      </c>
      <c r="AB83">
        <v>-3.617</v>
      </c>
      <c r="AC83">
        <v>21296</v>
      </c>
      <c r="AD83">
        <v>1.37482348194472</v>
      </c>
      <c r="AE83" s="1">
        <v>0.46843882842670598</v>
      </c>
      <c r="AF83">
        <v>4.6605383142246402E-2</v>
      </c>
      <c r="AG83">
        <v>0.26540113277675598</v>
      </c>
      <c r="AH83">
        <v>32.022322508464697</v>
      </c>
      <c r="AI83">
        <v>8.2200000000000006</v>
      </c>
      <c r="AJ83">
        <v>18.79</v>
      </c>
    </row>
    <row r="84" spans="1:36" x14ac:dyDescent="0.25">
      <c r="A84">
        <v>51726</v>
      </c>
      <c r="B84">
        <v>1182</v>
      </c>
      <c r="C84">
        <v>2348</v>
      </c>
      <c r="D84">
        <v>1</v>
      </c>
      <c r="E84">
        <v>75</v>
      </c>
      <c r="F84">
        <v>11648</v>
      </c>
      <c r="G84">
        <v>55.41</v>
      </c>
      <c r="H84">
        <v>5.25</v>
      </c>
      <c r="I84">
        <v>7.29</v>
      </c>
      <c r="J84">
        <v>0</v>
      </c>
      <c r="K84">
        <v>0.16</v>
      </c>
      <c r="L84">
        <v>24.13</v>
      </c>
      <c r="M84">
        <v>3.67</v>
      </c>
      <c r="N84">
        <v>23.34</v>
      </c>
      <c r="O84">
        <v>17.36</v>
      </c>
      <c r="P84">
        <v>46.16</v>
      </c>
      <c r="Q84">
        <v>24.82</v>
      </c>
      <c r="R84">
        <v>32.17</v>
      </c>
      <c r="S84">
        <v>10.67</v>
      </c>
      <c r="T84">
        <v>2077</v>
      </c>
      <c r="U84">
        <v>1904</v>
      </c>
      <c r="V84">
        <v>1126</v>
      </c>
      <c r="W84">
        <v>-1309</v>
      </c>
      <c r="X84">
        <v>4736</v>
      </c>
      <c r="Y84">
        <v>1565</v>
      </c>
      <c r="Z84">
        <v>5293</v>
      </c>
      <c r="AA84">
        <v>8122</v>
      </c>
      <c r="AB84">
        <v>-1.246</v>
      </c>
      <c r="AC84">
        <v>19716</v>
      </c>
      <c r="AD84">
        <v>1.2752459345512901</v>
      </c>
      <c r="AE84" s="1">
        <v>0.46899406443702302</v>
      </c>
      <c r="AF84" s="11">
        <v>6.22369369684335E-2</v>
      </c>
      <c r="AG84">
        <v>0.77248137297741604</v>
      </c>
      <c r="AH84">
        <v>13.024998188822</v>
      </c>
      <c r="AI84">
        <v>13.46</v>
      </c>
      <c r="AJ84">
        <v>27.33</v>
      </c>
    </row>
    <row r="85" spans="1:36" x14ac:dyDescent="0.25">
      <c r="A85">
        <v>55246</v>
      </c>
      <c r="B85">
        <v>2271</v>
      </c>
      <c r="C85">
        <v>2270</v>
      </c>
      <c r="D85">
        <v>46</v>
      </c>
      <c r="E85">
        <v>115</v>
      </c>
      <c r="F85">
        <v>10304</v>
      </c>
      <c r="G85">
        <v>59.18</v>
      </c>
      <c r="H85">
        <v>10.08</v>
      </c>
      <c r="I85">
        <v>7.05</v>
      </c>
      <c r="J85">
        <v>0.09</v>
      </c>
      <c r="K85">
        <v>0.24</v>
      </c>
      <c r="L85">
        <v>21.34</v>
      </c>
      <c r="M85">
        <v>7.06</v>
      </c>
      <c r="N85">
        <v>22.57</v>
      </c>
      <c r="O85">
        <v>13.41</v>
      </c>
      <c r="P85">
        <v>51.06</v>
      </c>
      <c r="Q85">
        <v>24.94</v>
      </c>
      <c r="R85">
        <v>28.46</v>
      </c>
      <c r="S85">
        <v>20.420000000000002</v>
      </c>
      <c r="T85">
        <v>2094</v>
      </c>
      <c r="U85">
        <v>1904</v>
      </c>
      <c r="V85">
        <v>996</v>
      </c>
      <c r="W85">
        <v>-1839</v>
      </c>
      <c r="X85">
        <v>4932</v>
      </c>
      <c r="Y85">
        <v>1741</v>
      </c>
      <c r="Z85">
        <v>5267</v>
      </c>
      <c r="AA85">
        <v>8953</v>
      </c>
      <c r="AB85">
        <v>-2.2759999999999998</v>
      </c>
      <c r="AC85">
        <v>20893</v>
      </c>
      <c r="AD85">
        <v>1.30058503126891</v>
      </c>
      <c r="AE85" s="1">
        <v>0.46899740940387402</v>
      </c>
      <c r="AF85">
        <v>0.13101389225921201</v>
      </c>
      <c r="AG85">
        <v>1.5716890762989599</v>
      </c>
      <c r="AH85">
        <v>28.510336850132202</v>
      </c>
      <c r="AI85">
        <v>10.1</v>
      </c>
      <c r="AJ85">
        <v>18.3</v>
      </c>
    </row>
    <row r="86" spans="1:36" x14ac:dyDescent="0.25">
      <c r="A86">
        <v>58294</v>
      </c>
      <c r="B86">
        <v>1136</v>
      </c>
      <c r="C86">
        <v>2410</v>
      </c>
      <c r="D86">
        <v>10</v>
      </c>
      <c r="E86">
        <v>61</v>
      </c>
      <c r="F86">
        <v>11424</v>
      </c>
      <c r="G86">
        <v>62.45</v>
      </c>
      <c r="H86">
        <v>5.04</v>
      </c>
      <c r="I86">
        <v>7.49</v>
      </c>
      <c r="J86">
        <v>0.02</v>
      </c>
      <c r="K86">
        <v>0.13</v>
      </c>
      <c r="L86">
        <v>23.66</v>
      </c>
      <c r="M86">
        <v>3.53</v>
      </c>
      <c r="N86">
        <v>23.96</v>
      </c>
      <c r="O86">
        <v>17.440000000000001</v>
      </c>
      <c r="P86">
        <v>52.87</v>
      </c>
      <c r="Q86">
        <v>24.85</v>
      </c>
      <c r="R86">
        <v>31.55</v>
      </c>
      <c r="S86">
        <v>10.220000000000001</v>
      </c>
      <c r="T86">
        <v>2080</v>
      </c>
      <c r="U86">
        <v>1904</v>
      </c>
      <c r="V86">
        <v>1104</v>
      </c>
      <c r="W86">
        <v>-1680</v>
      </c>
      <c r="X86">
        <v>4309</v>
      </c>
      <c r="Y86">
        <v>1689</v>
      </c>
      <c r="Z86">
        <v>5315</v>
      </c>
      <c r="AA86">
        <v>9095</v>
      </c>
      <c r="AB86">
        <v>-3.62</v>
      </c>
      <c r="AC86">
        <v>20408</v>
      </c>
      <c r="AD86">
        <v>1.40591881623675</v>
      </c>
      <c r="AE86">
        <v>0.469115436089098</v>
      </c>
      <c r="AF86">
        <v>0.13101389225921201</v>
      </c>
      <c r="AG86">
        <v>1.5716890762989599</v>
      </c>
      <c r="AH86">
        <v>27.443064032096</v>
      </c>
      <c r="AI86">
        <v>7.59</v>
      </c>
      <c r="AJ86">
        <v>21.61</v>
      </c>
    </row>
    <row r="87" spans="1:36" x14ac:dyDescent="0.25">
      <c r="A87">
        <v>60381</v>
      </c>
      <c r="B87">
        <v>1293</v>
      </c>
      <c r="C87">
        <v>2291</v>
      </c>
      <c r="D87">
        <v>12</v>
      </c>
      <c r="E87">
        <v>358</v>
      </c>
      <c r="F87">
        <v>11458</v>
      </c>
      <c r="G87">
        <v>64.69</v>
      </c>
      <c r="H87">
        <v>5.74</v>
      </c>
      <c r="I87">
        <v>7.12</v>
      </c>
      <c r="J87">
        <v>0.03</v>
      </c>
      <c r="K87">
        <v>0.74</v>
      </c>
      <c r="L87">
        <v>23.73</v>
      </c>
      <c r="M87">
        <v>4.0199999999999996</v>
      </c>
      <c r="N87">
        <v>22.78</v>
      </c>
      <c r="O87">
        <v>16.54</v>
      </c>
      <c r="P87">
        <v>55.28</v>
      </c>
      <c r="Q87">
        <v>24.85</v>
      </c>
      <c r="R87">
        <v>31.64</v>
      </c>
      <c r="S87">
        <v>12.3</v>
      </c>
      <c r="T87">
        <v>2081</v>
      </c>
      <c r="U87">
        <v>1904</v>
      </c>
      <c r="V87">
        <v>1107</v>
      </c>
      <c r="W87">
        <v>-1872</v>
      </c>
      <c r="X87">
        <v>4299</v>
      </c>
      <c r="Y87">
        <v>1752</v>
      </c>
      <c r="Z87">
        <v>5275</v>
      </c>
      <c r="AA87">
        <v>9440</v>
      </c>
      <c r="AB87">
        <v>-4.3339999999999996</v>
      </c>
      <c r="AC87">
        <v>20766</v>
      </c>
      <c r="AD87">
        <v>1.4468170829975799</v>
      </c>
      <c r="AE87">
        <v>0.46943736243652501</v>
      </c>
      <c r="AF87" s="11">
        <v>9.6360122172379995E-3</v>
      </c>
      <c r="AG87">
        <v>2.4526361788384202E-2</v>
      </c>
      <c r="AH87">
        <v>19.0499786578021</v>
      </c>
      <c r="AI87">
        <v>10.8</v>
      </c>
      <c r="AJ87">
        <v>26.18</v>
      </c>
    </row>
    <row r="88" spans="1:36" x14ac:dyDescent="0.25">
      <c r="A88">
        <v>60442</v>
      </c>
      <c r="B88">
        <v>3521</v>
      </c>
      <c r="C88">
        <v>2065</v>
      </c>
      <c r="D88">
        <v>129</v>
      </c>
      <c r="E88">
        <v>54</v>
      </c>
      <c r="F88">
        <v>9388</v>
      </c>
      <c r="G88">
        <v>64.75</v>
      </c>
      <c r="H88">
        <v>15.63</v>
      </c>
      <c r="I88">
        <v>6.42</v>
      </c>
      <c r="J88">
        <v>0.27</v>
      </c>
      <c r="K88">
        <v>0.11</v>
      </c>
      <c r="L88">
        <v>19.45</v>
      </c>
      <c r="M88">
        <v>10.94</v>
      </c>
      <c r="N88">
        <v>20.53</v>
      </c>
      <c r="O88">
        <v>9.1199999999999992</v>
      </c>
      <c r="P88">
        <v>58.51</v>
      </c>
      <c r="Q88">
        <v>25.16</v>
      </c>
      <c r="R88">
        <v>25.93</v>
      </c>
      <c r="S88">
        <v>31.38</v>
      </c>
      <c r="T88">
        <v>2125</v>
      </c>
      <c r="U88">
        <v>1904</v>
      </c>
      <c r="V88">
        <v>907</v>
      </c>
      <c r="W88">
        <v>-2540</v>
      </c>
      <c r="X88">
        <v>5117</v>
      </c>
      <c r="Y88">
        <v>1973</v>
      </c>
      <c r="Z88">
        <v>5201</v>
      </c>
      <c r="AA88">
        <v>10087</v>
      </c>
      <c r="AB88">
        <v>-4.0369999999999999</v>
      </c>
      <c r="AC88">
        <v>22378</v>
      </c>
      <c r="AD88">
        <v>1.38189619942787</v>
      </c>
      <c r="AE88" s="1">
        <v>0.46964912107289097</v>
      </c>
      <c r="AF88">
        <v>0.128566645551907</v>
      </c>
      <c r="AG88">
        <v>0.32168588314855401</v>
      </c>
      <c r="AH88">
        <v>30.731910943038098</v>
      </c>
      <c r="AI88">
        <v>0.49</v>
      </c>
      <c r="AJ88">
        <v>27.37</v>
      </c>
    </row>
    <row r="89" spans="1:36" x14ac:dyDescent="0.25">
      <c r="A89">
        <v>59185</v>
      </c>
      <c r="B89">
        <v>2253</v>
      </c>
      <c r="C89">
        <v>2333</v>
      </c>
      <c r="D89">
        <v>10</v>
      </c>
      <c r="E89">
        <v>139</v>
      </c>
      <c r="F89">
        <v>10037</v>
      </c>
      <c r="G89">
        <v>63.4</v>
      </c>
      <c r="H89">
        <v>10</v>
      </c>
      <c r="I89">
        <v>7.25</v>
      </c>
      <c r="J89">
        <v>0.02</v>
      </c>
      <c r="K89">
        <v>0.28999999999999998</v>
      </c>
      <c r="L89">
        <v>20.79</v>
      </c>
      <c r="M89">
        <v>7</v>
      </c>
      <c r="N89">
        <v>23.2</v>
      </c>
      <c r="O89">
        <v>13.5</v>
      </c>
      <c r="P89">
        <v>55.09</v>
      </c>
      <c r="Q89">
        <v>24.85</v>
      </c>
      <c r="R89">
        <v>27.72</v>
      </c>
      <c r="S89">
        <v>20.32</v>
      </c>
      <c r="T89">
        <v>2080</v>
      </c>
      <c r="U89">
        <v>1904</v>
      </c>
      <c r="V89">
        <v>970</v>
      </c>
      <c r="W89">
        <v>-2059</v>
      </c>
      <c r="X89">
        <v>4664</v>
      </c>
      <c r="Y89">
        <v>1815</v>
      </c>
      <c r="Z89">
        <v>5288</v>
      </c>
      <c r="AA89">
        <v>9540</v>
      </c>
      <c r="AB89">
        <v>-3.6819999999999999</v>
      </c>
      <c r="AC89">
        <v>21307</v>
      </c>
      <c r="AD89">
        <v>1.3781394414305801</v>
      </c>
      <c r="AE89">
        <v>0.47021516337586999</v>
      </c>
      <c r="AF89">
        <v>4.3284273993329903E-2</v>
      </c>
      <c r="AG89">
        <v>1.10229310444131</v>
      </c>
      <c r="AH89">
        <v>31.9549654841605</v>
      </c>
      <c r="AI89">
        <v>7.0000000000000007E-2</v>
      </c>
      <c r="AJ89">
        <v>26.24</v>
      </c>
    </row>
    <row r="90" spans="1:36" x14ac:dyDescent="0.25">
      <c r="A90">
        <v>57992</v>
      </c>
      <c r="B90">
        <v>2254</v>
      </c>
      <c r="C90">
        <v>2333</v>
      </c>
      <c r="D90">
        <v>10</v>
      </c>
      <c r="E90">
        <v>139</v>
      </c>
      <c r="F90">
        <v>10037</v>
      </c>
      <c r="G90">
        <v>62.13</v>
      </c>
      <c r="H90">
        <v>10.01</v>
      </c>
      <c r="I90">
        <v>7.25</v>
      </c>
      <c r="J90">
        <v>0.02</v>
      </c>
      <c r="K90">
        <v>0.28999999999999998</v>
      </c>
      <c r="L90">
        <v>20.79</v>
      </c>
      <c r="M90">
        <v>7</v>
      </c>
      <c r="N90">
        <v>23.2</v>
      </c>
      <c r="O90">
        <v>13.53</v>
      </c>
      <c r="P90">
        <v>53.84</v>
      </c>
      <c r="Q90">
        <v>24.85</v>
      </c>
      <c r="R90">
        <v>27.72</v>
      </c>
      <c r="S90">
        <v>20.329999999999998</v>
      </c>
      <c r="T90">
        <v>2080</v>
      </c>
      <c r="U90">
        <v>1904</v>
      </c>
      <c r="V90">
        <v>970</v>
      </c>
      <c r="W90">
        <v>-1988</v>
      </c>
      <c r="X90">
        <v>4736</v>
      </c>
      <c r="Y90">
        <v>1791</v>
      </c>
      <c r="Z90">
        <v>5290</v>
      </c>
      <c r="AA90">
        <v>9361</v>
      </c>
      <c r="AB90">
        <v>-3.2410000000000001</v>
      </c>
      <c r="AC90">
        <v>21178</v>
      </c>
      <c r="AD90">
        <v>1.3536266827406001</v>
      </c>
      <c r="AE90">
        <v>0.47032775916942099</v>
      </c>
      <c r="AF90">
        <v>6.9646863439363198E-3</v>
      </c>
      <c r="AG90">
        <v>5.8000661052521198E-2</v>
      </c>
      <c r="AH90">
        <v>32.741799743273397</v>
      </c>
      <c r="AI90">
        <v>1.08</v>
      </c>
      <c r="AJ90">
        <v>25.6</v>
      </c>
    </row>
    <row r="91" spans="1:36" x14ac:dyDescent="0.25">
      <c r="A91">
        <v>9843</v>
      </c>
      <c r="B91">
        <v>3671</v>
      </c>
      <c r="C91">
        <v>1788</v>
      </c>
      <c r="D91">
        <v>13</v>
      </c>
      <c r="E91">
        <v>10</v>
      </c>
      <c r="F91">
        <v>10656</v>
      </c>
      <c r="G91">
        <v>10.54</v>
      </c>
      <c r="H91">
        <v>16.29</v>
      </c>
      <c r="I91">
        <v>5.55</v>
      </c>
      <c r="J91">
        <v>0.03</v>
      </c>
      <c r="K91">
        <v>0.02</v>
      </c>
      <c r="L91">
        <v>22.07</v>
      </c>
      <c r="M91">
        <v>11.41</v>
      </c>
      <c r="N91">
        <v>17.78</v>
      </c>
      <c r="O91">
        <v>11.18</v>
      </c>
      <c r="P91">
        <v>7.89</v>
      </c>
      <c r="Q91">
        <v>24.85</v>
      </c>
      <c r="R91">
        <v>29.43</v>
      </c>
      <c r="S91">
        <v>32.61</v>
      </c>
      <c r="T91">
        <v>2081</v>
      </c>
      <c r="U91">
        <v>1904</v>
      </c>
      <c r="V91">
        <v>1030</v>
      </c>
      <c r="W91">
        <v>412</v>
      </c>
      <c r="X91">
        <v>8253</v>
      </c>
      <c r="Y91">
        <v>988</v>
      </c>
      <c r="Z91">
        <v>5108</v>
      </c>
      <c r="AA91">
        <v>2534</v>
      </c>
      <c r="AB91">
        <v>14.313000000000001</v>
      </c>
      <c r="AC91">
        <v>16883</v>
      </c>
      <c r="AD91">
        <v>0.396713126690243</v>
      </c>
      <c r="AE91">
        <v>0.47052132384817202</v>
      </c>
      <c r="AF91">
        <v>0.15876725006395001</v>
      </c>
      <c r="AG91">
        <v>0.58435024214791798</v>
      </c>
      <c r="AH91">
        <v>32.942987129226999</v>
      </c>
      <c r="AI91">
        <v>0.15</v>
      </c>
      <c r="AJ91">
        <v>25.79</v>
      </c>
    </row>
    <row r="92" spans="1:36" x14ac:dyDescent="0.25">
      <c r="A92">
        <v>60575</v>
      </c>
      <c r="B92">
        <v>596</v>
      </c>
      <c r="C92">
        <v>2349</v>
      </c>
      <c r="D92">
        <v>2</v>
      </c>
      <c r="E92">
        <v>385</v>
      </c>
      <c r="F92">
        <v>12213</v>
      </c>
      <c r="G92">
        <v>64.89</v>
      </c>
      <c r="H92">
        <v>2.64</v>
      </c>
      <c r="I92">
        <v>7.3</v>
      </c>
      <c r="J92">
        <v>0</v>
      </c>
      <c r="K92">
        <v>0.8</v>
      </c>
      <c r="L92">
        <v>25.3</v>
      </c>
      <c r="M92">
        <v>1.85</v>
      </c>
      <c r="N92">
        <v>23.35</v>
      </c>
      <c r="O92">
        <v>19.100000000000001</v>
      </c>
      <c r="P92">
        <v>54.77</v>
      </c>
      <c r="Q92">
        <v>24.82</v>
      </c>
      <c r="R92">
        <v>33.729999999999997</v>
      </c>
      <c r="S92">
        <v>6.17</v>
      </c>
      <c r="T92">
        <v>2077</v>
      </c>
      <c r="U92">
        <v>1904</v>
      </c>
      <c r="V92">
        <v>1180</v>
      </c>
      <c r="W92">
        <v>-1679</v>
      </c>
      <c r="X92">
        <v>4035</v>
      </c>
      <c r="Y92">
        <v>1687</v>
      </c>
      <c r="Z92">
        <v>5293</v>
      </c>
      <c r="AA92">
        <v>9271</v>
      </c>
      <c r="AB92">
        <v>-4.5339999999999998</v>
      </c>
      <c r="AC92">
        <v>20286</v>
      </c>
      <c r="AD92">
        <v>1.4827378562826099</v>
      </c>
      <c r="AE92">
        <v>0.470740238010387</v>
      </c>
      <c r="AF92">
        <v>0.138287186278614</v>
      </c>
      <c r="AG92">
        <v>1.6725566661487601</v>
      </c>
      <c r="AH92">
        <v>30.358980625184699</v>
      </c>
      <c r="AI92">
        <v>6.97</v>
      </c>
      <c r="AJ92">
        <v>19.95</v>
      </c>
    </row>
    <row r="93" spans="1:36" x14ac:dyDescent="0.25">
      <c r="A93">
        <v>7884</v>
      </c>
      <c r="B93">
        <v>4670</v>
      </c>
      <c r="C93">
        <v>1262</v>
      </c>
      <c r="D93">
        <v>23</v>
      </c>
      <c r="E93">
        <v>5</v>
      </c>
      <c r="F93">
        <v>11674</v>
      </c>
      <c r="G93">
        <v>8.4499999999999993</v>
      </c>
      <c r="H93">
        <v>20.73</v>
      </c>
      <c r="I93">
        <v>3.92</v>
      </c>
      <c r="J93">
        <v>0.05</v>
      </c>
      <c r="K93">
        <v>0.01</v>
      </c>
      <c r="L93">
        <v>24.18</v>
      </c>
      <c r="M93">
        <v>14.51</v>
      </c>
      <c r="N93">
        <v>12.55</v>
      </c>
      <c r="O93">
        <v>8.56</v>
      </c>
      <c r="P93">
        <v>9.24</v>
      </c>
      <c r="Q93">
        <v>24.88</v>
      </c>
      <c r="R93">
        <v>32.24</v>
      </c>
      <c r="S93">
        <v>41.46</v>
      </c>
      <c r="T93">
        <v>2085</v>
      </c>
      <c r="U93">
        <v>1904</v>
      </c>
      <c r="V93">
        <v>1128</v>
      </c>
      <c r="W93">
        <v>150</v>
      </c>
      <c r="X93">
        <v>8855</v>
      </c>
      <c r="Y93">
        <v>1070</v>
      </c>
      <c r="Z93">
        <v>4936</v>
      </c>
      <c r="AA93">
        <v>2527</v>
      </c>
      <c r="AB93">
        <v>14.759</v>
      </c>
      <c r="AC93">
        <v>17388</v>
      </c>
      <c r="AD93">
        <v>0.38329026701119701</v>
      </c>
      <c r="AE93" s="1">
        <v>0.470860402646744</v>
      </c>
      <c r="AF93" s="10">
        <v>1.05605442844305E-2</v>
      </c>
      <c r="AG93">
        <v>2.7839677566123301E-2</v>
      </c>
      <c r="AH93">
        <v>29.972054622254898</v>
      </c>
      <c r="AI93">
        <v>9.16</v>
      </c>
      <c r="AJ93">
        <v>19.63</v>
      </c>
    </row>
    <row r="94" spans="1:36" x14ac:dyDescent="0.25">
      <c r="A94">
        <v>46479</v>
      </c>
      <c r="B94">
        <v>1472</v>
      </c>
      <c r="C94">
        <v>2215</v>
      </c>
      <c r="D94">
        <v>53</v>
      </c>
      <c r="E94">
        <v>313</v>
      </c>
      <c r="F94">
        <v>11562</v>
      </c>
      <c r="G94">
        <v>49.79</v>
      </c>
      <c r="H94">
        <v>6.53</v>
      </c>
      <c r="I94">
        <v>6.88</v>
      </c>
      <c r="J94">
        <v>0.11</v>
      </c>
      <c r="K94">
        <v>0.65</v>
      </c>
      <c r="L94">
        <v>23.95</v>
      </c>
      <c r="M94">
        <v>4.57</v>
      </c>
      <c r="N94">
        <v>22.02</v>
      </c>
      <c r="O94">
        <v>16.25</v>
      </c>
      <c r="P94">
        <v>41.12</v>
      </c>
      <c r="Q94">
        <v>24.96</v>
      </c>
      <c r="R94">
        <v>31.93</v>
      </c>
      <c r="S94">
        <v>13.78</v>
      </c>
      <c r="T94">
        <v>2096</v>
      </c>
      <c r="U94">
        <v>1904</v>
      </c>
      <c r="V94">
        <v>1117</v>
      </c>
      <c r="W94">
        <v>-1099</v>
      </c>
      <c r="X94">
        <v>5225</v>
      </c>
      <c r="Y94">
        <v>1494</v>
      </c>
      <c r="Z94">
        <v>5250</v>
      </c>
      <c r="AA94">
        <v>7401</v>
      </c>
      <c r="AB94">
        <v>0.78</v>
      </c>
      <c r="AC94">
        <v>19370</v>
      </c>
      <c r="AD94">
        <v>1.1613360323886599</v>
      </c>
      <c r="AE94">
        <v>0.47094669824076302</v>
      </c>
      <c r="AF94">
        <v>2.54258501900432E-2</v>
      </c>
      <c r="AG94">
        <v>1.1088379987528401</v>
      </c>
      <c r="AH94">
        <v>17.118254617738799</v>
      </c>
      <c r="AI94">
        <v>11.6</v>
      </c>
      <c r="AJ94">
        <v>25.85</v>
      </c>
    </row>
    <row r="95" spans="1:36" x14ac:dyDescent="0.25">
      <c r="A95">
        <v>50081</v>
      </c>
      <c r="B95">
        <v>951</v>
      </c>
      <c r="C95">
        <v>2397</v>
      </c>
      <c r="D95">
        <v>1</v>
      </c>
      <c r="E95">
        <v>62</v>
      </c>
      <c r="F95">
        <v>11771</v>
      </c>
      <c r="G95">
        <v>53.65</v>
      </c>
      <c r="H95">
        <v>4.22</v>
      </c>
      <c r="I95">
        <v>7.45</v>
      </c>
      <c r="J95">
        <v>0</v>
      </c>
      <c r="K95">
        <v>0.13</v>
      </c>
      <c r="L95">
        <v>24.38</v>
      </c>
      <c r="M95">
        <v>2.96</v>
      </c>
      <c r="N95">
        <v>23.83</v>
      </c>
      <c r="O95">
        <v>18.36</v>
      </c>
      <c r="P95">
        <v>44.22</v>
      </c>
      <c r="Q95">
        <v>24.82</v>
      </c>
      <c r="R95">
        <v>32.51</v>
      </c>
      <c r="S95">
        <v>8.59</v>
      </c>
      <c r="T95">
        <v>2077</v>
      </c>
      <c r="U95">
        <v>1904</v>
      </c>
      <c r="V95">
        <v>1138</v>
      </c>
      <c r="W95">
        <v>-1136</v>
      </c>
      <c r="X95">
        <v>4742</v>
      </c>
      <c r="Y95">
        <v>1508</v>
      </c>
      <c r="Z95">
        <v>5309</v>
      </c>
      <c r="AA95">
        <v>7810</v>
      </c>
      <c r="AB95">
        <v>-0.65500000000000003</v>
      </c>
      <c r="AC95">
        <v>19369</v>
      </c>
      <c r="AD95">
        <v>1.2523514108464999</v>
      </c>
      <c r="AE95" s="1">
        <v>0.47105277895922099</v>
      </c>
      <c r="AF95">
        <v>2.20287414960001E-2</v>
      </c>
      <c r="AG95">
        <v>7.76432589998544E-2</v>
      </c>
      <c r="AH95">
        <v>21.966665473257699</v>
      </c>
      <c r="AI95">
        <v>8.2799999999999994</v>
      </c>
      <c r="AJ95">
        <v>26.46</v>
      </c>
    </row>
    <row r="96" spans="1:36" x14ac:dyDescent="0.25">
      <c r="A96">
        <v>45994</v>
      </c>
      <c r="B96">
        <v>1915</v>
      </c>
      <c r="C96">
        <v>1994</v>
      </c>
      <c r="D96">
        <v>53</v>
      </c>
      <c r="E96">
        <v>747</v>
      </c>
      <c r="F96">
        <v>11523</v>
      </c>
      <c r="G96">
        <v>49.27</v>
      </c>
      <c r="H96">
        <v>8.5</v>
      </c>
      <c r="I96">
        <v>6.2</v>
      </c>
      <c r="J96">
        <v>0.11</v>
      </c>
      <c r="K96">
        <v>1.55</v>
      </c>
      <c r="L96">
        <v>23.87</v>
      </c>
      <c r="M96">
        <v>5.95</v>
      </c>
      <c r="N96">
        <v>19.829999999999998</v>
      </c>
      <c r="O96">
        <v>14.26</v>
      </c>
      <c r="P96">
        <v>41.26</v>
      </c>
      <c r="Q96">
        <v>24.96</v>
      </c>
      <c r="R96">
        <v>31.82</v>
      </c>
      <c r="S96">
        <v>18.72</v>
      </c>
      <c r="T96">
        <v>2096</v>
      </c>
      <c r="U96">
        <v>1904</v>
      </c>
      <c r="V96">
        <v>1114</v>
      </c>
      <c r="W96">
        <v>-1237</v>
      </c>
      <c r="X96">
        <v>5508</v>
      </c>
      <c r="Y96">
        <v>1537</v>
      </c>
      <c r="Z96">
        <v>5177</v>
      </c>
      <c r="AA96">
        <v>7432</v>
      </c>
      <c r="AB96">
        <v>1.0509999999999999</v>
      </c>
      <c r="AC96">
        <v>19654</v>
      </c>
      <c r="AD96">
        <v>1.13957307060755</v>
      </c>
      <c r="AE96" s="1">
        <v>0.47110396167866297</v>
      </c>
      <c r="AF96">
        <v>8.8587714786726099E-3</v>
      </c>
      <c r="AG96">
        <v>9.9848164294018792E-3</v>
      </c>
      <c r="AH96">
        <v>32.697488100369597</v>
      </c>
      <c r="AI96">
        <v>5.65</v>
      </c>
      <c r="AJ96">
        <v>21.11</v>
      </c>
    </row>
    <row r="97" spans="1:36" x14ac:dyDescent="0.25">
      <c r="A97">
        <v>60788</v>
      </c>
      <c r="B97">
        <v>923</v>
      </c>
      <c r="C97">
        <v>2520</v>
      </c>
      <c r="D97">
        <v>3</v>
      </c>
      <c r="E97">
        <v>27</v>
      </c>
      <c r="F97">
        <v>11255</v>
      </c>
      <c r="G97">
        <v>65.12</v>
      </c>
      <c r="H97">
        <v>4.0999999999999996</v>
      </c>
      <c r="I97">
        <v>7.83</v>
      </c>
      <c r="J97">
        <v>0.01</v>
      </c>
      <c r="K97">
        <v>0.06</v>
      </c>
      <c r="L97">
        <v>23.31</v>
      </c>
      <c r="M97">
        <v>2.87</v>
      </c>
      <c r="N97">
        <v>25.06</v>
      </c>
      <c r="O97">
        <v>18.36</v>
      </c>
      <c r="P97">
        <v>55.18</v>
      </c>
      <c r="Q97">
        <v>24.83</v>
      </c>
      <c r="R97">
        <v>31.08</v>
      </c>
      <c r="S97">
        <v>8.26</v>
      </c>
      <c r="T97">
        <v>2078</v>
      </c>
      <c r="U97">
        <v>1904</v>
      </c>
      <c r="V97">
        <v>1088</v>
      </c>
      <c r="W97">
        <v>-1749</v>
      </c>
      <c r="X97">
        <v>4051</v>
      </c>
      <c r="Y97">
        <v>1713</v>
      </c>
      <c r="Z97">
        <v>5351</v>
      </c>
      <c r="AA97">
        <v>9411</v>
      </c>
      <c r="AB97">
        <v>-4.5049999999999999</v>
      </c>
      <c r="AC97">
        <v>20526</v>
      </c>
      <c r="AD97">
        <v>1.46057596822244</v>
      </c>
      <c r="AE97" s="1">
        <v>0.47134080073058698</v>
      </c>
      <c r="AF97">
        <v>5.7993835470522399E-2</v>
      </c>
      <c r="AG97">
        <v>0.62356722701359601</v>
      </c>
      <c r="AH97">
        <v>32.508652745675398</v>
      </c>
      <c r="AI97">
        <v>2.0499999999999998</v>
      </c>
      <c r="AJ97">
        <v>24.26</v>
      </c>
    </row>
    <row r="98" spans="1:36" x14ac:dyDescent="0.25">
      <c r="A98">
        <v>14198</v>
      </c>
      <c r="B98">
        <v>3555</v>
      </c>
      <c r="C98">
        <v>1867</v>
      </c>
      <c r="D98">
        <v>193</v>
      </c>
      <c r="E98">
        <v>29</v>
      </c>
      <c r="F98">
        <v>10253</v>
      </c>
      <c r="G98">
        <v>15.21</v>
      </c>
      <c r="H98">
        <v>15.78</v>
      </c>
      <c r="I98">
        <v>5.8</v>
      </c>
      <c r="J98">
        <v>0.4</v>
      </c>
      <c r="K98">
        <v>0.06</v>
      </c>
      <c r="L98">
        <v>21.24</v>
      </c>
      <c r="M98">
        <v>11.05</v>
      </c>
      <c r="N98">
        <v>18.559999999999999</v>
      </c>
      <c r="O98">
        <v>10.96</v>
      </c>
      <c r="P98">
        <v>11.58</v>
      </c>
      <c r="Q98">
        <v>25.32</v>
      </c>
      <c r="R98">
        <v>28.32</v>
      </c>
      <c r="S98">
        <v>31.63</v>
      </c>
      <c r="T98">
        <v>2149</v>
      </c>
      <c r="U98">
        <v>1904</v>
      </c>
      <c r="V98">
        <v>991</v>
      </c>
      <c r="W98">
        <v>197</v>
      </c>
      <c r="X98">
        <v>7982</v>
      </c>
      <c r="Y98">
        <v>1061</v>
      </c>
      <c r="Z98">
        <v>5135</v>
      </c>
      <c r="AA98">
        <v>3144</v>
      </c>
      <c r="AB98">
        <v>12.885999999999999</v>
      </c>
      <c r="AC98">
        <v>17322</v>
      </c>
      <c r="AD98">
        <v>0.46647350993377401</v>
      </c>
      <c r="AE98" s="1">
        <v>0.47152321104067701</v>
      </c>
      <c r="AF98" s="10">
        <v>3.1915672676489697E-2</v>
      </c>
      <c r="AG98">
        <v>2.2095491208405999E-2</v>
      </c>
      <c r="AH98">
        <v>29.663383201110999</v>
      </c>
      <c r="AI98">
        <v>11.15</v>
      </c>
      <c r="AJ98">
        <v>17.86</v>
      </c>
    </row>
    <row r="99" spans="1:36" x14ac:dyDescent="0.25">
      <c r="A99">
        <v>60316</v>
      </c>
      <c r="B99">
        <v>377</v>
      </c>
      <c r="C99">
        <v>2473</v>
      </c>
      <c r="D99">
        <v>90</v>
      </c>
      <c r="E99">
        <v>64</v>
      </c>
      <c r="F99">
        <v>12179</v>
      </c>
      <c r="G99">
        <v>64.62</v>
      </c>
      <c r="H99">
        <v>1.67</v>
      </c>
      <c r="I99">
        <v>7.68</v>
      </c>
      <c r="J99">
        <v>0.19</v>
      </c>
      <c r="K99">
        <v>0.13</v>
      </c>
      <c r="L99">
        <v>25.23</v>
      </c>
      <c r="M99">
        <v>1.17</v>
      </c>
      <c r="N99">
        <v>24.58</v>
      </c>
      <c r="O99">
        <v>20.21</v>
      </c>
      <c r="P99">
        <v>54.24</v>
      </c>
      <c r="Q99">
        <v>25.05</v>
      </c>
      <c r="R99">
        <v>33.64</v>
      </c>
      <c r="S99">
        <v>3.49</v>
      </c>
      <c r="T99">
        <v>2110</v>
      </c>
      <c r="U99">
        <v>1904</v>
      </c>
      <c r="V99">
        <v>1177</v>
      </c>
      <c r="W99">
        <v>-1578</v>
      </c>
      <c r="X99">
        <v>3935</v>
      </c>
      <c r="Y99">
        <v>1655</v>
      </c>
      <c r="Z99">
        <v>5336</v>
      </c>
      <c r="AA99">
        <v>9181</v>
      </c>
      <c r="AB99">
        <v>-4.4580000000000002</v>
      </c>
      <c r="AC99">
        <v>20107</v>
      </c>
      <c r="AD99">
        <v>1.48306772908366</v>
      </c>
      <c r="AE99">
        <v>0.47153786259437602</v>
      </c>
      <c r="AF99">
        <v>2.70704781538985E-2</v>
      </c>
      <c r="AG99">
        <v>0.31956176242499901</v>
      </c>
      <c r="AH99">
        <v>29.724014823700099</v>
      </c>
      <c r="AI99">
        <v>10.61</v>
      </c>
      <c r="AJ99">
        <v>18.09</v>
      </c>
    </row>
    <row r="100" spans="1:36" x14ac:dyDescent="0.25">
      <c r="A100">
        <v>23311</v>
      </c>
      <c r="B100">
        <v>2696</v>
      </c>
      <c r="C100">
        <v>2084</v>
      </c>
      <c r="D100">
        <v>16</v>
      </c>
      <c r="E100">
        <v>118</v>
      </c>
      <c r="F100">
        <v>10585</v>
      </c>
      <c r="G100">
        <v>24.97</v>
      </c>
      <c r="H100">
        <v>11.96</v>
      </c>
      <c r="I100">
        <v>6.48</v>
      </c>
      <c r="J100">
        <v>0.03</v>
      </c>
      <c r="K100">
        <v>0.25</v>
      </c>
      <c r="L100">
        <v>21.93</v>
      </c>
      <c r="M100">
        <v>8.3800000000000008</v>
      </c>
      <c r="N100">
        <v>20.72</v>
      </c>
      <c r="O100">
        <v>13.2</v>
      </c>
      <c r="P100">
        <v>19.09</v>
      </c>
      <c r="Q100">
        <v>24.86</v>
      </c>
      <c r="R100">
        <v>29.23</v>
      </c>
      <c r="S100">
        <v>24.2</v>
      </c>
      <c r="T100">
        <v>2083</v>
      </c>
      <c r="U100">
        <v>1904</v>
      </c>
      <c r="V100">
        <v>1023</v>
      </c>
      <c r="W100">
        <v>-70</v>
      </c>
      <c r="X100">
        <v>7042</v>
      </c>
      <c r="Y100">
        <v>1151</v>
      </c>
      <c r="Z100">
        <v>5206</v>
      </c>
      <c r="AA100">
        <v>4275</v>
      </c>
      <c r="AB100">
        <v>9.4309999999999992</v>
      </c>
      <c r="AC100">
        <v>17674</v>
      </c>
      <c r="AD100">
        <v>0.65897959183673405</v>
      </c>
      <c r="AE100">
        <v>0.471594099016936</v>
      </c>
      <c r="AF100">
        <v>7.5804876968490198E-2</v>
      </c>
      <c r="AG100">
        <v>0.98550190873436805</v>
      </c>
      <c r="AH100">
        <v>25.634170353056099</v>
      </c>
      <c r="AI100">
        <v>5.94</v>
      </c>
      <c r="AJ100">
        <v>25.19</v>
      </c>
    </row>
    <row r="101" spans="1:36" x14ac:dyDescent="0.25">
      <c r="A101">
        <v>57958</v>
      </c>
      <c r="B101">
        <v>1452</v>
      </c>
      <c r="C101">
        <v>2501</v>
      </c>
      <c r="D101">
        <v>1</v>
      </c>
      <c r="E101">
        <v>5</v>
      </c>
      <c r="F101">
        <v>10578</v>
      </c>
      <c r="G101">
        <v>62.09</v>
      </c>
      <c r="H101">
        <v>6.44</v>
      </c>
      <c r="I101">
        <v>7.77</v>
      </c>
      <c r="J101">
        <v>0</v>
      </c>
      <c r="K101">
        <v>0.01</v>
      </c>
      <c r="L101">
        <v>21.91</v>
      </c>
      <c r="M101">
        <v>4.51</v>
      </c>
      <c r="N101">
        <v>24.87</v>
      </c>
      <c r="O101">
        <v>16.579999999999998</v>
      </c>
      <c r="P101">
        <v>52.77</v>
      </c>
      <c r="Q101">
        <v>24.82</v>
      </c>
      <c r="R101">
        <v>29.21</v>
      </c>
      <c r="S101">
        <v>12.9</v>
      </c>
      <c r="T101">
        <v>2077</v>
      </c>
      <c r="U101">
        <v>1904</v>
      </c>
      <c r="V101">
        <v>1022</v>
      </c>
      <c r="W101">
        <v>-1730</v>
      </c>
      <c r="X101">
        <v>4404</v>
      </c>
      <c r="Y101">
        <v>1707</v>
      </c>
      <c r="Z101">
        <v>5344</v>
      </c>
      <c r="AA101">
        <v>9135</v>
      </c>
      <c r="AB101">
        <v>-3.3420000000000001</v>
      </c>
      <c r="AC101">
        <v>20590</v>
      </c>
      <c r="AD101">
        <v>1.3790017896202</v>
      </c>
      <c r="AE101" s="1">
        <v>0.47174767561299502</v>
      </c>
      <c r="AF101">
        <v>3.3372739409562101E-3</v>
      </c>
      <c r="AG101">
        <v>0.86431982685189701</v>
      </c>
      <c r="AH101">
        <v>31.229920008646499</v>
      </c>
      <c r="AI101">
        <v>8.16</v>
      </c>
      <c r="AJ101">
        <v>18.940000000000001</v>
      </c>
    </row>
    <row r="102" spans="1:36" x14ac:dyDescent="0.25">
      <c r="A102">
        <v>60528</v>
      </c>
      <c r="B102">
        <v>607</v>
      </c>
      <c r="C102">
        <v>2533</v>
      </c>
      <c r="D102">
        <v>1</v>
      </c>
      <c r="E102">
        <v>44</v>
      </c>
      <c r="F102">
        <v>11653</v>
      </c>
      <c r="G102">
        <v>64.84</v>
      </c>
      <c r="H102">
        <v>2.7</v>
      </c>
      <c r="I102">
        <v>7.87</v>
      </c>
      <c r="J102">
        <v>0</v>
      </c>
      <c r="K102">
        <v>0.09</v>
      </c>
      <c r="L102">
        <v>24.14</v>
      </c>
      <c r="M102">
        <v>1.89</v>
      </c>
      <c r="N102">
        <v>25.18</v>
      </c>
      <c r="O102">
        <v>19.52</v>
      </c>
      <c r="P102">
        <v>54.62</v>
      </c>
      <c r="Q102">
        <v>24.82</v>
      </c>
      <c r="R102">
        <v>32.18</v>
      </c>
      <c r="S102">
        <v>5.49</v>
      </c>
      <c r="T102">
        <v>2077</v>
      </c>
      <c r="U102">
        <v>1904</v>
      </c>
      <c r="V102">
        <v>1126</v>
      </c>
      <c r="W102">
        <v>-1643</v>
      </c>
      <c r="X102">
        <v>3957</v>
      </c>
      <c r="Y102">
        <v>1678</v>
      </c>
      <c r="Z102">
        <v>5355</v>
      </c>
      <c r="AA102">
        <v>9282</v>
      </c>
      <c r="AB102">
        <v>-4.4770000000000003</v>
      </c>
      <c r="AC102">
        <v>20272</v>
      </c>
      <c r="AD102">
        <v>1.4713236753323999</v>
      </c>
      <c r="AE102" s="1">
        <v>0.47185304809647</v>
      </c>
      <c r="AF102">
        <v>4.6885657425337297E-2</v>
      </c>
      <c r="AG102">
        <v>0.22196359432223001</v>
      </c>
      <c r="AH102">
        <v>29.688827487797301</v>
      </c>
      <c r="AI102">
        <v>9.5399999999999991</v>
      </c>
      <c r="AJ102">
        <v>19.260000000000002</v>
      </c>
    </row>
    <row r="103" spans="1:36" x14ac:dyDescent="0.25">
      <c r="A103">
        <v>58450</v>
      </c>
      <c r="B103">
        <v>760</v>
      </c>
      <c r="C103">
        <v>2364</v>
      </c>
      <c r="D103">
        <v>72</v>
      </c>
      <c r="E103">
        <v>302</v>
      </c>
      <c r="F103">
        <v>11908</v>
      </c>
      <c r="G103">
        <v>62.62</v>
      </c>
      <c r="H103">
        <v>3.37</v>
      </c>
      <c r="I103">
        <v>7.34</v>
      </c>
      <c r="J103">
        <v>0.15</v>
      </c>
      <c r="K103">
        <v>0.63</v>
      </c>
      <c r="L103">
        <v>24.67</v>
      </c>
      <c r="M103">
        <v>2.36</v>
      </c>
      <c r="N103">
        <v>23.5</v>
      </c>
      <c r="O103">
        <v>18.63</v>
      </c>
      <c r="P103">
        <v>52.71</v>
      </c>
      <c r="Q103">
        <v>25.01</v>
      </c>
      <c r="R103">
        <v>32.89</v>
      </c>
      <c r="S103">
        <v>7.44</v>
      </c>
      <c r="T103">
        <v>2103</v>
      </c>
      <c r="U103">
        <v>1904</v>
      </c>
      <c r="V103">
        <v>1151</v>
      </c>
      <c r="W103">
        <v>-1594</v>
      </c>
      <c r="X103">
        <v>4225</v>
      </c>
      <c r="Y103">
        <v>1659</v>
      </c>
      <c r="Z103">
        <v>5299</v>
      </c>
      <c r="AA103">
        <v>8998</v>
      </c>
      <c r="AB103">
        <v>-3.6779999999999999</v>
      </c>
      <c r="AC103">
        <v>20181</v>
      </c>
      <c r="AD103">
        <v>1.4308062575210501</v>
      </c>
      <c r="AE103">
        <v>0.47198087522735699</v>
      </c>
      <c r="AF103">
        <v>3.3918491045897503E-2</v>
      </c>
      <c r="AG103">
        <v>1.10752006548988</v>
      </c>
      <c r="AH103">
        <v>31.227186942981302</v>
      </c>
      <c r="AI103">
        <v>0.42</v>
      </c>
      <c r="AJ103">
        <v>26.43</v>
      </c>
    </row>
    <row r="104" spans="1:36" x14ac:dyDescent="0.25">
      <c r="A104">
        <v>60739</v>
      </c>
      <c r="B104">
        <v>4054</v>
      </c>
      <c r="C104">
        <v>1966</v>
      </c>
      <c r="D104">
        <v>13</v>
      </c>
      <c r="E104">
        <v>58</v>
      </c>
      <c r="F104">
        <v>9178</v>
      </c>
      <c r="G104">
        <v>65.069999999999993</v>
      </c>
      <c r="H104">
        <v>17.989999999999998</v>
      </c>
      <c r="I104">
        <v>6.11</v>
      </c>
      <c r="J104">
        <v>0.03</v>
      </c>
      <c r="K104">
        <v>0.12</v>
      </c>
      <c r="L104">
        <v>19.010000000000002</v>
      </c>
      <c r="M104">
        <v>12.59</v>
      </c>
      <c r="N104">
        <v>19.55</v>
      </c>
      <c r="O104">
        <v>7.73</v>
      </c>
      <c r="P104">
        <v>60.11</v>
      </c>
      <c r="Q104">
        <v>24.85</v>
      </c>
      <c r="R104">
        <v>25.35</v>
      </c>
      <c r="S104">
        <v>36.119999999999997</v>
      </c>
      <c r="T104">
        <v>2081</v>
      </c>
      <c r="U104">
        <v>1904</v>
      </c>
      <c r="V104">
        <v>887</v>
      </c>
      <c r="W104">
        <v>-2725</v>
      </c>
      <c r="X104">
        <v>5274</v>
      </c>
      <c r="Y104">
        <v>2034</v>
      </c>
      <c r="Z104">
        <v>5168</v>
      </c>
      <c r="AA104">
        <v>10288</v>
      </c>
      <c r="AB104">
        <v>-4.1820000000000004</v>
      </c>
      <c r="AC104">
        <v>22764</v>
      </c>
      <c r="AD104">
        <v>1.39502364795393</v>
      </c>
      <c r="AE104">
        <v>0.471982545982847</v>
      </c>
      <c r="AF104">
        <v>1.05887103995709E-2</v>
      </c>
      <c r="AG104">
        <v>0.38633629234115002</v>
      </c>
      <c r="AH104">
        <v>33.235995840618301</v>
      </c>
      <c r="AI104">
        <v>0.02</v>
      </c>
      <c r="AJ104">
        <v>25.99</v>
      </c>
    </row>
    <row r="105" spans="1:36" x14ac:dyDescent="0.25">
      <c r="A105">
        <v>40141</v>
      </c>
      <c r="B105">
        <v>1186</v>
      </c>
      <c r="C105">
        <v>2165</v>
      </c>
      <c r="D105">
        <v>12</v>
      </c>
      <c r="E105">
        <v>375</v>
      </c>
      <c r="F105">
        <v>12210</v>
      </c>
      <c r="G105">
        <v>43</v>
      </c>
      <c r="H105">
        <v>5.26</v>
      </c>
      <c r="I105">
        <v>6.73</v>
      </c>
      <c r="J105">
        <v>0.02</v>
      </c>
      <c r="K105">
        <v>0.78</v>
      </c>
      <c r="L105">
        <v>25.29</v>
      </c>
      <c r="M105">
        <v>3.68</v>
      </c>
      <c r="N105">
        <v>21.52</v>
      </c>
      <c r="O105">
        <v>17.440000000000001</v>
      </c>
      <c r="P105">
        <v>34.409999999999997</v>
      </c>
      <c r="Q105">
        <v>24.85</v>
      </c>
      <c r="R105">
        <v>33.72</v>
      </c>
      <c r="S105">
        <v>11.39</v>
      </c>
      <c r="T105">
        <v>2081</v>
      </c>
      <c r="U105">
        <v>1904</v>
      </c>
      <c r="V105">
        <v>1180</v>
      </c>
      <c r="W105">
        <v>-648</v>
      </c>
      <c r="X105">
        <v>5518</v>
      </c>
      <c r="Y105">
        <v>1343</v>
      </c>
      <c r="Z105">
        <v>5233</v>
      </c>
      <c r="AA105">
        <v>6367</v>
      </c>
      <c r="AB105">
        <v>2.9910000000000001</v>
      </c>
      <c r="AC105">
        <v>18461</v>
      </c>
      <c r="AD105">
        <v>1.05279187817258</v>
      </c>
      <c r="AE105">
        <v>0.47209419760525301</v>
      </c>
      <c r="AF105" s="10">
        <v>7.6275256400995597E-3</v>
      </c>
      <c r="AG105">
        <v>0.86720697892351795</v>
      </c>
      <c r="AH105">
        <v>31.976007421170099</v>
      </c>
      <c r="AI105">
        <v>1.18</v>
      </c>
      <c r="AJ105">
        <v>25.35</v>
      </c>
    </row>
    <row r="106" spans="1:36" x14ac:dyDescent="0.25">
      <c r="A106">
        <v>57860</v>
      </c>
      <c r="B106">
        <v>464</v>
      </c>
      <c r="C106">
        <v>2469</v>
      </c>
      <c r="D106">
        <v>4</v>
      </c>
      <c r="E106">
        <v>144</v>
      </c>
      <c r="F106">
        <v>12070</v>
      </c>
      <c r="G106">
        <v>61.99</v>
      </c>
      <c r="H106">
        <v>2.06</v>
      </c>
      <c r="I106">
        <v>7.67</v>
      </c>
      <c r="J106">
        <v>0.01</v>
      </c>
      <c r="K106">
        <v>0.3</v>
      </c>
      <c r="L106">
        <v>25</v>
      </c>
      <c r="M106">
        <v>1.44</v>
      </c>
      <c r="N106">
        <v>24.55</v>
      </c>
      <c r="O106">
        <v>19.98</v>
      </c>
      <c r="P106">
        <v>51.78</v>
      </c>
      <c r="Q106">
        <v>24.83</v>
      </c>
      <c r="R106">
        <v>33.33</v>
      </c>
      <c r="S106">
        <v>4.45</v>
      </c>
      <c r="T106">
        <v>2078</v>
      </c>
      <c r="U106">
        <v>1904</v>
      </c>
      <c r="V106">
        <v>1166</v>
      </c>
      <c r="W106">
        <v>-1455</v>
      </c>
      <c r="X106">
        <v>4097</v>
      </c>
      <c r="Y106">
        <v>1614</v>
      </c>
      <c r="Z106">
        <v>5335</v>
      </c>
      <c r="AA106">
        <v>8837</v>
      </c>
      <c r="AB106">
        <v>-3.55</v>
      </c>
      <c r="AC106">
        <v>19883</v>
      </c>
      <c r="AD106">
        <v>1.4297668858338299</v>
      </c>
      <c r="AE106">
        <v>0.47220580651938099</v>
      </c>
      <c r="AF106">
        <v>3.37636919491636E-2</v>
      </c>
      <c r="AG106">
        <v>2.2340153079046E-2</v>
      </c>
      <c r="AH106">
        <v>29.429375958804901</v>
      </c>
      <c r="AI106">
        <v>11.41</v>
      </c>
      <c r="AJ106">
        <v>17.78</v>
      </c>
    </row>
    <row r="107" spans="1:36" x14ac:dyDescent="0.25">
      <c r="A107">
        <v>27402</v>
      </c>
      <c r="B107">
        <v>3251</v>
      </c>
      <c r="C107">
        <v>1840</v>
      </c>
      <c r="D107">
        <v>51</v>
      </c>
      <c r="E107">
        <v>683</v>
      </c>
      <c r="F107">
        <v>10323</v>
      </c>
      <c r="G107">
        <v>29.36</v>
      </c>
      <c r="H107">
        <v>14.43</v>
      </c>
      <c r="I107">
        <v>5.72</v>
      </c>
      <c r="J107">
        <v>0.1</v>
      </c>
      <c r="K107">
        <v>1.41</v>
      </c>
      <c r="L107">
        <v>21.38</v>
      </c>
      <c r="M107">
        <v>10.1</v>
      </c>
      <c r="N107">
        <v>18.3</v>
      </c>
      <c r="O107">
        <v>10.58</v>
      </c>
      <c r="P107">
        <v>24.08</v>
      </c>
      <c r="Q107">
        <v>24.95</v>
      </c>
      <c r="R107">
        <v>28.51</v>
      </c>
      <c r="S107">
        <v>30.43</v>
      </c>
      <c r="T107">
        <v>2096</v>
      </c>
      <c r="U107">
        <v>1904</v>
      </c>
      <c r="V107">
        <v>998</v>
      </c>
      <c r="W107">
        <v>-518</v>
      </c>
      <c r="X107">
        <v>7117</v>
      </c>
      <c r="Y107">
        <v>1298</v>
      </c>
      <c r="Z107">
        <v>5126</v>
      </c>
      <c r="AA107">
        <v>5017</v>
      </c>
      <c r="AB107">
        <v>8.1020000000000003</v>
      </c>
      <c r="AC107">
        <v>18558</v>
      </c>
      <c r="AD107">
        <v>0.71849087893864005</v>
      </c>
      <c r="AE107">
        <v>0.47223420475576999</v>
      </c>
      <c r="AF107">
        <v>4.0946334630709499E-3</v>
      </c>
      <c r="AG107">
        <v>5.5473112837928504E-3</v>
      </c>
      <c r="AH107">
        <v>27.959012144877001</v>
      </c>
      <c r="AI107">
        <v>5.27</v>
      </c>
      <c r="AJ107">
        <v>25.06</v>
      </c>
    </row>
    <row r="108" spans="1:36" x14ac:dyDescent="0.25">
      <c r="A108">
        <v>33838</v>
      </c>
      <c r="B108">
        <v>1543</v>
      </c>
      <c r="C108">
        <v>2127</v>
      </c>
      <c r="D108">
        <v>203</v>
      </c>
      <c r="E108">
        <v>116</v>
      </c>
      <c r="F108">
        <v>11923</v>
      </c>
      <c r="G108">
        <v>36.25</v>
      </c>
      <c r="H108">
        <v>6.85</v>
      </c>
      <c r="I108">
        <v>6.61</v>
      </c>
      <c r="J108">
        <v>0.42</v>
      </c>
      <c r="K108">
        <v>0.24</v>
      </c>
      <c r="L108">
        <v>24.7</v>
      </c>
      <c r="M108">
        <v>4.79</v>
      </c>
      <c r="N108">
        <v>21.15</v>
      </c>
      <c r="O108">
        <v>16.46</v>
      </c>
      <c r="P108">
        <v>28.38</v>
      </c>
      <c r="Q108">
        <v>25.35</v>
      </c>
      <c r="R108">
        <v>32.93</v>
      </c>
      <c r="S108">
        <v>13.97</v>
      </c>
      <c r="T108">
        <v>2153</v>
      </c>
      <c r="U108">
        <v>1904</v>
      </c>
      <c r="V108">
        <v>1152</v>
      </c>
      <c r="W108">
        <v>-375</v>
      </c>
      <c r="X108">
        <v>6056</v>
      </c>
      <c r="Y108">
        <v>1252</v>
      </c>
      <c r="Z108">
        <v>5221</v>
      </c>
      <c r="AA108">
        <v>5524</v>
      </c>
      <c r="AB108">
        <v>5.3890000000000002</v>
      </c>
      <c r="AC108">
        <v>18053</v>
      </c>
      <c r="AD108">
        <v>0.91268064319153197</v>
      </c>
      <c r="AE108">
        <v>0.47240696874634902</v>
      </c>
      <c r="AF108" s="10">
        <v>0.14065915685962799</v>
      </c>
      <c r="AG108">
        <v>0.98848816081221103</v>
      </c>
      <c r="AH108">
        <v>32.313571910519997</v>
      </c>
      <c r="AI108">
        <v>5.42</v>
      </c>
      <c r="AJ108">
        <v>20.64</v>
      </c>
    </row>
    <row r="109" spans="1:36" x14ac:dyDescent="0.25">
      <c r="A109">
        <v>38100</v>
      </c>
      <c r="B109">
        <v>1370</v>
      </c>
      <c r="C109">
        <v>2307</v>
      </c>
      <c r="D109">
        <v>29</v>
      </c>
      <c r="E109">
        <v>20</v>
      </c>
      <c r="F109">
        <v>11590</v>
      </c>
      <c r="G109">
        <v>40.82</v>
      </c>
      <c r="H109">
        <v>6.08</v>
      </c>
      <c r="I109">
        <v>7.17</v>
      </c>
      <c r="J109">
        <v>0.06</v>
      </c>
      <c r="K109">
        <v>0.04</v>
      </c>
      <c r="L109">
        <v>24.01</v>
      </c>
      <c r="M109">
        <v>4.26</v>
      </c>
      <c r="N109">
        <v>22.94</v>
      </c>
      <c r="O109">
        <v>17.260000000000002</v>
      </c>
      <c r="P109">
        <v>32.42</v>
      </c>
      <c r="Q109">
        <v>24.89</v>
      </c>
      <c r="R109">
        <v>32.01</v>
      </c>
      <c r="S109">
        <v>12.21</v>
      </c>
      <c r="T109">
        <v>2087</v>
      </c>
      <c r="U109">
        <v>1904</v>
      </c>
      <c r="V109">
        <v>1120</v>
      </c>
      <c r="W109">
        <v>-549</v>
      </c>
      <c r="X109">
        <v>5634</v>
      </c>
      <c r="Y109">
        <v>1312</v>
      </c>
      <c r="Z109">
        <v>5281</v>
      </c>
      <c r="AA109">
        <v>6128</v>
      </c>
      <c r="AB109">
        <v>3.794</v>
      </c>
      <c r="AC109">
        <v>18355</v>
      </c>
      <c r="AD109">
        <v>0.99979875226403703</v>
      </c>
      <c r="AE109" s="1">
        <v>0.47245113904456798</v>
      </c>
      <c r="AF109" s="10">
        <v>6.3505185643636899E-2</v>
      </c>
      <c r="AG109">
        <v>0.10724795511381099</v>
      </c>
      <c r="AH109">
        <v>24.180311429141</v>
      </c>
      <c r="AI109">
        <v>7.96</v>
      </c>
      <c r="AJ109">
        <v>25.06</v>
      </c>
    </row>
    <row r="110" spans="1:36" x14ac:dyDescent="0.25">
      <c r="A110">
        <v>11201</v>
      </c>
      <c r="B110">
        <v>4287</v>
      </c>
      <c r="C110">
        <v>1612</v>
      </c>
      <c r="D110">
        <v>10</v>
      </c>
      <c r="E110">
        <v>191</v>
      </c>
      <c r="F110">
        <v>10399</v>
      </c>
      <c r="G110">
        <v>12</v>
      </c>
      <c r="H110">
        <v>19.03</v>
      </c>
      <c r="I110">
        <v>5.01</v>
      </c>
      <c r="J110">
        <v>0.02</v>
      </c>
      <c r="K110">
        <v>0.4</v>
      </c>
      <c r="L110">
        <v>21.54</v>
      </c>
      <c r="M110">
        <v>13.32</v>
      </c>
      <c r="N110">
        <v>16.03</v>
      </c>
      <c r="O110">
        <v>9.19</v>
      </c>
      <c r="P110">
        <v>10.64</v>
      </c>
      <c r="Q110">
        <v>24.85</v>
      </c>
      <c r="R110">
        <v>28.72</v>
      </c>
      <c r="S110">
        <v>38.49</v>
      </c>
      <c r="T110">
        <v>2080</v>
      </c>
      <c r="U110">
        <v>1904</v>
      </c>
      <c r="V110">
        <v>1005</v>
      </c>
      <c r="W110">
        <v>125</v>
      </c>
      <c r="X110">
        <v>8446</v>
      </c>
      <c r="Y110">
        <v>1082</v>
      </c>
      <c r="Z110">
        <v>5051</v>
      </c>
      <c r="AA110">
        <v>2904</v>
      </c>
      <c r="AB110">
        <v>13.878</v>
      </c>
      <c r="AC110">
        <v>17483</v>
      </c>
      <c r="AD110">
        <v>0.41721018304228902</v>
      </c>
      <c r="AE110">
        <v>0.47250833859137298</v>
      </c>
      <c r="AF110" s="11">
        <v>6.2229973331370705E-4</v>
      </c>
      <c r="AG110">
        <v>6.4534761844196502E-3</v>
      </c>
      <c r="AH110">
        <v>31.306433431942001</v>
      </c>
      <c r="AI110">
        <v>0.12</v>
      </c>
      <c r="AJ110">
        <v>27.69</v>
      </c>
    </row>
    <row r="111" spans="1:36" x14ac:dyDescent="0.25">
      <c r="A111">
        <v>24385</v>
      </c>
      <c r="B111">
        <v>1873</v>
      </c>
      <c r="C111">
        <v>2109</v>
      </c>
      <c r="D111">
        <v>6</v>
      </c>
      <c r="E111">
        <v>120</v>
      </c>
      <c r="F111">
        <v>11707</v>
      </c>
      <c r="G111">
        <v>26.12</v>
      </c>
      <c r="H111">
        <v>8.31</v>
      </c>
      <c r="I111">
        <v>6.55</v>
      </c>
      <c r="J111">
        <v>0.01</v>
      </c>
      <c r="K111">
        <v>0.25</v>
      </c>
      <c r="L111">
        <v>24.25</v>
      </c>
      <c r="M111">
        <v>5.82</v>
      </c>
      <c r="N111">
        <v>20.97</v>
      </c>
      <c r="O111">
        <v>15.99</v>
      </c>
      <c r="P111">
        <v>19.3</v>
      </c>
      <c r="Q111">
        <v>24.84</v>
      </c>
      <c r="R111">
        <v>32.33</v>
      </c>
      <c r="S111">
        <v>16.899999999999999</v>
      </c>
      <c r="T111">
        <v>2079</v>
      </c>
      <c r="U111">
        <v>1904</v>
      </c>
      <c r="V111">
        <v>1131</v>
      </c>
      <c r="W111">
        <v>99</v>
      </c>
      <c r="X111">
        <v>6688</v>
      </c>
      <c r="Y111">
        <v>1095</v>
      </c>
      <c r="Z111">
        <v>5215</v>
      </c>
      <c r="AA111">
        <v>4206</v>
      </c>
      <c r="AB111">
        <v>8.8249999999999993</v>
      </c>
      <c r="AC111">
        <v>17204</v>
      </c>
      <c r="AD111">
        <v>0.71917668636641496</v>
      </c>
      <c r="AE111" s="1">
        <v>0.47326271425107902</v>
      </c>
      <c r="AF111" s="10">
        <v>2.6502870866208098E-3</v>
      </c>
      <c r="AG111">
        <v>9.1330256811054902E-2</v>
      </c>
      <c r="AH111">
        <v>31.681643464628198</v>
      </c>
      <c r="AI111">
        <v>8.4</v>
      </c>
      <c r="AJ111">
        <v>19.05</v>
      </c>
    </row>
    <row r="112" spans="1:36" x14ac:dyDescent="0.25">
      <c r="A112">
        <v>32270</v>
      </c>
      <c r="B112">
        <v>1653</v>
      </c>
      <c r="C112">
        <v>2293</v>
      </c>
      <c r="D112">
        <v>6</v>
      </c>
      <c r="E112">
        <v>1</v>
      </c>
      <c r="F112">
        <v>11276</v>
      </c>
      <c r="G112">
        <v>34.57</v>
      </c>
      <c r="H112">
        <v>7.34</v>
      </c>
      <c r="I112">
        <v>7.12</v>
      </c>
      <c r="J112">
        <v>0.01</v>
      </c>
      <c r="K112">
        <v>0</v>
      </c>
      <c r="L112">
        <v>23.36</v>
      </c>
      <c r="M112">
        <v>5.13</v>
      </c>
      <c r="N112">
        <v>22.8</v>
      </c>
      <c r="O112">
        <v>16.59</v>
      </c>
      <c r="P112">
        <v>26.8</v>
      </c>
      <c r="Q112">
        <v>24.83</v>
      </c>
      <c r="R112">
        <v>31.14</v>
      </c>
      <c r="S112">
        <v>14.67</v>
      </c>
      <c r="T112">
        <v>2079</v>
      </c>
      <c r="U112">
        <v>1904</v>
      </c>
      <c r="V112">
        <v>1090</v>
      </c>
      <c r="W112">
        <v>-279</v>
      </c>
      <c r="X112">
        <v>6076</v>
      </c>
      <c r="Y112">
        <v>1222</v>
      </c>
      <c r="Z112">
        <v>5276</v>
      </c>
      <c r="AA112">
        <v>5332</v>
      </c>
      <c r="AB112">
        <v>5.9880000000000004</v>
      </c>
      <c r="AC112">
        <v>17906</v>
      </c>
      <c r="AD112">
        <v>0.87409347300564</v>
      </c>
      <c r="AE112" s="1">
        <v>0.47357332455600398</v>
      </c>
      <c r="AF112">
        <v>3.1727900408439799E-2</v>
      </c>
      <c r="AG112">
        <v>0.20248961738014101</v>
      </c>
      <c r="AH112">
        <v>25.000706008731299</v>
      </c>
      <c r="AI112">
        <v>8.76</v>
      </c>
      <c r="AJ112">
        <v>23.58</v>
      </c>
    </row>
    <row r="113" spans="1:36" x14ac:dyDescent="0.25">
      <c r="A113">
        <v>47668</v>
      </c>
      <c r="B113">
        <v>2389</v>
      </c>
      <c r="C113">
        <v>2401</v>
      </c>
      <c r="D113">
        <v>13</v>
      </c>
      <c r="E113">
        <v>72</v>
      </c>
      <c r="F113">
        <v>9573</v>
      </c>
      <c r="G113">
        <v>51.07</v>
      </c>
      <c r="H113">
        <v>10.6</v>
      </c>
      <c r="I113">
        <v>7.46</v>
      </c>
      <c r="J113">
        <v>0.03</v>
      </c>
      <c r="K113">
        <v>0.15</v>
      </c>
      <c r="L113">
        <v>19.829999999999998</v>
      </c>
      <c r="M113">
        <v>7.42</v>
      </c>
      <c r="N113">
        <v>23.87</v>
      </c>
      <c r="O113">
        <v>13.58</v>
      </c>
      <c r="P113">
        <v>43.21</v>
      </c>
      <c r="Q113">
        <v>24.85</v>
      </c>
      <c r="R113">
        <v>26.44</v>
      </c>
      <c r="S113">
        <v>21.37</v>
      </c>
      <c r="T113">
        <v>2081</v>
      </c>
      <c r="U113">
        <v>1904</v>
      </c>
      <c r="V113">
        <v>925</v>
      </c>
      <c r="W113">
        <v>-1390</v>
      </c>
      <c r="X113">
        <v>5380</v>
      </c>
      <c r="Y113">
        <v>1594</v>
      </c>
      <c r="Z113">
        <v>5312</v>
      </c>
      <c r="AA113">
        <v>7848</v>
      </c>
      <c r="AB113">
        <v>0.65700000000000003</v>
      </c>
      <c r="AC113">
        <v>20134</v>
      </c>
      <c r="AD113">
        <v>1.13625450180072</v>
      </c>
      <c r="AE113" s="1">
        <v>0.47364877102151298</v>
      </c>
      <c r="AF113">
        <v>1.05762009232311E-2</v>
      </c>
      <c r="AG113">
        <v>0.33156733984609899</v>
      </c>
      <c r="AH113">
        <v>33.3348023318039</v>
      </c>
      <c r="AI113">
        <v>1.44</v>
      </c>
      <c r="AJ113">
        <v>24.55</v>
      </c>
    </row>
    <row r="114" spans="1:36" x14ac:dyDescent="0.25">
      <c r="A114">
        <v>51307</v>
      </c>
      <c r="B114">
        <v>2821</v>
      </c>
      <c r="C114">
        <v>2372</v>
      </c>
      <c r="D114">
        <v>12</v>
      </c>
      <c r="E114">
        <v>88</v>
      </c>
      <c r="F114">
        <v>9053</v>
      </c>
      <c r="G114">
        <v>54.97</v>
      </c>
      <c r="H114">
        <v>12.52</v>
      </c>
      <c r="I114">
        <v>7.37</v>
      </c>
      <c r="J114">
        <v>0.03</v>
      </c>
      <c r="K114">
        <v>0.18</v>
      </c>
      <c r="L114">
        <v>18.75</v>
      </c>
      <c r="M114">
        <v>8.76</v>
      </c>
      <c r="N114">
        <v>23.58</v>
      </c>
      <c r="O114">
        <v>12.02</v>
      </c>
      <c r="P114">
        <v>47.57</v>
      </c>
      <c r="Q114">
        <v>24.85</v>
      </c>
      <c r="R114">
        <v>25</v>
      </c>
      <c r="S114">
        <v>25.24</v>
      </c>
      <c r="T114">
        <v>2081</v>
      </c>
      <c r="U114">
        <v>1904</v>
      </c>
      <c r="V114">
        <v>875</v>
      </c>
      <c r="W114">
        <v>-1735</v>
      </c>
      <c r="X114">
        <v>5317</v>
      </c>
      <c r="Y114">
        <v>1709</v>
      </c>
      <c r="Z114">
        <v>5302</v>
      </c>
      <c r="AA114">
        <v>8516</v>
      </c>
      <c r="AB114">
        <v>-0.59199999999999997</v>
      </c>
      <c r="AC114">
        <v>20844</v>
      </c>
      <c r="AD114">
        <v>1.1944277410302599</v>
      </c>
      <c r="AE114">
        <v>0.47370659827585299</v>
      </c>
      <c r="AF114">
        <v>4.3284273993329903E-2</v>
      </c>
      <c r="AG114">
        <v>1.10229310444131</v>
      </c>
      <c r="AH114">
        <v>28.671702505054199</v>
      </c>
      <c r="AI114">
        <v>2.5299999999999998</v>
      </c>
      <c r="AJ114">
        <v>26.24</v>
      </c>
    </row>
    <row r="115" spans="1:36" x14ac:dyDescent="0.25">
      <c r="A115">
        <v>58583</v>
      </c>
      <c r="B115">
        <v>3152</v>
      </c>
      <c r="C115">
        <v>2215</v>
      </c>
      <c r="D115">
        <v>6</v>
      </c>
      <c r="E115">
        <v>343</v>
      </c>
      <c r="F115">
        <v>9059</v>
      </c>
      <c r="G115">
        <v>62.76</v>
      </c>
      <c r="H115">
        <v>13.99</v>
      </c>
      <c r="I115">
        <v>6.88</v>
      </c>
      <c r="J115">
        <v>0.01</v>
      </c>
      <c r="K115">
        <v>0.71</v>
      </c>
      <c r="L115">
        <v>18.760000000000002</v>
      </c>
      <c r="M115">
        <v>9.7899999999999991</v>
      </c>
      <c r="N115">
        <v>22.02</v>
      </c>
      <c r="O115">
        <v>10.49</v>
      </c>
      <c r="P115">
        <v>55.79</v>
      </c>
      <c r="Q115">
        <v>24.84</v>
      </c>
      <c r="R115">
        <v>25.02</v>
      </c>
      <c r="S115">
        <v>28.77</v>
      </c>
      <c r="T115">
        <v>2079</v>
      </c>
      <c r="U115">
        <v>1904</v>
      </c>
      <c r="V115">
        <v>875</v>
      </c>
      <c r="W115">
        <v>-2296</v>
      </c>
      <c r="X115">
        <v>5057</v>
      </c>
      <c r="Y115">
        <v>1893</v>
      </c>
      <c r="Z115">
        <v>5250</v>
      </c>
      <c r="AA115">
        <v>9693</v>
      </c>
      <c r="AB115">
        <v>-3.242</v>
      </c>
      <c r="AC115">
        <v>21893</v>
      </c>
      <c r="AD115">
        <v>1.3417004048582899</v>
      </c>
      <c r="AE115">
        <v>0.47380743047093699</v>
      </c>
      <c r="AF115">
        <v>4.9900169013201903E-3</v>
      </c>
      <c r="AG115">
        <v>0.88664122957191005</v>
      </c>
      <c r="AH115">
        <v>33.729425734928697</v>
      </c>
      <c r="AI115">
        <v>1.85</v>
      </c>
      <c r="AJ115">
        <v>23.35</v>
      </c>
    </row>
    <row r="116" spans="1:36" x14ac:dyDescent="0.25">
      <c r="A116">
        <v>37564</v>
      </c>
      <c r="B116">
        <v>2242</v>
      </c>
      <c r="C116">
        <v>2006</v>
      </c>
      <c r="D116">
        <v>53</v>
      </c>
      <c r="E116">
        <v>727</v>
      </c>
      <c r="F116">
        <v>10993</v>
      </c>
      <c r="G116">
        <v>40.24</v>
      </c>
      <c r="H116">
        <v>9.9499999999999993</v>
      </c>
      <c r="I116">
        <v>6.23</v>
      </c>
      <c r="J116">
        <v>0.11</v>
      </c>
      <c r="K116">
        <v>1.51</v>
      </c>
      <c r="L116">
        <v>22.77</v>
      </c>
      <c r="M116">
        <v>6.97</v>
      </c>
      <c r="N116">
        <v>19.95</v>
      </c>
      <c r="O116">
        <v>13.58</v>
      </c>
      <c r="P116">
        <v>32.97</v>
      </c>
      <c r="Q116">
        <v>24.96</v>
      </c>
      <c r="R116">
        <v>30.36</v>
      </c>
      <c r="S116">
        <v>21.58</v>
      </c>
      <c r="T116">
        <v>2097</v>
      </c>
      <c r="U116">
        <v>1904</v>
      </c>
      <c r="V116">
        <v>1062</v>
      </c>
      <c r="W116">
        <v>-817</v>
      </c>
      <c r="X116">
        <v>6122</v>
      </c>
      <c r="Y116">
        <v>1398</v>
      </c>
      <c r="Z116">
        <v>5181</v>
      </c>
      <c r="AA116">
        <v>6258</v>
      </c>
      <c r="AB116">
        <v>4.2629999999999999</v>
      </c>
      <c r="AC116">
        <v>18959</v>
      </c>
      <c r="AD116">
        <v>0.95487179487179397</v>
      </c>
      <c r="AE116">
        <v>0.47390222393930398</v>
      </c>
      <c r="AF116">
        <v>0.148269483185057</v>
      </c>
      <c r="AG116" s="11">
        <v>1.17676719010235</v>
      </c>
      <c r="AH116">
        <v>32.144224766962701</v>
      </c>
      <c r="AI116">
        <v>7.33</v>
      </c>
      <c r="AJ116">
        <v>18.690000000000001</v>
      </c>
    </row>
    <row r="117" spans="1:36" x14ac:dyDescent="0.25">
      <c r="A117">
        <v>28633</v>
      </c>
      <c r="B117">
        <v>2521</v>
      </c>
      <c r="C117">
        <v>2149</v>
      </c>
      <c r="D117">
        <v>47</v>
      </c>
      <c r="E117">
        <v>258</v>
      </c>
      <c r="F117">
        <v>10365</v>
      </c>
      <c r="G117">
        <v>30.67</v>
      </c>
      <c r="H117">
        <v>11.19</v>
      </c>
      <c r="I117">
        <v>6.68</v>
      </c>
      <c r="J117">
        <v>0.1</v>
      </c>
      <c r="K117">
        <v>0.53</v>
      </c>
      <c r="L117">
        <v>21.47</v>
      </c>
      <c r="M117">
        <v>7.83</v>
      </c>
      <c r="N117">
        <v>21.36</v>
      </c>
      <c r="O117">
        <v>13.51</v>
      </c>
      <c r="P117">
        <v>24.13</v>
      </c>
      <c r="Q117">
        <v>24.94</v>
      </c>
      <c r="R117">
        <v>28.63</v>
      </c>
      <c r="S117">
        <v>22.98</v>
      </c>
      <c r="T117">
        <v>2094</v>
      </c>
      <c r="U117">
        <v>1904</v>
      </c>
      <c r="V117">
        <v>1002</v>
      </c>
      <c r="W117">
        <v>-329</v>
      </c>
      <c r="X117">
        <v>6667</v>
      </c>
      <c r="Y117">
        <v>1238</v>
      </c>
      <c r="Z117">
        <v>5227</v>
      </c>
      <c r="AA117">
        <v>5016</v>
      </c>
      <c r="AB117">
        <v>7.5709999999999997</v>
      </c>
      <c r="AC117">
        <v>18148</v>
      </c>
      <c r="AD117">
        <v>0.76504065040650404</v>
      </c>
      <c r="AE117">
        <v>0.47410508088199699</v>
      </c>
      <c r="AF117" s="11">
        <v>7.2689655558546996E-3</v>
      </c>
      <c r="AG117">
        <v>0.43079916456592598</v>
      </c>
      <c r="AH117">
        <v>24.3657649041686</v>
      </c>
      <c r="AI117">
        <v>8.16</v>
      </c>
      <c r="AJ117">
        <v>24.47</v>
      </c>
    </row>
    <row r="118" spans="1:36" x14ac:dyDescent="0.25">
      <c r="A118">
        <v>48657</v>
      </c>
      <c r="B118">
        <v>1919</v>
      </c>
      <c r="C118">
        <v>2331</v>
      </c>
      <c r="D118">
        <v>10</v>
      </c>
      <c r="E118">
        <v>329</v>
      </c>
      <c r="F118">
        <v>10360</v>
      </c>
      <c r="G118">
        <v>52.13</v>
      </c>
      <c r="H118">
        <v>8.52</v>
      </c>
      <c r="I118">
        <v>7.24</v>
      </c>
      <c r="J118">
        <v>0.02</v>
      </c>
      <c r="K118">
        <v>0.68</v>
      </c>
      <c r="L118">
        <v>21.46</v>
      </c>
      <c r="M118">
        <v>5.96</v>
      </c>
      <c r="N118">
        <v>23.18</v>
      </c>
      <c r="O118">
        <v>14.92</v>
      </c>
      <c r="P118">
        <v>43.75</v>
      </c>
      <c r="Q118">
        <v>24.85</v>
      </c>
      <c r="R118">
        <v>28.61</v>
      </c>
      <c r="S118">
        <v>17.79</v>
      </c>
      <c r="T118">
        <v>2080</v>
      </c>
      <c r="U118">
        <v>1904</v>
      </c>
      <c r="V118">
        <v>1001</v>
      </c>
      <c r="W118">
        <v>-1333</v>
      </c>
      <c r="X118">
        <v>5204</v>
      </c>
      <c r="Y118">
        <v>1573</v>
      </c>
      <c r="Z118">
        <v>5289</v>
      </c>
      <c r="AA118">
        <v>7852</v>
      </c>
      <c r="AB118">
        <v>0.20300000000000001</v>
      </c>
      <c r="AC118">
        <v>19918</v>
      </c>
      <c r="AD118">
        <v>1.1790594855305401</v>
      </c>
      <c r="AE118">
        <v>0.47422526150517902</v>
      </c>
      <c r="AF118">
        <v>5.9127414579236502E-2</v>
      </c>
      <c r="AG118">
        <v>0.23717629845035201</v>
      </c>
      <c r="AH118">
        <v>33.173626467132102</v>
      </c>
      <c r="AI118">
        <v>7.34</v>
      </c>
      <c r="AJ118">
        <v>18.82</v>
      </c>
    </row>
    <row r="119" spans="1:36" x14ac:dyDescent="0.25">
      <c r="A119">
        <v>32265</v>
      </c>
      <c r="B119">
        <v>1356</v>
      </c>
      <c r="C119">
        <v>2145</v>
      </c>
      <c r="D119">
        <v>203</v>
      </c>
      <c r="E119">
        <v>121</v>
      </c>
      <c r="F119">
        <v>12113</v>
      </c>
      <c r="G119">
        <v>34.57</v>
      </c>
      <c r="H119">
        <v>6.02</v>
      </c>
      <c r="I119">
        <v>6.66</v>
      </c>
      <c r="J119">
        <v>0.42</v>
      </c>
      <c r="K119">
        <v>0.25</v>
      </c>
      <c r="L119">
        <v>25.09</v>
      </c>
      <c r="M119">
        <v>4.21</v>
      </c>
      <c r="N119">
        <v>21.33</v>
      </c>
      <c r="O119">
        <v>17.28</v>
      </c>
      <c r="P119">
        <v>26.62</v>
      </c>
      <c r="Q119">
        <v>25.35</v>
      </c>
      <c r="R119">
        <v>33.450000000000003</v>
      </c>
      <c r="S119">
        <v>12.31</v>
      </c>
      <c r="T119">
        <v>2153</v>
      </c>
      <c r="U119">
        <v>1904</v>
      </c>
      <c r="V119">
        <v>1171</v>
      </c>
      <c r="W119">
        <v>-225</v>
      </c>
      <c r="X119">
        <v>6083</v>
      </c>
      <c r="Y119">
        <v>1202</v>
      </c>
      <c r="Z119">
        <v>5228</v>
      </c>
      <c r="AA119">
        <v>5234</v>
      </c>
      <c r="AB119">
        <v>5.9390000000000001</v>
      </c>
      <c r="AC119">
        <v>17747</v>
      </c>
      <c r="AD119">
        <v>0.89263928426189498</v>
      </c>
      <c r="AE119">
        <v>0.47426434144220297</v>
      </c>
      <c r="AF119">
        <v>5.9974132007880598E-3</v>
      </c>
      <c r="AG119">
        <v>0.990215240129937</v>
      </c>
      <c r="AH119">
        <v>24.143674111367499</v>
      </c>
      <c r="AI119">
        <v>11.25</v>
      </c>
      <c r="AJ119">
        <v>21.05</v>
      </c>
    </row>
    <row r="120" spans="1:36" x14ac:dyDescent="0.25">
      <c r="A120">
        <v>21680</v>
      </c>
      <c r="B120">
        <v>2124</v>
      </c>
      <c r="C120">
        <v>1950</v>
      </c>
      <c r="D120">
        <v>46</v>
      </c>
      <c r="E120">
        <v>453</v>
      </c>
      <c r="F120">
        <v>11720</v>
      </c>
      <c r="G120">
        <v>23.23</v>
      </c>
      <c r="H120">
        <v>9.43</v>
      </c>
      <c r="I120">
        <v>6.06</v>
      </c>
      <c r="J120">
        <v>0.1</v>
      </c>
      <c r="K120">
        <v>0.94</v>
      </c>
      <c r="L120">
        <v>24.28</v>
      </c>
      <c r="M120">
        <v>6.6</v>
      </c>
      <c r="N120">
        <v>19.39</v>
      </c>
      <c r="O120">
        <v>14.98</v>
      </c>
      <c r="P120">
        <v>17.010000000000002</v>
      </c>
      <c r="Q120">
        <v>24.94</v>
      </c>
      <c r="R120">
        <v>32.369999999999997</v>
      </c>
      <c r="S120">
        <v>19.89</v>
      </c>
      <c r="T120">
        <v>2094</v>
      </c>
      <c r="U120">
        <v>1904</v>
      </c>
      <c r="V120">
        <v>1133</v>
      </c>
      <c r="W120">
        <v>161</v>
      </c>
      <c r="X120">
        <v>7024</v>
      </c>
      <c r="Y120">
        <v>1072</v>
      </c>
      <c r="Z120">
        <v>5163</v>
      </c>
      <c r="AA120">
        <v>3852</v>
      </c>
      <c r="AB120">
        <v>9.9079999999999995</v>
      </c>
      <c r="AC120">
        <v>17111</v>
      </c>
      <c r="AD120">
        <v>0.65850144092218998</v>
      </c>
      <c r="AE120">
        <v>0.474751220893807</v>
      </c>
      <c r="AF120">
        <v>5.0138521419651099E-3</v>
      </c>
      <c r="AG120">
        <v>0.24838950171064</v>
      </c>
      <c r="AH120">
        <v>28.9090408816154</v>
      </c>
      <c r="AI120">
        <v>2.64</v>
      </c>
      <c r="AJ120">
        <v>26.75</v>
      </c>
    </row>
    <row r="121" spans="1:36" x14ac:dyDescent="0.25">
      <c r="A121">
        <v>8844</v>
      </c>
      <c r="B121">
        <v>3098</v>
      </c>
      <c r="C121">
        <v>1875</v>
      </c>
      <c r="D121">
        <v>30</v>
      </c>
      <c r="E121">
        <v>26</v>
      </c>
      <c r="F121">
        <v>11066</v>
      </c>
      <c r="G121">
        <v>9.4700000000000006</v>
      </c>
      <c r="H121">
        <v>13.75</v>
      </c>
      <c r="I121">
        <v>5.82</v>
      </c>
      <c r="J121">
        <v>0.06</v>
      </c>
      <c r="K121">
        <v>0.05</v>
      </c>
      <c r="L121">
        <v>22.92</v>
      </c>
      <c r="M121">
        <v>9.6199999999999992</v>
      </c>
      <c r="N121">
        <v>18.64</v>
      </c>
      <c r="O121">
        <v>13.34</v>
      </c>
      <c r="P121">
        <v>6.17</v>
      </c>
      <c r="Q121">
        <v>24.9</v>
      </c>
      <c r="R121">
        <v>30.56</v>
      </c>
      <c r="S121">
        <v>27.56</v>
      </c>
      <c r="T121">
        <v>2088</v>
      </c>
      <c r="U121">
        <v>1904</v>
      </c>
      <c r="V121">
        <v>1069</v>
      </c>
      <c r="W121">
        <v>649</v>
      </c>
      <c r="X121">
        <v>8101</v>
      </c>
      <c r="Y121">
        <v>910</v>
      </c>
      <c r="Z121">
        <v>5137</v>
      </c>
      <c r="AA121">
        <v>2220</v>
      </c>
      <c r="AB121">
        <v>14.632999999999999</v>
      </c>
      <c r="AC121">
        <v>16368</v>
      </c>
      <c r="AD121">
        <v>0.403599503516756</v>
      </c>
      <c r="AE121">
        <v>0.47475830060327301</v>
      </c>
      <c r="AF121">
        <v>0.123906830578704</v>
      </c>
      <c r="AG121">
        <v>0.47783095641913598</v>
      </c>
      <c r="AH121">
        <v>32.301205147253803</v>
      </c>
      <c r="AI121">
        <v>8.33</v>
      </c>
      <c r="AJ121">
        <v>18.22</v>
      </c>
    </row>
    <row r="122" spans="1:36" x14ac:dyDescent="0.25">
      <c r="A122">
        <v>60575</v>
      </c>
      <c r="B122">
        <v>2922</v>
      </c>
      <c r="C122">
        <v>2435</v>
      </c>
      <c r="D122">
        <v>2</v>
      </c>
      <c r="E122">
        <v>68</v>
      </c>
      <c r="F122">
        <v>8627</v>
      </c>
      <c r="G122">
        <v>64.89</v>
      </c>
      <c r="H122">
        <v>12.97</v>
      </c>
      <c r="I122">
        <v>7.56</v>
      </c>
      <c r="J122">
        <v>0</v>
      </c>
      <c r="K122">
        <v>0.14000000000000001</v>
      </c>
      <c r="L122">
        <v>17.87</v>
      </c>
      <c r="M122">
        <v>9.08</v>
      </c>
      <c r="N122">
        <v>24.21</v>
      </c>
      <c r="O122">
        <v>11.6</v>
      </c>
      <c r="P122">
        <v>57.33</v>
      </c>
      <c r="Q122">
        <v>24.83</v>
      </c>
      <c r="R122">
        <v>23.83</v>
      </c>
      <c r="S122">
        <v>26.1</v>
      </c>
      <c r="T122">
        <v>2077</v>
      </c>
      <c r="U122">
        <v>1904</v>
      </c>
      <c r="V122">
        <v>834</v>
      </c>
      <c r="W122">
        <v>-2309</v>
      </c>
      <c r="X122">
        <v>4771</v>
      </c>
      <c r="Y122">
        <v>1900</v>
      </c>
      <c r="Z122">
        <v>5322</v>
      </c>
      <c r="AA122">
        <v>9938</v>
      </c>
      <c r="AB122">
        <v>-3.9390000000000001</v>
      </c>
      <c r="AC122">
        <v>21931</v>
      </c>
      <c r="AD122">
        <v>1.37639776357827</v>
      </c>
      <c r="AE122">
        <v>0.47485772766336598</v>
      </c>
      <c r="AF122">
        <v>5.3594377708889203E-3</v>
      </c>
      <c r="AG122">
        <v>1.1414624230827699</v>
      </c>
      <c r="AH122">
        <v>29.967222809296199</v>
      </c>
      <c r="AI122">
        <v>2.74</v>
      </c>
      <c r="AJ122">
        <v>25.05</v>
      </c>
    </row>
    <row r="123" spans="1:36" x14ac:dyDescent="0.25">
      <c r="A123">
        <v>59022</v>
      </c>
      <c r="B123">
        <v>236</v>
      </c>
      <c r="C123">
        <v>2585</v>
      </c>
      <c r="D123">
        <v>33</v>
      </c>
      <c r="E123">
        <v>46</v>
      </c>
      <c r="F123">
        <v>11926</v>
      </c>
      <c r="G123">
        <v>63.23</v>
      </c>
      <c r="H123">
        <v>1.05</v>
      </c>
      <c r="I123">
        <v>8.0299999999999994</v>
      </c>
      <c r="J123">
        <v>7.0000000000000007E-2</v>
      </c>
      <c r="K123">
        <v>0.1</v>
      </c>
      <c r="L123">
        <v>24.7</v>
      </c>
      <c r="M123">
        <v>0.73</v>
      </c>
      <c r="N123">
        <v>25.7</v>
      </c>
      <c r="O123">
        <v>21.05</v>
      </c>
      <c r="P123">
        <v>52.73</v>
      </c>
      <c r="Q123">
        <v>24.91</v>
      </c>
      <c r="R123">
        <v>32.94</v>
      </c>
      <c r="S123">
        <v>2.2000000000000002</v>
      </c>
      <c r="T123">
        <v>2089</v>
      </c>
      <c r="U123">
        <v>1904</v>
      </c>
      <c r="V123">
        <v>1152</v>
      </c>
      <c r="W123">
        <v>-1439</v>
      </c>
      <c r="X123">
        <v>3916</v>
      </c>
      <c r="Y123">
        <v>1610</v>
      </c>
      <c r="Z123">
        <v>5372</v>
      </c>
      <c r="AA123">
        <v>8948</v>
      </c>
      <c r="AB123">
        <v>-3.9449999999999998</v>
      </c>
      <c r="AC123">
        <v>19846</v>
      </c>
      <c r="AD123">
        <v>1.45954500494559</v>
      </c>
      <c r="AE123" s="1">
        <v>0.47488712071988998</v>
      </c>
      <c r="AF123">
        <v>1.7743229657986299E-3</v>
      </c>
      <c r="AG123">
        <v>1.1776812361823099</v>
      </c>
      <c r="AH123">
        <v>32.230096806235302</v>
      </c>
      <c r="AI123">
        <v>0.57999999999999996</v>
      </c>
      <c r="AJ123">
        <v>25.48</v>
      </c>
    </row>
    <row r="124" spans="1:36" x14ac:dyDescent="0.25">
      <c r="A124">
        <v>22030</v>
      </c>
      <c r="B124">
        <v>2022</v>
      </c>
      <c r="C124">
        <v>2168</v>
      </c>
      <c r="D124">
        <v>1</v>
      </c>
      <c r="E124">
        <v>28</v>
      </c>
      <c r="F124">
        <v>11297</v>
      </c>
      <c r="G124">
        <v>23.6</v>
      </c>
      <c r="H124">
        <v>8.98</v>
      </c>
      <c r="I124">
        <v>6.74</v>
      </c>
      <c r="J124">
        <v>0</v>
      </c>
      <c r="K124">
        <v>0.06</v>
      </c>
      <c r="L124">
        <v>23.4</v>
      </c>
      <c r="M124">
        <v>6.28</v>
      </c>
      <c r="N124">
        <v>21.56</v>
      </c>
      <c r="O124">
        <v>15.84</v>
      </c>
      <c r="P124">
        <v>17.11</v>
      </c>
      <c r="Q124">
        <v>24.82</v>
      </c>
      <c r="R124">
        <v>31.2</v>
      </c>
      <c r="S124">
        <v>18.02</v>
      </c>
      <c r="T124">
        <v>2077</v>
      </c>
      <c r="U124">
        <v>1904</v>
      </c>
      <c r="V124">
        <v>1092</v>
      </c>
      <c r="W124">
        <v>211</v>
      </c>
      <c r="X124">
        <v>6854</v>
      </c>
      <c r="Y124">
        <v>1058</v>
      </c>
      <c r="Z124">
        <v>5235</v>
      </c>
      <c r="AA124">
        <v>3898</v>
      </c>
      <c r="AB124">
        <v>9.7539999999999996</v>
      </c>
      <c r="AC124">
        <v>17045</v>
      </c>
      <c r="AD124">
        <v>0.66889971579374696</v>
      </c>
      <c r="AE124" s="1">
        <v>0.47488849743443001</v>
      </c>
      <c r="AF124">
        <v>0.17316679022314399</v>
      </c>
      <c r="AG124">
        <v>9.9699829897789902E-2</v>
      </c>
      <c r="AH124">
        <v>33.772066748392</v>
      </c>
      <c r="AI124">
        <v>22.22</v>
      </c>
      <c r="AJ124">
        <v>3.52</v>
      </c>
    </row>
    <row r="125" spans="1:36" x14ac:dyDescent="0.25">
      <c r="A125">
        <v>54275</v>
      </c>
      <c r="B125">
        <v>1530</v>
      </c>
      <c r="C125">
        <v>2523</v>
      </c>
      <c r="D125">
        <v>7</v>
      </c>
      <c r="E125">
        <v>81</v>
      </c>
      <c r="F125">
        <v>10274</v>
      </c>
      <c r="G125">
        <v>58.14</v>
      </c>
      <c r="H125">
        <v>6.79</v>
      </c>
      <c r="I125">
        <v>7.84</v>
      </c>
      <c r="J125">
        <v>0.02</v>
      </c>
      <c r="K125">
        <v>0.17</v>
      </c>
      <c r="L125">
        <v>21.28</v>
      </c>
      <c r="M125">
        <v>4.75</v>
      </c>
      <c r="N125">
        <v>25.08</v>
      </c>
      <c r="O125">
        <v>16.489999999999998</v>
      </c>
      <c r="P125">
        <v>49.01</v>
      </c>
      <c r="Q125">
        <v>24.84</v>
      </c>
      <c r="R125">
        <v>28.37</v>
      </c>
      <c r="S125">
        <v>13.77</v>
      </c>
      <c r="T125">
        <v>2079</v>
      </c>
      <c r="U125">
        <v>1904</v>
      </c>
      <c r="V125">
        <v>993</v>
      </c>
      <c r="W125">
        <v>-1525</v>
      </c>
      <c r="X125">
        <v>4656</v>
      </c>
      <c r="Y125">
        <v>1639</v>
      </c>
      <c r="Z125">
        <v>5352</v>
      </c>
      <c r="AA125">
        <v>8599</v>
      </c>
      <c r="AB125">
        <v>-1.895</v>
      </c>
      <c r="AC125">
        <v>20246</v>
      </c>
      <c r="AD125">
        <v>1.3006354249404199</v>
      </c>
      <c r="AE125" s="1">
        <v>0.47489260876060002</v>
      </c>
      <c r="AF125">
        <v>6.4210724386754195E-2</v>
      </c>
      <c r="AG125">
        <v>0.67799307914192897</v>
      </c>
      <c r="AH125">
        <v>32.980245763331602</v>
      </c>
      <c r="AI125">
        <v>3.91</v>
      </c>
      <c r="AJ125">
        <v>21.99</v>
      </c>
    </row>
    <row r="126" spans="1:36" x14ac:dyDescent="0.25">
      <c r="A126">
        <v>10054</v>
      </c>
      <c r="B126">
        <v>4304</v>
      </c>
      <c r="C126">
        <v>1256</v>
      </c>
      <c r="D126">
        <v>315</v>
      </c>
      <c r="E126">
        <v>478</v>
      </c>
      <c r="F126">
        <v>11492</v>
      </c>
      <c r="G126">
        <v>10.77</v>
      </c>
      <c r="H126">
        <v>19.100000000000001</v>
      </c>
      <c r="I126">
        <v>3.9</v>
      </c>
      <c r="J126">
        <v>0.65</v>
      </c>
      <c r="K126">
        <v>0.99</v>
      </c>
      <c r="L126">
        <v>23.8</v>
      </c>
      <c r="M126">
        <v>13.37</v>
      </c>
      <c r="N126">
        <v>12.48</v>
      </c>
      <c r="O126">
        <v>8.83</v>
      </c>
      <c r="P126">
        <v>10.23</v>
      </c>
      <c r="Q126">
        <v>25.64</v>
      </c>
      <c r="R126">
        <v>31.74</v>
      </c>
      <c r="S126">
        <v>39.299999999999997</v>
      </c>
      <c r="T126">
        <v>2195</v>
      </c>
      <c r="U126">
        <v>1904</v>
      </c>
      <c r="V126">
        <v>1111</v>
      </c>
      <c r="W126">
        <v>120</v>
      </c>
      <c r="X126">
        <v>8730</v>
      </c>
      <c r="Y126">
        <v>1079</v>
      </c>
      <c r="Z126">
        <v>4933</v>
      </c>
      <c r="AA126">
        <v>2711</v>
      </c>
      <c r="AB126">
        <v>14.266999999999999</v>
      </c>
      <c r="AC126">
        <v>17453</v>
      </c>
      <c r="AD126">
        <v>0.41059887979319198</v>
      </c>
      <c r="AE126" s="1">
        <v>0.47507354317600597</v>
      </c>
      <c r="AF126">
        <v>1.3916022445403099E-3</v>
      </c>
      <c r="AG126">
        <v>0.17304486953130199</v>
      </c>
      <c r="AH126">
        <v>32.170030146807001</v>
      </c>
      <c r="AI126">
        <v>3.67</v>
      </c>
      <c r="AJ126">
        <v>23.34</v>
      </c>
    </row>
    <row r="127" spans="1:36" x14ac:dyDescent="0.25">
      <c r="A127">
        <v>30869</v>
      </c>
      <c r="B127">
        <v>1356</v>
      </c>
      <c r="C127">
        <v>2145</v>
      </c>
      <c r="D127">
        <v>203</v>
      </c>
      <c r="E127">
        <v>121</v>
      </c>
      <c r="F127">
        <v>12113</v>
      </c>
      <c r="G127">
        <v>33.07</v>
      </c>
      <c r="H127">
        <v>6.02</v>
      </c>
      <c r="I127">
        <v>6.66</v>
      </c>
      <c r="J127">
        <v>0.42</v>
      </c>
      <c r="K127">
        <v>0.25</v>
      </c>
      <c r="L127">
        <v>25.09</v>
      </c>
      <c r="M127">
        <v>4.21</v>
      </c>
      <c r="N127">
        <v>21.33</v>
      </c>
      <c r="O127">
        <v>17.38</v>
      </c>
      <c r="P127">
        <v>25.23</v>
      </c>
      <c r="Q127">
        <v>25.35</v>
      </c>
      <c r="R127">
        <v>33.450000000000003</v>
      </c>
      <c r="S127">
        <v>12.31</v>
      </c>
      <c r="T127">
        <v>2153</v>
      </c>
      <c r="U127">
        <v>1904</v>
      </c>
      <c r="V127">
        <v>1171</v>
      </c>
      <c r="W127">
        <v>-141</v>
      </c>
      <c r="X127">
        <v>6167</v>
      </c>
      <c r="Y127">
        <v>1174</v>
      </c>
      <c r="Z127">
        <v>5227</v>
      </c>
      <c r="AA127">
        <v>5024</v>
      </c>
      <c r="AB127">
        <v>6.4550000000000001</v>
      </c>
      <c r="AC127">
        <v>17592</v>
      </c>
      <c r="AD127">
        <v>0.86640910939406202</v>
      </c>
      <c r="AE127">
        <v>0.47508890781831198</v>
      </c>
      <c r="AF127">
        <v>8.7161545820147006E-3</v>
      </c>
      <c r="AG127">
        <v>2.55132338368976E-2</v>
      </c>
      <c r="AH127">
        <v>32.384698958602101</v>
      </c>
      <c r="AI127">
        <v>0.24</v>
      </c>
      <c r="AJ127">
        <v>26.74</v>
      </c>
    </row>
    <row r="128" spans="1:36" x14ac:dyDescent="0.25">
      <c r="A128">
        <v>53948</v>
      </c>
      <c r="B128">
        <v>1271</v>
      </c>
      <c r="C128">
        <v>2538</v>
      </c>
      <c r="D128">
        <v>13</v>
      </c>
      <c r="E128">
        <v>91</v>
      </c>
      <c r="F128">
        <v>10575</v>
      </c>
      <c r="G128">
        <v>57.79</v>
      </c>
      <c r="H128">
        <v>5.64</v>
      </c>
      <c r="I128">
        <v>7.88</v>
      </c>
      <c r="J128">
        <v>0.03</v>
      </c>
      <c r="K128">
        <v>0.19</v>
      </c>
      <c r="L128">
        <v>21.9</v>
      </c>
      <c r="M128">
        <v>3.95</v>
      </c>
      <c r="N128">
        <v>25.23</v>
      </c>
      <c r="O128">
        <v>17.43</v>
      </c>
      <c r="P128">
        <v>48.41</v>
      </c>
      <c r="Q128">
        <v>24.85</v>
      </c>
      <c r="R128">
        <v>29.21</v>
      </c>
      <c r="S128">
        <v>11.49</v>
      </c>
      <c r="T128">
        <v>2081</v>
      </c>
      <c r="U128">
        <v>1904</v>
      </c>
      <c r="V128">
        <v>1022</v>
      </c>
      <c r="W128">
        <v>-1431</v>
      </c>
      <c r="X128">
        <v>4586</v>
      </c>
      <c r="Y128">
        <v>1608</v>
      </c>
      <c r="Z128">
        <v>5356</v>
      </c>
      <c r="AA128">
        <v>8476</v>
      </c>
      <c r="AB128">
        <v>-1.823</v>
      </c>
      <c r="AC128">
        <v>20026</v>
      </c>
      <c r="AD128">
        <v>1.3063492063491999</v>
      </c>
      <c r="AE128">
        <v>0.47548065676339901</v>
      </c>
      <c r="AF128">
        <v>2.7113619128987201E-2</v>
      </c>
      <c r="AG128">
        <v>0.75645735936845804</v>
      </c>
      <c r="AH128">
        <v>28.612890773551001</v>
      </c>
      <c r="AI128">
        <v>5.96</v>
      </c>
      <c r="AJ128">
        <v>23.18</v>
      </c>
    </row>
    <row r="129" spans="1:36" x14ac:dyDescent="0.25">
      <c r="A129">
        <v>60575</v>
      </c>
      <c r="B129">
        <v>2745</v>
      </c>
      <c r="C129">
        <v>2490</v>
      </c>
      <c r="D129">
        <v>2</v>
      </c>
      <c r="E129">
        <v>55</v>
      </c>
      <c r="F129">
        <v>8640</v>
      </c>
      <c r="G129">
        <v>64.89</v>
      </c>
      <c r="H129">
        <v>12.18</v>
      </c>
      <c r="I129">
        <v>7.74</v>
      </c>
      <c r="J129">
        <v>0</v>
      </c>
      <c r="K129">
        <v>0.11</v>
      </c>
      <c r="L129">
        <v>17.899999999999999</v>
      </c>
      <c r="M129">
        <v>8.5299999999999994</v>
      </c>
      <c r="N129">
        <v>24.76</v>
      </c>
      <c r="O129">
        <v>12.26</v>
      </c>
      <c r="P129">
        <v>57.03</v>
      </c>
      <c r="Q129">
        <v>24.82</v>
      </c>
      <c r="R129">
        <v>23.86</v>
      </c>
      <c r="S129">
        <v>24.49</v>
      </c>
      <c r="T129">
        <v>2077</v>
      </c>
      <c r="U129">
        <v>1904</v>
      </c>
      <c r="V129">
        <v>835</v>
      </c>
      <c r="W129">
        <v>-2249</v>
      </c>
      <c r="X129">
        <v>4694</v>
      </c>
      <c r="Y129">
        <v>1881</v>
      </c>
      <c r="Z129">
        <v>5340</v>
      </c>
      <c r="AA129">
        <v>9889</v>
      </c>
      <c r="AB129">
        <v>-3.9350000000000001</v>
      </c>
      <c r="AC129">
        <v>21804</v>
      </c>
      <c r="AD129">
        <v>1.37863111818543</v>
      </c>
      <c r="AE129">
        <v>0.475491008625891</v>
      </c>
      <c r="AF129">
        <v>6.4804353662776801E-2</v>
      </c>
      <c r="AG129">
        <v>0.36318507345183998</v>
      </c>
      <c r="AH129">
        <v>30.777875802882299</v>
      </c>
      <c r="AI129">
        <v>3.91</v>
      </c>
      <c r="AJ129">
        <v>23.93</v>
      </c>
    </row>
    <row r="130" spans="1:36" x14ac:dyDescent="0.25">
      <c r="A130">
        <v>46049</v>
      </c>
      <c r="B130">
        <v>589</v>
      </c>
      <c r="C130">
        <v>2425</v>
      </c>
      <c r="D130">
        <v>4</v>
      </c>
      <c r="E130">
        <v>141</v>
      </c>
      <c r="F130">
        <v>12099</v>
      </c>
      <c r="G130">
        <v>49.33</v>
      </c>
      <c r="H130">
        <v>2.61</v>
      </c>
      <c r="I130">
        <v>7.53</v>
      </c>
      <c r="J130">
        <v>0.01</v>
      </c>
      <c r="K130">
        <v>0.28999999999999998</v>
      </c>
      <c r="L130">
        <v>25.06</v>
      </c>
      <c r="M130">
        <v>1.83</v>
      </c>
      <c r="N130">
        <v>24.11</v>
      </c>
      <c r="O130">
        <v>19.940000000000001</v>
      </c>
      <c r="P130">
        <v>39.78</v>
      </c>
      <c r="Q130">
        <v>24.83</v>
      </c>
      <c r="R130">
        <v>33.42</v>
      </c>
      <c r="S130">
        <v>5.55</v>
      </c>
      <c r="T130">
        <v>2078</v>
      </c>
      <c r="U130">
        <v>1904</v>
      </c>
      <c r="V130">
        <v>1169</v>
      </c>
      <c r="W130">
        <v>-787</v>
      </c>
      <c r="X130">
        <v>4863</v>
      </c>
      <c r="Y130">
        <v>1392</v>
      </c>
      <c r="Z130">
        <v>5319</v>
      </c>
      <c r="AA130">
        <v>7096</v>
      </c>
      <c r="AB130">
        <v>0.80300000000000005</v>
      </c>
      <c r="AC130">
        <v>18670</v>
      </c>
      <c r="AD130">
        <v>1.19320679320679</v>
      </c>
      <c r="AE130">
        <v>0.47553288383745901</v>
      </c>
      <c r="AF130" s="11">
        <v>0.106148487842515</v>
      </c>
      <c r="AG130">
        <v>0.76979357865807496</v>
      </c>
      <c r="AH130">
        <v>12.981384554406199</v>
      </c>
      <c r="AI130">
        <v>13.46</v>
      </c>
      <c r="AJ130">
        <v>27.33</v>
      </c>
    </row>
    <row r="131" spans="1:36" x14ac:dyDescent="0.25">
      <c r="A131">
        <v>13207</v>
      </c>
      <c r="B131">
        <v>2285</v>
      </c>
      <c r="C131">
        <v>1872</v>
      </c>
      <c r="D131">
        <v>70</v>
      </c>
      <c r="E131">
        <v>200</v>
      </c>
      <c r="F131">
        <v>12081</v>
      </c>
      <c r="G131">
        <v>14.15</v>
      </c>
      <c r="H131">
        <v>10.14</v>
      </c>
      <c r="I131">
        <v>5.82</v>
      </c>
      <c r="J131">
        <v>0.15</v>
      </c>
      <c r="K131">
        <v>0.42</v>
      </c>
      <c r="L131">
        <v>25.02</v>
      </c>
      <c r="M131">
        <v>7.1</v>
      </c>
      <c r="N131">
        <v>18.62</v>
      </c>
      <c r="O131">
        <v>15.32</v>
      </c>
      <c r="P131">
        <v>9.2200000000000006</v>
      </c>
      <c r="Q131">
        <v>25</v>
      </c>
      <c r="R131">
        <v>33.36</v>
      </c>
      <c r="S131">
        <v>20.75</v>
      </c>
      <c r="T131">
        <v>2103</v>
      </c>
      <c r="U131">
        <v>1904</v>
      </c>
      <c r="V131">
        <v>1167</v>
      </c>
      <c r="W131">
        <v>612</v>
      </c>
      <c r="X131">
        <v>7591</v>
      </c>
      <c r="Y131">
        <v>922</v>
      </c>
      <c r="Z131">
        <v>5137</v>
      </c>
      <c r="AA131">
        <v>2636</v>
      </c>
      <c r="AB131">
        <v>12.9</v>
      </c>
      <c r="AC131">
        <v>16286</v>
      </c>
      <c r="AD131">
        <v>0.50765411667356197</v>
      </c>
      <c r="AE131">
        <v>0.47558336630459003</v>
      </c>
      <c r="AF131" s="11">
        <v>7.0711966770225197E-4</v>
      </c>
      <c r="AG131">
        <v>0.632695436173068</v>
      </c>
      <c r="AH131">
        <v>18.431129623972399</v>
      </c>
      <c r="AI131">
        <v>10.130000000000001</v>
      </c>
      <c r="AJ131">
        <v>26.78</v>
      </c>
    </row>
    <row r="132" spans="1:36" x14ac:dyDescent="0.25">
      <c r="A132">
        <v>58243</v>
      </c>
      <c r="B132">
        <v>797</v>
      </c>
      <c r="C132">
        <v>2569</v>
      </c>
      <c r="D132">
        <v>17</v>
      </c>
      <c r="E132">
        <v>126</v>
      </c>
      <c r="F132">
        <v>11099</v>
      </c>
      <c r="G132">
        <v>62.4</v>
      </c>
      <c r="H132">
        <v>3.54</v>
      </c>
      <c r="I132">
        <v>7.98</v>
      </c>
      <c r="J132">
        <v>0.04</v>
      </c>
      <c r="K132">
        <v>0.26</v>
      </c>
      <c r="L132">
        <v>22.99</v>
      </c>
      <c r="M132">
        <v>2.48</v>
      </c>
      <c r="N132">
        <v>25.54</v>
      </c>
      <c r="O132">
        <v>19.02</v>
      </c>
      <c r="P132">
        <v>52.4</v>
      </c>
      <c r="Q132">
        <v>24.86</v>
      </c>
      <c r="R132">
        <v>30.65</v>
      </c>
      <c r="S132">
        <v>7.37</v>
      </c>
      <c r="T132">
        <v>2083</v>
      </c>
      <c r="U132">
        <v>1904</v>
      </c>
      <c r="V132">
        <v>1073</v>
      </c>
      <c r="W132">
        <v>-1552</v>
      </c>
      <c r="X132">
        <v>4163</v>
      </c>
      <c r="Y132">
        <v>1648</v>
      </c>
      <c r="Z132">
        <v>5368</v>
      </c>
      <c r="AA132">
        <v>8986</v>
      </c>
      <c r="AB132">
        <v>-3.4910000000000001</v>
      </c>
      <c r="AC132">
        <v>20165</v>
      </c>
      <c r="AD132">
        <v>1.41425742574257</v>
      </c>
      <c r="AE132" s="1">
        <v>0.475660549070136</v>
      </c>
      <c r="AF132">
        <v>0.18983160020134601</v>
      </c>
      <c r="AG132">
        <v>0.69150628262159697</v>
      </c>
      <c r="AH132">
        <v>30.546898073413299</v>
      </c>
      <c r="AI132">
        <v>1.76</v>
      </c>
      <c r="AJ132">
        <v>25.85</v>
      </c>
    </row>
    <row r="133" spans="1:36" x14ac:dyDescent="0.25">
      <c r="A133">
        <v>33838</v>
      </c>
      <c r="B133">
        <v>1259</v>
      </c>
      <c r="C133">
        <v>2212</v>
      </c>
      <c r="D133">
        <v>25</v>
      </c>
      <c r="E133">
        <v>295</v>
      </c>
      <c r="F133">
        <v>11942</v>
      </c>
      <c r="G133">
        <v>36.25</v>
      </c>
      <c r="H133">
        <v>5.59</v>
      </c>
      <c r="I133">
        <v>6.87</v>
      </c>
      <c r="J133">
        <v>0.05</v>
      </c>
      <c r="K133">
        <v>0.61</v>
      </c>
      <c r="L133">
        <v>24.74</v>
      </c>
      <c r="M133">
        <v>3.91</v>
      </c>
      <c r="N133">
        <v>21.99</v>
      </c>
      <c r="O133">
        <v>17.68</v>
      </c>
      <c r="P133">
        <v>28.08</v>
      </c>
      <c r="Q133">
        <v>24.88</v>
      </c>
      <c r="R133">
        <v>32.979999999999997</v>
      </c>
      <c r="S133">
        <v>11.85</v>
      </c>
      <c r="T133">
        <v>2086</v>
      </c>
      <c r="U133">
        <v>1904</v>
      </c>
      <c r="V133">
        <v>1154</v>
      </c>
      <c r="W133">
        <v>-279</v>
      </c>
      <c r="X133">
        <v>5905</v>
      </c>
      <c r="Y133">
        <v>1221</v>
      </c>
      <c r="Z133">
        <v>5249</v>
      </c>
      <c r="AA133">
        <v>5443</v>
      </c>
      <c r="AB133">
        <v>5.3630000000000004</v>
      </c>
      <c r="AC133">
        <v>17818</v>
      </c>
      <c r="AD133">
        <v>0.92650334075723795</v>
      </c>
      <c r="AE133">
        <v>0.47568020879474199</v>
      </c>
      <c r="AF133">
        <v>3.40935923592749E-2</v>
      </c>
      <c r="AG133">
        <v>0.165761040590479</v>
      </c>
      <c r="AH133">
        <v>26.437134052675201</v>
      </c>
      <c r="AI133">
        <v>7.42</v>
      </c>
      <c r="AJ133">
        <v>23.87</v>
      </c>
    </row>
    <row r="134" spans="1:36" x14ac:dyDescent="0.25">
      <c r="A134">
        <v>58254</v>
      </c>
      <c r="B134">
        <v>1234</v>
      </c>
      <c r="C134">
        <v>2589</v>
      </c>
      <c r="D134">
        <v>90</v>
      </c>
      <c r="E134">
        <v>0</v>
      </c>
      <c r="F134">
        <v>10397</v>
      </c>
      <c r="G134">
        <v>62.41</v>
      </c>
      <c r="H134">
        <v>5.48</v>
      </c>
      <c r="I134">
        <v>8.0399999999999991</v>
      </c>
      <c r="J134">
        <v>0.19</v>
      </c>
      <c r="K134">
        <v>0</v>
      </c>
      <c r="L134">
        <v>21.53</v>
      </c>
      <c r="M134">
        <v>3.84</v>
      </c>
      <c r="N134">
        <v>25.74</v>
      </c>
      <c r="O134">
        <v>17.53</v>
      </c>
      <c r="P134">
        <v>52.8</v>
      </c>
      <c r="Q134">
        <v>25.05</v>
      </c>
      <c r="R134">
        <v>28.71</v>
      </c>
      <c r="S134">
        <v>10.96</v>
      </c>
      <c r="T134">
        <v>2110</v>
      </c>
      <c r="U134">
        <v>1904</v>
      </c>
      <c r="V134">
        <v>1005</v>
      </c>
      <c r="W134">
        <v>-1670</v>
      </c>
      <c r="X134">
        <v>4313</v>
      </c>
      <c r="Y134">
        <v>1688</v>
      </c>
      <c r="Z134">
        <v>5374</v>
      </c>
      <c r="AA134">
        <v>9112</v>
      </c>
      <c r="AB134">
        <v>-3.36</v>
      </c>
      <c r="AC134">
        <v>20487</v>
      </c>
      <c r="AD134">
        <v>1.39102056962025</v>
      </c>
      <c r="AE134">
        <v>0.47587731756505802</v>
      </c>
      <c r="AF134">
        <v>1.7529931534910399E-2</v>
      </c>
      <c r="AG134">
        <v>0.28260158643106598</v>
      </c>
      <c r="AH134">
        <v>33.6895913022637</v>
      </c>
      <c r="AI134">
        <v>0.18</v>
      </c>
      <c r="AJ134">
        <v>25.58</v>
      </c>
    </row>
    <row r="135" spans="1:36" x14ac:dyDescent="0.25">
      <c r="A135">
        <v>60316</v>
      </c>
      <c r="B135">
        <v>92</v>
      </c>
      <c r="C135">
        <v>2590</v>
      </c>
      <c r="D135">
        <v>90</v>
      </c>
      <c r="E135">
        <v>64</v>
      </c>
      <c r="F135">
        <v>12041</v>
      </c>
      <c r="G135">
        <v>64.62</v>
      </c>
      <c r="H135">
        <v>0.41</v>
      </c>
      <c r="I135">
        <v>8.0500000000000007</v>
      </c>
      <c r="J135">
        <v>0.19</v>
      </c>
      <c r="K135">
        <v>0.13</v>
      </c>
      <c r="L135">
        <v>24.94</v>
      </c>
      <c r="M135">
        <v>0.28999999999999998</v>
      </c>
      <c r="N135">
        <v>25.75</v>
      </c>
      <c r="O135">
        <v>21.54</v>
      </c>
      <c r="P135">
        <v>53.95</v>
      </c>
      <c r="Q135">
        <v>25.05</v>
      </c>
      <c r="R135">
        <v>33.25</v>
      </c>
      <c r="S135">
        <v>0.97</v>
      </c>
      <c r="T135">
        <v>2110</v>
      </c>
      <c r="U135">
        <v>1904</v>
      </c>
      <c r="V135">
        <v>1164</v>
      </c>
      <c r="W135">
        <v>-1476</v>
      </c>
      <c r="X135">
        <v>3806</v>
      </c>
      <c r="Y135">
        <v>1622</v>
      </c>
      <c r="Z135">
        <v>5374</v>
      </c>
      <c r="AA135">
        <v>9099</v>
      </c>
      <c r="AB135">
        <v>-4.4109999999999996</v>
      </c>
      <c r="AC135">
        <v>19901</v>
      </c>
      <c r="AD135">
        <v>1.49278228198536</v>
      </c>
      <c r="AE135" s="1">
        <v>0.47590581899411499</v>
      </c>
      <c r="AF135">
        <v>1.1158307510012899E-2</v>
      </c>
      <c r="AG135">
        <v>5.7671255398519701E-3</v>
      </c>
      <c r="AH135">
        <v>32.596935682328898</v>
      </c>
      <c r="AI135">
        <v>10.46</v>
      </c>
      <c r="AJ135">
        <v>16.38</v>
      </c>
    </row>
    <row r="136" spans="1:36" x14ac:dyDescent="0.25">
      <c r="A136">
        <v>7281</v>
      </c>
      <c r="B136">
        <v>3977</v>
      </c>
      <c r="C136">
        <v>1698</v>
      </c>
      <c r="D136">
        <v>1</v>
      </c>
      <c r="E136">
        <v>204</v>
      </c>
      <c r="F136">
        <v>10445</v>
      </c>
      <c r="G136">
        <v>7.8</v>
      </c>
      <c r="H136">
        <v>17.649999999999999</v>
      </c>
      <c r="I136">
        <v>5.28</v>
      </c>
      <c r="J136">
        <v>0</v>
      </c>
      <c r="K136">
        <v>0.42</v>
      </c>
      <c r="L136">
        <v>21.64</v>
      </c>
      <c r="M136">
        <v>12.35</v>
      </c>
      <c r="N136">
        <v>16.89</v>
      </c>
      <c r="O136">
        <v>10.79</v>
      </c>
      <c r="P136">
        <v>6.4</v>
      </c>
      <c r="Q136">
        <v>24.82</v>
      </c>
      <c r="R136">
        <v>28.85</v>
      </c>
      <c r="S136">
        <v>35.770000000000003</v>
      </c>
      <c r="T136">
        <v>2077</v>
      </c>
      <c r="U136">
        <v>1904</v>
      </c>
      <c r="V136">
        <v>1009</v>
      </c>
      <c r="W136">
        <v>464</v>
      </c>
      <c r="X136">
        <v>8552</v>
      </c>
      <c r="Y136">
        <v>970</v>
      </c>
      <c r="Z136">
        <v>5079</v>
      </c>
      <c r="AA136">
        <v>2226</v>
      </c>
      <c r="AB136">
        <v>15.333</v>
      </c>
      <c r="AC136">
        <v>16827</v>
      </c>
      <c r="AD136">
        <v>0.359623430962343</v>
      </c>
      <c r="AE136">
        <v>0.47591776326174501</v>
      </c>
      <c r="AF136">
        <v>2.5351560223768701E-3</v>
      </c>
      <c r="AG136">
        <v>1.0714011910077701</v>
      </c>
      <c r="AH136">
        <v>31.4096331468645</v>
      </c>
      <c r="AI136">
        <v>1.57</v>
      </c>
      <c r="AJ136">
        <v>25.2</v>
      </c>
    </row>
    <row r="137" spans="1:36" x14ac:dyDescent="0.25">
      <c r="A137">
        <v>57488</v>
      </c>
      <c r="B137">
        <v>2560</v>
      </c>
      <c r="C137">
        <v>2521</v>
      </c>
      <c r="D137">
        <v>25</v>
      </c>
      <c r="E137">
        <v>47</v>
      </c>
      <c r="F137">
        <v>8755</v>
      </c>
      <c r="G137">
        <v>61.59</v>
      </c>
      <c r="H137">
        <v>11.36</v>
      </c>
      <c r="I137">
        <v>7.83</v>
      </c>
      <c r="J137">
        <v>0.05</v>
      </c>
      <c r="K137">
        <v>0.1</v>
      </c>
      <c r="L137">
        <v>18.14</v>
      </c>
      <c r="M137">
        <v>7.96</v>
      </c>
      <c r="N137">
        <v>25.06</v>
      </c>
      <c r="O137">
        <v>12.99</v>
      </c>
      <c r="P137">
        <v>53.54</v>
      </c>
      <c r="Q137">
        <v>24.88</v>
      </c>
      <c r="R137">
        <v>24.18</v>
      </c>
      <c r="S137">
        <v>22.84</v>
      </c>
      <c r="T137">
        <v>2086</v>
      </c>
      <c r="U137">
        <v>1904</v>
      </c>
      <c r="V137">
        <v>846</v>
      </c>
      <c r="W137">
        <v>-2006</v>
      </c>
      <c r="X137">
        <v>4815</v>
      </c>
      <c r="Y137">
        <v>1800</v>
      </c>
      <c r="Z137">
        <v>5351</v>
      </c>
      <c r="AA137">
        <v>9371</v>
      </c>
      <c r="AB137">
        <v>-2.8010000000000002</v>
      </c>
      <c r="AC137">
        <v>21337</v>
      </c>
      <c r="AD137">
        <v>1.3213505461767601</v>
      </c>
      <c r="AE137">
        <v>0.47636947273955299</v>
      </c>
      <c r="AF137">
        <v>0.14481374576117501</v>
      </c>
      <c r="AG137">
        <v>0.28270118543157202</v>
      </c>
      <c r="AH137">
        <v>30.654697394331901</v>
      </c>
      <c r="AI137">
        <v>7.44</v>
      </c>
      <c r="AJ137">
        <v>20.5</v>
      </c>
    </row>
    <row r="138" spans="1:36" x14ac:dyDescent="0.25">
      <c r="A138">
        <v>57451</v>
      </c>
      <c r="B138">
        <v>2627</v>
      </c>
      <c r="C138">
        <v>2461</v>
      </c>
      <c r="D138">
        <v>3</v>
      </c>
      <c r="E138">
        <v>187</v>
      </c>
      <c r="F138">
        <v>8823</v>
      </c>
      <c r="G138">
        <v>61.55</v>
      </c>
      <c r="H138">
        <v>11.66</v>
      </c>
      <c r="I138">
        <v>7.65</v>
      </c>
      <c r="J138">
        <v>0.01</v>
      </c>
      <c r="K138">
        <v>0.39</v>
      </c>
      <c r="L138">
        <v>18.27</v>
      </c>
      <c r="M138">
        <v>8.16</v>
      </c>
      <c r="N138">
        <v>24.47</v>
      </c>
      <c r="O138">
        <v>12.65</v>
      </c>
      <c r="P138">
        <v>53.64</v>
      </c>
      <c r="Q138">
        <v>24.83</v>
      </c>
      <c r="R138">
        <v>24.37</v>
      </c>
      <c r="S138">
        <v>23.75</v>
      </c>
      <c r="T138">
        <v>2078</v>
      </c>
      <c r="U138">
        <v>1904</v>
      </c>
      <c r="V138">
        <v>853</v>
      </c>
      <c r="W138">
        <v>-2034</v>
      </c>
      <c r="X138">
        <v>4864</v>
      </c>
      <c r="Y138">
        <v>1809</v>
      </c>
      <c r="Z138">
        <v>5332</v>
      </c>
      <c r="AA138">
        <v>9379</v>
      </c>
      <c r="AB138">
        <v>-2.7810000000000001</v>
      </c>
      <c r="AC138">
        <v>21384</v>
      </c>
      <c r="AD138">
        <v>1.3213075543153201</v>
      </c>
      <c r="AE138">
        <v>0.47655152417990698</v>
      </c>
      <c r="AF138">
        <v>2.7114838589806602E-2</v>
      </c>
      <c r="AG138">
        <v>0.44006162768330798</v>
      </c>
      <c r="AH138">
        <v>28.717997779696699</v>
      </c>
      <c r="AI138">
        <v>13.32</v>
      </c>
      <c r="AJ138">
        <v>16.03</v>
      </c>
    </row>
    <row r="139" spans="1:36" x14ac:dyDescent="0.25">
      <c r="A139">
        <v>59752</v>
      </c>
      <c r="B139">
        <v>1682</v>
      </c>
      <c r="C139">
        <v>2579</v>
      </c>
      <c r="D139">
        <v>57</v>
      </c>
      <c r="E139">
        <v>87</v>
      </c>
      <c r="F139">
        <v>9722</v>
      </c>
      <c r="G139">
        <v>64.010000000000005</v>
      </c>
      <c r="H139">
        <v>7.47</v>
      </c>
      <c r="I139">
        <v>8.01</v>
      </c>
      <c r="J139">
        <v>0.12</v>
      </c>
      <c r="K139">
        <v>0.18</v>
      </c>
      <c r="L139">
        <v>20.14</v>
      </c>
      <c r="M139">
        <v>5.23</v>
      </c>
      <c r="N139">
        <v>25.64</v>
      </c>
      <c r="O139">
        <v>15.92</v>
      </c>
      <c r="P139">
        <v>54.82</v>
      </c>
      <c r="Q139">
        <v>24.97</v>
      </c>
      <c r="R139">
        <v>26.85</v>
      </c>
      <c r="S139">
        <v>15.13</v>
      </c>
      <c r="T139">
        <v>2098</v>
      </c>
      <c r="U139">
        <v>1904</v>
      </c>
      <c r="V139">
        <v>939</v>
      </c>
      <c r="W139">
        <v>-1887</v>
      </c>
      <c r="X139">
        <v>4377</v>
      </c>
      <c r="Y139">
        <v>1760</v>
      </c>
      <c r="Z139">
        <v>5370</v>
      </c>
      <c r="AA139">
        <v>9461</v>
      </c>
      <c r="AB139">
        <v>-3.7810000000000001</v>
      </c>
      <c r="AC139">
        <v>20968</v>
      </c>
      <c r="AD139">
        <v>1.39996041955274</v>
      </c>
      <c r="AE139">
        <v>0.47659365804947501</v>
      </c>
      <c r="AF139">
        <v>3.9107396797140599E-2</v>
      </c>
      <c r="AG139">
        <v>1.69215424666267</v>
      </c>
      <c r="AH139">
        <v>32.057284000426499</v>
      </c>
      <c r="AI139">
        <v>6.79</v>
      </c>
      <c r="AJ139">
        <v>18.91</v>
      </c>
    </row>
    <row r="140" spans="1:36" x14ac:dyDescent="0.25">
      <c r="A140">
        <v>23000</v>
      </c>
      <c r="B140">
        <v>1861</v>
      </c>
      <c r="C140">
        <v>2017</v>
      </c>
      <c r="D140">
        <v>205</v>
      </c>
      <c r="E140">
        <v>264</v>
      </c>
      <c r="F140">
        <v>11823</v>
      </c>
      <c r="G140">
        <v>24.64</v>
      </c>
      <c r="H140">
        <v>8.26</v>
      </c>
      <c r="I140">
        <v>6.27</v>
      </c>
      <c r="J140">
        <v>0.43</v>
      </c>
      <c r="K140">
        <v>0.55000000000000004</v>
      </c>
      <c r="L140">
        <v>24.49</v>
      </c>
      <c r="M140">
        <v>5.78</v>
      </c>
      <c r="N140">
        <v>20.059999999999999</v>
      </c>
      <c r="O140">
        <v>15.94</v>
      </c>
      <c r="P140">
        <v>18</v>
      </c>
      <c r="Q140">
        <v>25.35</v>
      </c>
      <c r="R140">
        <v>32.65</v>
      </c>
      <c r="S140">
        <v>17.13</v>
      </c>
      <c r="T140">
        <v>2154</v>
      </c>
      <c r="U140">
        <v>1904</v>
      </c>
      <c r="V140">
        <v>1143</v>
      </c>
      <c r="W140">
        <v>168</v>
      </c>
      <c r="X140">
        <v>6862</v>
      </c>
      <c r="Y140">
        <v>1071</v>
      </c>
      <c r="Z140">
        <v>5185</v>
      </c>
      <c r="AA140">
        <v>3978</v>
      </c>
      <c r="AB140">
        <v>9.4380000000000006</v>
      </c>
      <c r="AC140">
        <v>17096</v>
      </c>
      <c r="AD140">
        <v>0.69563435130149598</v>
      </c>
      <c r="AE140">
        <v>0.47663574113205198</v>
      </c>
      <c r="AF140">
        <v>0.52761910619303498</v>
      </c>
      <c r="AG140">
        <v>0.61072043104417995</v>
      </c>
      <c r="AH140">
        <v>32.157718311632202</v>
      </c>
      <c r="AI140">
        <v>3.05</v>
      </c>
      <c r="AJ140">
        <v>23.16</v>
      </c>
    </row>
    <row r="141" spans="1:36" x14ac:dyDescent="0.25">
      <c r="A141">
        <v>60260</v>
      </c>
      <c r="B141">
        <v>3657</v>
      </c>
      <c r="C141">
        <v>2212</v>
      </c>
      <c r="D141">
        <v>4</v>
      </c>
      <c r="E141">
        <v>328</v>
      </c>
      <c r="F141">
        <v>8333</v>
      </c>
      <c r="G141">
        <v>64.56</v>
      </c>
      <c r="H141">
        <v>16.23</v>
      </c>
      <c r="I141">
        <v>6.87</v>
      </c>
      <c r="J141">
        <v>0.01</v>
      </c>
      <c r="K141">
        <v>0.68</v>
      </c>
      <c r="L141">
        <v>17.260000000000002</v>
      </c>
      <c r="M141">
        <v>11.36</v>
      </c>
      <c r="N141">
        <v>21.99</v>
      </c>
      <c r="O141">
        <v>9.0399999999999991</v>
      </c>
      <c r="P141">
        <v>58.38</v>
      </c>
      <c r="Q141">
        <v>24.83</v>
      </c>
      <c r="R141">
        <v>23.01</v>
      </c>
      <c r="S141">
        <v>33.21</v>
      </c>
      <c r="T141">
        <v>2078</v>
      </c>
      <c r="U141">
        <v>1904</v>
      </c>
      <c r="V141">
        <v>805</v>
      </c>
      <c r="W141">
        <v>-2538</v>
      </c>
      <c r="X141">
        <v>5127</v>
      </c>
      <c r="Y141">
        <v>1974</v>
      </c>
      <c r="Z141">
        <v>5250</v>
      </c>
      <c r="AA141">
        <v>10087</v>
      </c>
      <c r="AB141">
        <v>-3.7309999999999999</v>
      </c>
      <c r="AC141">
        <v>22438</v>
      </c>
      <c r="AD141">
        <v>1.36505365458594</v>
      </c>
      <c r="AE141">
        <v>0.47706377202636502</v>
      </c>
      <c r="AF141">
        <v>0.134566534088636</v>
      </c>
      <c r="AG141">
        <v>0.197387270527078</v>
      </c>
      <c r="AH141">
        <v>27.3921853836721</v>
      </c>
      <c r="AI141">
        <v>2</v>
      </c>
      <c r="AJ141">
        <v>28.47</v>
      </c>
    </row>
    <row r="142" spans="1:36" x14ac:dyDescent="0.25">
      <c r="A142">
        <v>54091</v>
      </c>
      <c r="B142">
        <v>351</v>
      </c>
      <c r="C142">
        <v>2463</v>
      </c>
      <c r="D142">
        <v>102</v>
      </c>
      <c r="E142">
        <v>268</v>
      </c>
      <c r="F142">
        <v>12051</v>
      </c>
      <c r="G142">
        <v>57.95</v>
      </c>
      <c r="H142">
        <v>1.56</v>
      </c>
      <c r="I142">
        <v>7.65</v>
      </c>
      <c r="J142">
        <v>0.21</v>
      </c>
      <c r="K142">
        <v>0.55000000000000004</v>
      </c>
      <c r="L142">
        <v>24.96</v>
      </c>
      <c r="M142">
        <v>1.0900000000000001</v>
      </c>
      <c r="N142">
        <v>24.48</v>
      </c>
      <c r="O142">
        <v>20.53</v>
      </c>
      <c r="P142">
        <v>47.81</v>
      </c>
      <c r="Q142">
        <v>25.08</v>
      </c>
      <c r="R142">
        <v>33.28</v>
      </c>
      <c r="S142">
        <v>3.73</v>
      </c>
      <c r="T142">
        <v>2115</v>
      </c>
      <c r="U142">
        <v>1904</v>
      </c>
      <c r="V142">
        <v>1165</v>
      </c>
      <c r="W142">
        <v>-1198</v>
      </c>
      <c r="X142">
        <v>4327</v>
      </c>
      <c r="Y142">
        <v>1529</v>
      </c>
      <c r="Z142">
        <v>5333</v>
      </c>
      <c r="AA142">
        <v>8226</v>
      </c>
      <c r="AB142">
        <v>-2.0710000000000002</v>
      </c>
      <c r="AC142">
        <v>19415</v>
      </c>
      <c r="AD142">
        <v>1.36216862666932</v>
      </c>
      <c r="AE142">
        <v>0.47723069985766903</v>
      </c>
      <c r="AF142">
        <v>3.3406668258742301E-3</v>
      </c>
      <c r="AG142">
        <v>1.11253773383829E-2</v>
      </c>
      <c r="AH142">
        <v>29.200193799653299</v>
      </c>
      <c r="AI142">
        <v>4.1500000000000004</v>
      </c>
      <c r="AJ142">
        <v>25.24</v>
      </c>
    </row>
    <row r="143" spans="1:36" x14ac:dyDescent="0.25">
      <c r="A143">
        <v>59314</v>
      </c>
      <c r="B143">
        <v>662</v>
      </c>
      <c r="C143">
        <v>2616</v>
      </c>
      <c r="D143">
        <v>2</v>
      </c>
      <c r="E143">
        <v>169</v>
      </c>
      <c r="F143">
        <v>11048</v>
      </c>
      <c r="G143">
        <v>63.54</v>
      </c>
      <c r="H143">
        <v>2.94</v>
      </c>
      <c r="I143">
        <v>8.1300000000000008</v>
      </c>
      <c r="J143">
        <v>0</v>
      </c>
      <c r="K143">
        <v>0.35</v>
      </c>
      <c r="L143">
        <v>22.88</v>
      </c>
      <c r="M143">
        <v>2.06</v>
      </c>
      <c r="N143">
        <v>26.01</v>
      </c>
      <c r="O143">
        <v>19.579999999999998</v>
      </c>
      <c r="P143">
        <v>53.36</v>
      </c>
      <c r="Q143">
        <v>24.82</v>
      </c>
      <c r="R143">
        <v>30.51</v>
      </c>
      <c r="S143">
        <v>6.26</v>
      </c>
      <c r="T143">
        <v>2077</v>
      </c>
      <c r="U143">
        <v>1904</v>
      </c>
      <c r="V143">
        <v>1068</v>
      </c>
      <c r="W143">
        <v>-1569</v>
      </c>
      <c r="X143">
        <v>4039</v>
      </c>
      <c r="Y143">
        <v>1654</v>
      </c>
      <c r="Z143">
        <v>5383</v>
      </c>
      <c r="AA143">
        <v>9107</v>
      </c>
      <c r="AB143">
        <v>-3.8650000000000002</v>
      </c>
      <c r="AC143">
        <v>20183</v>
      </c>
      <c r="AD143">
        <v>1.44007897334649</v>
      </c>
      <c r="AE143">
        <v>0.47737814878363899</v>
      </c>
      <c r="AF143">
        <v>0.52542950559172297</v>
      </c>
      <c r="AG143">
        <v>0.27880419816635899</v>
      </c>
      <c r="AH143">
        <v>33.453792537356101</v>
      </c>
      <c r="AI143">
        <v>4.21</v>
      </c>
      <c r="AJ143">
        <v>21.33</v>
      </c>
    </row>
    <row r="144" spans="1:36" x14ac:dyDescent="0.25">
      <c r="A144">
        <v>22879</v>
      </c>
      <c r="B144">
        <v>2332</v>
      </c>
      <c r="C144">
        <v>2261</v>
      </c>
      <c r="D144">
        <v>84</v>
      </c>
      <c r="E144">
        <v>12</v>
      </c>
      <c r="F144">
        <v>10322</v>
      </c>
      <c r="G144">
        <v>24.51</v>
      </c>
      <c r="H144">
        <v>10.35</v>
      </c>
      <c r="I144">
        <v>7.02</v>
      </c>
      <c r="J144">
        <v>0.17</v>
      </c>
      <c r="K144">
        <v>0.02</v>
      </c>
      <c r="L144">
        <v>21.38</v>
      </c>
      <c r="M144">
        <v>7.24</v>
      </c>
      <c r="N144">
        <v>22.48</v>
      </c>
      <c r="O144">
        <v>14.9</v>
      </c>
      <c r="P144">
        <v>18.16</v>
      </c>
      <c r="Q144">
        <v>25.04</v>
      </c>
      <c r="R144">
        <v>28.51</v>
      </c>
      <c r="S144">
        <v>20.72</v>
      </c>
      <c r="T144">
        <v>2108</v>
      </c>
      <c r="U144">
        <v>1904</v>
      </c>
      <c r="V144">
        <v>998</v>
      </c>
      <c r="W144">
        <v>92</v>
      </c>
      <c r="X144">
        <v>6905</v>
      </c>
      <c r="Y144">
        <v>1099</v>
      </c>
      <c r="Z144">
        <v>5266</v>
      </c>
      <c r="AA144">
        <v>4107</v>
      </c>
      <c r="AB144">
        <v>9.6750000000000007</v>
      </c>
      <c r="AC144">
        <v>17377</v>
      </c>
      <c r="AD144">
        <v>0.667339523617278</v>
      </c>
      <c r="AE144" s="1">
        <v>0.47764193457093101</v>
      </c>
      <c r="AF144">
        <v>6.22369369684335E-2</v>
      </c>
      <c r="AG144">
        <v>0.77248137297741604</v>
      </c>
      <c r="AH144">
        <v>0.56360652748258699</v>
      </c>
      <c r="AI144">
        <v>13.63</v>
      </c>
      <c r="AJ144">
        <v>36.5</v>
      </c>
    </row>
    <row r="145" spans="1:36" x14ac:dyDescent="0.25">
      <c r="A145">
        <v>56040</v>
      </c>
      <c r="B145">
        <v>3033</v>
      </c>
      <c r="C145">
        <v>2328</v>
      </c>
      <c r="D145">
        <v>3</v>
      </c>
      <c r="E145">
        <v>412</v>
      </c>
      <c r="F145">
        <v>8631</v>
      </c>
      <c r="G145">
        <v>60.04</v>
      </c>
      <c r="H145">
        <v>13.46</v>
      </c>
      <c r="I145">
        <v>7.23</v>
      </c>
      <c r="J145">
        <v>0.01</v>
      </c>
      <c r="K145">
        <v>0.85</v>
      </c>
      <c r="L145">
        <v>17.88</v>
      </c>
      <c r="M145">
        <v>9.42</v>
      </c>
      <c r="N145">
        <v>23.14</v>
      </c>
      <c r="O145">
        <v>11.14</v>
      </c>
      <c r="P145">
        <v>52.84</v>
      </c>
      <c r="Q145">
        <v>24.83</v>
      </c>
      <c r="R145">
        <v>23.84</v>
      </c>
      <c r="S145">
        <v>27.87</v>
      </c>
      <c r="T145">
        <v>2077</v>
      </c>
      <c r="U145">
        <v>1904</v>
      </c>
      <c r="V145">
        <v>834</v>
      </c>
      <c r="W145">
        <v>-2088</v>
      </c>
      <c r="X145">
        <v>5146</v>
      </c>
      <c r="Y145">
        <v>1825</v>
      </c>
      <c r="Z145">
        <v>5287</v>
      </c>
      <c r="AA145">
        <v>9271</v>
      </c>
      <c r="AB145">
        <v>-2.1840000000000002</v>
      </c>
      <c r="AC145">
        <v>21529</v>
      </c>
      <c r="AD145">
        <v>1.2860301507537599</v>
      </c>
      <c r="AE145">
        <v>0.47772613557305799</v>
      </c>
      <c r="AF145">
        <v>0.183058500072593</v>
      </c>
      <c r="AG145">
        <v>0.59127076437797799</v>
      </c>
      <c r="AH145">
        <v>30.921904768701001</v>
      </c>
      <c r="AI145">
        <v>0.54</v>
      </c>
      <c r="AJ145">
        <v>26.89</v>
      </c>
    </row>
    <row r="146" spans="1:36" x14ac:dyDescent="0.25">
      <c r="A146">
        <v>8053</v>
      </c>
      <c r="B146">
        <v>2600</v>
      </c>
      <c r="C146">
        <v>1831</v>
      </c>
      <c r="D146">
        <v>70</v>
      </c>
      <c r="E146">
        <v>35</v>
      </c>
      <c r="F146">
        <v>11975</v>
      </c>
      <c r="G146">
        <v>8.6300000000000008</v>
      </c>
      <c r="H146">
        <v>11.54</v>
      </c>
      <c r="I146">
        <v>5.69</v>
      </c>
      <c r="J146">
        <v>0.14000000000000001</v>
      </c>
      <c r="K146">
        <v>7.0000000000000007E-2</v>
      </c>
      <c r="L146">
        <v>24.8</v>
      </c>
      <c r="M146">
        <v>8.08</v>
      </c>
      <c r="N146">
        <v>18.2</v>
      </c>
      <c r="O146">
        <v>15.18</v>
      </c>
      <c r="P146">
        <v>5.09</v>
      </c>
      <c r="Q146">
        <v>25</v>
      </c>
      <c r="R146">
        <v>33.07</v>
      </c>
      <c r="S146">
        <v>23.16</v>
      </c>
      <c r="T146">
        <v>2103</v>
      </c>
      <c r="U146">
        <v>1904</v>
      </c>
      <c r="V146">
        <v>1157</v>
      </c>
      <c r="W146">
        <v>826</v>
      </c>
      <c r="X146">
        <v>8003</v>
      </c>
      <c r="Y146">
        <v>850</v>
      </c>
      <c r="Z146">
        <v>5123</v>
      </c>
      <c r="AA146">
        <v>1960</v>
      </c>
      <c r="AB146">
        <v>14.771000000000001</v>
      </c>
      <c r="AC146">
        <v>15936</v>
      </c>
      <c r="AD146">
        <v>0.42045218834266701</v>
      </c>
      <c r="AE146">
        <v>0.47786697353193702</v>
      </c>
      <c r="AF146">
        <v>0.157158537332063</v>
      </c>
      <c r="AG146">
        <v>0.17882796364959699</v>
      </c>
      <c r="AH146">
        <v>33.431329823672399</v>
      </c>
      <c r="AI146">
        <v>1.01</v>
      </c>
      <c r="AJ146">
        <v>24.93</v>
      </c>
    </row>
    <row r="147" spans="1:36" x14ac:dyDescent="0.25">
      <c r="A147">
        <v>56862</v>
      </c>
      <c r="B147">
        <v>3670</v>
      </c>
      <c r="C147">
        <v>2242</v>
      </c>
      <c r="D147">
        <v>13</v>
      </c>
      <c r="E147">
        <v>320</v>
      </c>
      <c r="F147">
        <v>8169</v>
      </c>
      <c r="G147">
        <v>60.92</v>
      </c>
      <c r="H147">
        <v>16.29</v>
      </c>
      <c r="I147">
        <v>6.96</v>
      </c>
      <c r="J147">
        <v>0.03</v>
      </c>
      <c r="K147">
        <v>0.66</v>
      </c>
      <c r="L147">
        <v>16.920000000000002</v>
      </c>
      <c r="M147">
        <v>11.4</v>
      </c>
      <c r="N147">
        <v>22.29</v>
      </c>
      <c r="O147">
        <v>9.1300000000000008</v>
      </c>
      <c r="P147">
        <v>54.8</v>
      </c>
      <c r="Q147">
        <v>24.85</v>
      </c>
      <c r="R147">
        <v>22.56</v>
      </c>
      <c r="S147">
        <v>33.31</v>
      </c>
      <c r="T147">
        <v>2081</v>
      </c>
      <c r="U147">
        <v>1904</v>
      </c>
      <c r="V147">
        <v>789</v>
      </c>
      <c r="W147">
        <v>-2331</v>
      </c>
      <c r="X147">
        <v>5330</v>
      </c>
      <c r="Y147">
        <v>1906</v>
      </c>
      <c r="Z147">
        <v>5259</v>
      </c>
      <c r="AA147">
        <v>9579</v>
      </c>
      <c r="AB147">
        <v>-2.4380000000000002</v>
      </c>
      <c r="AC147">
        <v>22074</v>
      </c>
      <c r="AD147">
        <v>1.2920371867421101</v>
      </c>
      <c r="AE147">
        <v>0.47799433314116402</v>
      </c>
      <c r="AF147">
        <v>3.2783325529656002E-2</v>
      </c>
      <c r="AG147">
        <v>0.409979373342713</v>
      </c>
      <c r="AH147">
        <v>30.776540003485799</v>
      </c>
      <c r="AI147">
        <v>8.94</v>
      </c>
      <c r="AJ147">
        <v>18.89</v>
      </c>
    </row>
    <row r="148" spans="1:36" x14ac:dyDescent="0.25">
      <c r="A148">
        <v>47782</v>
      </c>
      <c r="B148">
        <v>3670</v>
      </c>
      <c r="C148">
        <v>2242</v>
      </c>
      <c r="D148">
        <v>13</v>
      </c>
      <c r="E148">
        <v>317</v>
      </c>
      <c r="F148">
        <v>8172</v>
      </c>
      <c r="G148">
        <v>51.19</v>
      </c>
      <c r="H148">
        <v>16.29</v>
      </c>
      <c r="I148">
        <v>6.96</v>
      </c>
      <c r="J148">
        <v>0.03</v>
      </c>
      <c r="K148">
        <v>0.66</v>
      </c>
      <c r="L148">
        <v>16.93</v>
      </c>
      <c r="M148">
        <v>11.4</v>
      </c>
      <c r="N148">
        <v>22.29</v>
      </c>
      <c r="O148">
        <v>9.36</v>
      </c>
      <c r="P148">
        <v>45.3</v>
      </c>
      <c r="Q148">
        <v>24.85</v>
      </c>
      <c r="R148">
        <v>22.57</v>
      </c>
      <c r="S148">
        <v>33.31</v>
      </c>
      <c r="T148">
        <v>2082</v>
      </c>
      <c r="U148">
        <v>1904</v>
      </c>
      <c r="V148">
        <v>790</v>
      </c>
      <c r="W148">
        <v>-1784</v>
      </c>
      <c r="X148">
        <v>5876</v>
      </c>
      <c r="Y148">
        <v>1724</v>
      </c>
      <c r="Z148">
        <v>5259</v>
      </c>
      <c r="AA148">
        <v>8214</v>
      </c>
      <c r="AB148">
        <v>0.91800000000000004</v>
      </c>
      <c r="AC148">
        <v>21073</v>
      </c>
      <c r="AD148">
        <v>1.10468876313662</v>
      </c>
      <c r="AE148">
        <v>0.478058427538255</v>
      </c>
      <c r="AF148">
        <v>9.8565366727431394E-2</v>
      </c>
      <c r="AG148">
        <v>3.8487357664579003E-2</v>
      </c>
      <c r="AH148">
        <v>12.9000294439042</v>
      </c>
      <c r="AI148">
        <v>11.58</v>
      </c>
      <c r="AJ148">
        <v>29.93</v>
      </c>
    </row>
    <row r="149" spans="1:36" x14ac:dyDescent="0.25">
      <c r="A149">
        <v>57373</v>
      </c>
      <c r="B149">
        <v>435</v>
      </c>
      <c r="C149">
        <v>2681</v>
      </c>
      <c r="D149">
        <v>11</v>
      </c>
      <c r="E149">
        <v>16</v>
      </c>
      <c r="F149">
        <v>11216</v>
      </c>
      <c r="G149">
        <v>61.46</v>
      </c>
      <c r="H149">
        <v>1.93</v>
      </c>
      <c r="I149">
        <v>8.33</v>
      </c>
      <c r="J149">
        <v>0.02</v>
      </c>
      <c r="K149">
        <v>0.03</v>
      </c>
      <c r="L149">
        <v>23.23</v>
      </c>
      <c r="M149">
        <v>1.35</v>
      </c>
      <c r="N149">
        <v>26.66</v>
      </c>
      <c r="O149">
        <v>20.64</v>
      </c>
      <c r="P149">
        <v>51.13</v>
      </c>
      <c r="Q149">
        <v>24.85</v>
      </c>
      <c r="R149">
        <v>30.98</v>
      </c>
      <c r="S149">
        <v>3.9</v>
      </c>
      <c r="T149">
        <v>2081</v>
      </c>
      <c r="U149">
        <v>1904</v>
      </c>
      <c r="V149">
        <v>1084</v>
      </c>
      <c r="W149">
        <v>-1376</v>
      </c>
      <c r="X149">
        <v>4048</v>
      </c>
      <c r="Y149">
        <v>1591</v>
      </c>
      <c r="Z149">
        <v>5404</v>
      </c>
      <c r="AA149">
        <v>8758</v>
      </c>
      <c r="AB149">
        <v>-3.206</v>
      </c>
      <c r="AC149">
        <v>19801</v>
      </c>
      <c r="AD149">
        <v>1.41140609636184</v>
      </c>
      <c r="AE149" s="1">
        <v>0.47822493720056702</v>
      </c>
      <c r="AF149">
        <v>3.4902302841919697E-2</v>
      </c>
      <c r="AG149">
        <v>0.72883311211292601</v>
      </c>
      <c r="AH149">
        <v>22.5694730764375</v>
      </c>
      <c r="AI149">
        <v>11.4</v>
      </c>
      <c r="AJ149">
        <v>22.29</v>
      </c>
    </row>
    <row r="150" spans="1:36" x14ac:dyDescent="0.25">
      <c r="A150">
        <v>6015</v>
      </c>
      <c r="B150">
        <v>3290</v>
      </c>
      <c r="C150">
        <v>1800</v>
      </c>
      <c r="D150">
        <v>7</v>
      </c>
      <c r="E150">
        <v>103</v>
      </c>
      <c r="F150">
        <v>11082</v>
      </c>
      <c r="G150">
        <v>6.44</v>
      </c>
      <c r="H150">
        <v>14.6</v>
      </c>
      <c r="I150">
        <v>5.59</v>
      </c>
      <c r="J150">
        <v>0.02</v>
      </c>
      <c r="K150">
        <v>0.21</v>
      </c>
      <c r="L150">
        <v>22.95</v>
      </c>
      <c r="M150">
        <v>10.220000000000001</v>
      </c>
      <c r="N150">
        <v>17.899999999999999</v>
      </c>
      <c r="O150">
        <v>13.32</v>
      </c>
      <c r="P150">
        <v>4.2</v>
      </c>
      <c r="Q150">
        <v>24.84</v>
      </c>
      <c r="R150">
        <v>30.61</v>
      </c>
      <c r="S150">
        <v>29.44</v>
      </c>
      <c r="T150">
        <v>2079</v>
      </c>
      <c r="U150">
        <v>1904</v>
      </c>
      <c r="V150">
        <v>1071</v>
      </c>
      <c r="W150">
        <v>751</v>
      </c>
      <c r="X150">
        <v>8358</v>
      </c>
      <c r="Y150">
        <v>875</v>
      </c>
      <c r="Z150">
        <v>5113</v>
      </c>
      <c r="AA150">
        <v>1846</v>
      </c>
      <c r="AB150">
        <v>15.673999999999999</v>
      </c>
      <c r="AC150">
        <v>16192</v>
      </c>
      <c r="AD150">
        <v>0.36416545416753199</v>
      </c>
      <c r="AE150" s="1">
        <v>0.47830319402558302</v>
      </c>
      <c r="AF150">
        <v>0.100617354789914</v>
      </c>
      <c r="AG150">
        <v>0.96267627073125295</v>
      </c>
      <c r="AH150">
        <v>26.8448042251622</v>
      </c>
      <c r="AI150">
        <v>2.1800000000000002</v>
      </c>
      <c r="AJ150">
        <v>28.04</v>
      </c>
    </row>
    <row r="151" spans="1:36" x14ac:dyDescent="0.25">
      <c r="A151">
        <v>28480</v>
      </c>
      <c r="B151">
        <v>1327</v>
      </c>
      <c r="C151">
        <v>2322</v>
      </c>
      <c r="D151">
        <v>1</v>
      </c>
      <c r="E151">
        <v>44</v>
      </c>
      <c r="F151">
        <v>11586</v>
      </c>
      <c r="G151">
        <v>30.51</v>
      </c>
      <c r="H151">
        <v>5.89</v>
      </c>
      <c r="I151">
        <v>7.21</v>
      </c>
      <c r="J151">
        <v>0</v>
      </c>
      <c r="K151">
        <v>0.09</v>
      </c>
      <c r="L151">
        <v>24</v>
      </c>
      <c r="M151">
        <v>4.12</v>
      </c>
      <c r="N151">
        <v>23.09</v>
      </c>
      <c r="O151">
        <v>18.12</v>
      </c>
      <c r="P151">
        <v>22.74</v>
      </c>
      <c r="Q151">
        <v>24.82</v>
      </c>
      <c r="R151">
        <v>32</v>
      </c>
      <c r="S151">
        <v>11.88</v>
      </c>
      <c r="T151">
        <v>2077</v>
      </c>
      <c r="U151">
        <v>1904</v>
      </c>
      <c r="V151">
        <v>1120</v>
      </c>
      <c r="W151">
        <v>46</v>
      </c>
      <c r="X151">
        <v>6189</v>
      </c>
      <c r="Y151">
        <v>1114</v>
      </c>
      <c r="Z151">
        <v>5285</v>
      </c>
      <c r="AA151">
        <v>4669</v>
      </c>
      <c r="AB151">
        <v>7.3470000000000004</v>
      </c>
      <c r="AC151">
        <v>17257</v>
      </c>
      <c r="AD151">
        <v>0.82163683893022299</v>
      </c>
      <c r="AE151">
        <v>0.47833253506557</v>
      </c>
      <c r="AF151">
        <v>1.0502340808736599E-2</v>
      </c>
      <c r="AG151">
        <v>0.20852297755964799</v>
      </c>
      <c r="AH151">
        <v>27.277893858412</v>
      </c>
      <c r="AI151">
        <v>10.36</v>
      </c>
      <c r="AJ151">
        <v>20.28</v>
      </c>
    </row>
    <row r="152" spans="1:36" x14ac:dyDescent="0.25">
      <c r="A152">
        <v>14128</v>
      </c>
      <c r="B152">
        <v>2541</v>
      </c>
      <c r="C152">
        <v>2090</v>
      </c>
      <c r="D152">
        <v>8</v>
      </c>
      <c r="E152">
        <v>127</v>
      </c>
      <c r="F152">
        <v>10790</v>
      </c>
      <c r="G152">
        <v>15.14</v>
      </c>
      <c r="H152">
        <v>11.28</v>
      </c>
      <c r="I152">
        <v>6.49</v>
      </c>
      <c r="J152">
        <v>0.02</v>
      </c>
      <c r="K152">
        <v>0.26</v>
      </c>
      <c r="L152">
        <v>22.35</v>
      </c>
      <c r="M152">
        <v>7.89</v>
      </c>
      <c r="N152">
        <v>20.78</v>
      </c>
      <c r="O152">
        <v>14.8</v>
      </c>
      <c r="P152">
        <v>10.15</v>
      </c>
      <c r="Q152">
        <v>24.84</v>
      </c>
      <c r="R152">
        <v>29.8</v>
      </c>
      <c r="S152">
        <v>22.85</v>
      </c>
      <c r="T152">
        <v>2080</v>
      </c>
      <c r="U152">
        <v>1904</v>
      </c>
      <c r="V152">
        <v>1043</v>
      </c>
      <c r="W152">
        <v>527</v>
      </c>
      <c r="X152">
        <v>7539</v>
      </c>
      <c r="Y152">
        <v>953</v>
      </c>
      <c r="Z152">
        <v>5209</v>
      </c>
      <c r="AA152">
        <v>2851</v>
      </c>
      <c r="AB152">
        <v>12.787000000000001</v>
      </c>
      <c r="AC152">
        <v>16552</v>
      </c>
      <c r="AD152">
        <v>0.50907977963680795</v>
      </c>
      <c r="AE152">
        <v>0.47842615630715302</v>
      </c>
      <c r="AF152">
        <v>1.87946724452034E-2</v>
      </c>
      <c r="AG152">
        <v>0.186951041067205</v>
      </c>
      <c r="AH152">
        <v>28.3734049946077</v>
      </c>
      <c r="AI152">
        <v>4.75</v>
      </c>
      <c r="AJ152">
        <v>25.08</v>
      </c>
    </row>
    <row r="153" spans="1:36" x14ac:dyDescent="0.25">
      <c r="A153">
        <v>11632</v>
      </c>
      <c r="B153">
        <v>2626</v>
      </c>
      <c r="C153">
        <v>1905</v>
      </c>
      <c r="D153">
        <v>1</v>
      </c>
      <c r="E153">
        <v>376</v>
      </c>
      <c r="F153">
        <v>11308</v>
      </c>
      <c r="G153">
        <v>12.46</v>
      </c>
      <c r="H153">
        <v>11.66</v>
      </c>
      <c r="I153">
        <v>5.92</v>
      </c>
      <c r="J153">
        <v>0</v>
      </c>
      <c r="K153">
        <v>0.78</v>
      </c>
      <c r="L153">
        <v>23.42</v>
      </c>
      <c r="M153">
        <v>8.16</v>
      </c>
      <c r="N153">
        <v>18.940000000000001</v>
      </c>
      <c r="O153">
        <v>14.47</v>
      </c>
      <c r="P153">
        <v>8.1</v>
      </c>
      <c r="Q153">
        <v>24.82</v>
      </c>
      <c r="R153">
        <v>31.23</v>
      </c>
      <c r="S153">
        <v>24.17</v>
      </c>
      <c r="T153">
        <v>2077</v>
      </c>
      <c r="U153">
        <v>1904</v>
      </c>
      <c r="V153">
        <v>1093</v>
      </c>
      <c r="W153">
        <v>618</v>
      </c>
      <c r="X153">
        <v>7792</v>
      </c>
      <c r="Y153">
        <v>920</v>
      </c>
      <c r="Z153">
        <v>5148</v>
      </c>
      <c r="AA153">
        <v>2489</v>
      </c>
      <c r="AB153">
        <v>13.648</v>
      </c>
      <c r="AC153">
        <v>16349</v>
      </c>
      <c r="AD153">
        <v>0.46593724194880198</v>
      </c>
      <c r="AE153">
        <v>0.47843972980328497</v>
      </c>
      <c r="AF153">
        <v>5.2821851036898702E-2</v>
      </c>
      <c r="AG153">
        <v>0.23414242673286001</v>
      </c>
      <c r="AH153">
        <v>27.064544854062198</v>
      </c>
      <c r="AI153">
        <v>5.0599999999999996</v>
      </c>
      <c r="AJ153">
        <v>25.69</v>
      </c>
    </row>
    <row r="154" spans="1:36" x14ac:dyDescent="0.25">
      <c r="A154">
        <v>60288</v>
      </c>
      <c r="B154">
        <v>3278</v>
      </c>
      <c r="C154">
        <v>2520</v>
      </c>
      <c r="D154">
        <v>4</v>
      </c>
      <c r="E154">
        <v>26</v>
      </c>
      <c r="F154">
        <v>7723</v>
      </c>
      <c r="G154">
        <v>64.59</v>
      </c>
      <c r="H154">
        <v>14.55</v>
      </c>
      <c r="I154">
        <v>7.83</v>
      </c>
      <c r="J154">
        <v>0.01</v>
      </c>
      <c r="K154">
        <v>0.05</v>
      </c>
      <c r="L154">
        <v>16</v>
      </c>
      <c r="M154">
        <v>10.18</v>
      </c>
      <c r="N154">
        <v>25.06</v>
      </c>
      <c r="O154">
        <v>10.71</v>
      </c>
      <c r="P154">
        <v>57.45</v>
      </c>
      <c r="Q154">
        <v>24.83</v>
      </c>
      <c r="R154">
        <v>21.33</v>
      </c>
      <c r="S154">
        <v>29.16</v>
      </c>
      <c r="T154">
        <v>2078</v>
      </c>
      <c r="U154">
        <v>1904</v>
      </c>
      <c r="V154">
        <v>746</v>
      </c>
      <c r="W154">
        <v>-2374</v>
      </c>
      <c r="X154">
        <v>4883</v>
      </c>
      <c r="Y154">
        <v>1923</v>
      </c>
      <c r="Z154">
        <v>5351</v>
      </c>
      <c r="AA154">
        <v>10006</v>
      </c>
      <c r="AB154">
        <v>-3.6589999999999998</v>
      </c>
      <c r="AC154">
        <v>22163</v>
      </c>
      <c r="AD154">
        <v>1.35372393247269</v>
      </c>
      <c r="AE154">
        <v>0.47860368134735498</v>
      </c>
      <c r="AF154">
        <v>2.70704781538985E-2</v>
      </c>
      <c r="AG154">
        <v>0.32012644034964999</v>
      </c>
      <c r="AH154">
        <v>27.7203084618803</v>
      </c>
      <c r="AI154">
        <v>7</v>
      </c>
      <c r="AJ154">
        <v>23.2</v>
      </c>
    </row>
    <row r="155" spans="1:36" x14ac:dyDescent="0.25">
      <c r="A155">
        <v>55015</v>
      </c>
      <c r="B155">
        <v>599</v>
      </c>
      <c r="C155">
        <v>2629</v>
      </c>
      <c r="D155">
        <v>13</v>
      </c>
      <c r="E155">
        <v>115</v>
      </c>
      <c r="F155">
        <v>11120</v>
      </c>
      <c r="G155">
        <v>58.94</v>
      </c>
      <c r="H155">
        <v>2.66</v>
      </c>
      <c r="I155">
        <v>8.17</v>
      </c>
      <c r="J155">
        <v>0.03</v>
      </c>
      <c r="K155">
        <v>0.24</v>
      </c>
      <c r="L155">
        <v>23.03</v>
      </c>
      <c r="M155">
        <v>1.86</v>
      </c>
      <c r="N155">
        <v>26.14</v>
      </c>
      <c r="O155">
        <v>20.010000000000002</v>
      </c>
      <c r="P155">
        <v>48.86</v>
      </c>
      <c r="Q155">
        <v>24.85</v>
      </c>
      <c r="R155">
        <v>30.71</v>
      </c>
      <c r="S155">
        <v>5.58</v>
      </c>
      <c r="T155">
        <v>2081</v>
      </c>
      <c r="U155">
        <v>1904</v>
      </c>
      <c r="V155">
        <v>1075</v>
      </c>
      <c r="W155">
        <v>-1290</v>
      </c>
      <c r="X155">
        <v>4271</v>
      </c>
      <c r="Y155">
        <v>1562</v>
      </c>
      <c r="Z155">
        <v>5388</v>
      </c>
      <c r="AA155">
        <v>8445</v>
      </c>
      <c r="AB155">
        <v>-2.2959999999999998</v>
      </c>
      <c r="AC155">
        <v>19666</v>
      </c>
      <c r="AD155">
        <v>1.3586506214243399</v>
      </c>
      <c r="AE155">
        <v>0.478778345905161</v>
      </c>
      <c r="AF155">
        <v>5.1223425976045803E-2</v>
      </c>
      <c r="AG155">
        <v>2.0098635059193501</v>
      </c>
      <c r="AH155">
        <v>26.804437584197601</v>
      </c>
      <c r="AI155">
        <v>2.7</v>
      </c>
      <c r="AJ155">
        <v>26.65</v>
      </c>
    </row>
    <row r="156" spans="1:36" x14ac:dyDescent="0.25">
      <c r="A156">
        <v>5976</v>
      </c>
      <c r="B156">
        <v>2830</v>
      </c>
      <c r="C156">
        <v>1718</v>
      </c>
      <c r="D156">
        <v>161</v>
      </c>
      <c r="E156">
        <v>26</v>
      </c>
      <c r="F156">
        <v>12089</v>
      </c>
      <c r="G156">
        <v>6.4</v>
      </c>
      <c r="H156">
        <v>12.56</v>
      </c>
      <c r="I156">
        <v>5.34</v>
      </c>
      <c r="J156">
        <v>0.33</v>
      </c>
      <c r="K156">
        <v>0.05</v>
      </c>
      <c r="L156">
        <v>25.04</v>
      </c>
      <c r="M156">
        <v>8.7899999999999991</v>
      </c>
      <c r="N156">
        <v>17.079999999999998</v>
      </c>
      <c r="O156">
        <v>14.72</v>
      </c>
      <c r="P156">
        <v>3.77</v>
      </c>
      <c r="Q156">
        <v>25.24</v>
      </c>
      <c r="R156">
        <v>33.39</v>
      </c>
      <c r="S156">
        <v>25.18</v>
      </c>
      <c r="T156">
        <v>2137</v>
      </c>
      <c r="U156">
        <v>1904</v>
      </c>
      <c r="V156">
        <v>1168</v>
      </c>
      <c r="W156">
        <v>866</v>
      </c>
      <c r="X156">
        <v>8261</v>
      </c>
      <c r="Y156">
        <v>836</v>
      </c>
      <c r="Z156">
        <v>5086</v>
      </c>
      <c r="AA156">
        <v>1709</v>
      </c>
      <c r="AB156">
        <v>15.54</v>
      </c>
      <c r="AC156">
        <v>15892</v>
      </c>
      <c r="AD156">
        <v>0.38633514417049702</v>
      </c>
      <c r="AE156" s="1">
        <v>0.47909376992269898</v>
      </c>
      <c r="AF156">
        <v>0.15913097343539401</v>
      </c>
      <c r="AG156">
        <v>0.60912495999013305</v>
      </c>
      <c r="AH156">
        <v>32.912869496220203</v>
      </c>
      <c r="AI156">
        <v>1.1599999999999999</v>
      </c>
      <c r="AJ156">
        <v>24.78</v>
      </c>
    </row>
    <row r="157" spans="1:36" x14ac:dyDescent="0.25">
      <c r="A157">
        <v>17394</v>
      </c>
      <c r="B157">
        <v>2720</v>
      </c>
      <c r="C157">
        <v>2052</v>
      </c>
      <c r="D157">
        <v>0</v>
      </c>
      <c r="E157">
        <v>484</v>
      </c>
      <c r="F157">
        <v>10353</v>
      </c>
      <c r="G157">
        <v>18.63</v>
      </c>
      <c r="H157">
        <v>12.07</v>
      </c>
      <c r="I157">
        <v>6.38</v>
      </c>
      <c r="J157">
        <v>0</v>
      </c>
      <c r="K157">
        <v>1</v>
      </c>
      <c r="L157">
        <v>21.44</v>
      </c>
      <c r="M157">
        <v>8.4499999999999993</v>
      </c>
      <c r="N157">
        <v>20.399999999999999</v>
      </c>
      <c r="O157">
        <v>13.65</v>
      </c>
      <c r="P157">
        <v>13.41</v>
      </c>
      <c r="Q157">
        <v>24.82</v>
      </c>
      <c r="R157">
        <v>28.59</v>
      </c>
      <c r="S157">
        <v>25.26</v>
      </c>
      <c r="T157">
        <v>2077</v>
      </c>
      <c r="U157">
        <v>1904</v>
      </c>
      <c r="V157">
        <v>1000</v>
      </c>
      <c r="W157">
        <v>273</v>
      </c>
      <c r="X157">
        <v>7448</v>
      </c>
      <c r="Y157">
        <v>1037</v>
      </c>
      <c r="Z157">
        <v>5196</v>
      </c>
      <c r="AA157">
        <v>3374</v>
      </c>
      <c r="AB157">
        <v>11.752000000000001</v>
      </c>
      <c r="AC157">
        <v>17055</v>
      </c>
      <c r="AD157">
        <v>0.55337423312883405</v>
      </c>
      <c r="AE157" s="1">
        <v>0.47925950701583703</v>
      </c>
      <c r="AF157" s="11">
        <v>0.134550521087519</v>
      </c>
      <c r="AG157">
        <v>0.77597735768756304</v>
      </c>
      <c r="AH157">
        <v>30.067752250651399</v>
      </c>
      <c r="AI157">
        <v>0.69</v>
      </c>
      <c r="AJ157">
        <v>27.26</v>
      </c>
    </row>
    <row r="158" spans="1:36" x14ac:dyDescent="0.25">
      <c r="A158">
        <v>52600</v>
      </c>
      <c r="B158">
        <v>1154</v>
      </c>
      <c r="C158">
        <v>2660</v>
      </c>
      <c r="D158">
        <v>22</v>
      </c>
      <c r="E158">
        <v>24</v>
      </c>
      <c r="F158">
        <v>10220</v>
      </c>
      <c r="G158">
        <v>56.35</v>
      </c>
      <c r="H158">
        <v>5.12</v>
      </c>
      <c r="I158">
        <v>8.27</v>
      </c>
      <c r="J158">
        <v>0.05</v>
      </c>
      <c r="K158">
        <v>0.05</v>
      </c>
      <c r="L158">
        <v>21.17</v>
      </c>
      <c r="M158">
        <v>3.59</v>
      </c>
      <c r="N158">
        <v>26.45</v>
      </c>
      <c r="O158">
        <v>18.190000000000001</v>
      </c>
      <c r="P158">
        <v>46.83</v>
      </c>
      <c r="Q158">
        <v>24.88</v>
      </c>
      <c r="R158">
        <v>28.22</v>
      </c>
      <c r="S158">
        <v>10.3</v>
      </c>
      <c r="T158">
        <v>2085</v>
      </c>
      <c r="U158">
        <v>1904</v>
      </c>
      <c r="V158">
        <v>988</v>
      </c>
      <c r="W158">
        <v>-1293</v>
      </c>
      <c r="X158">
        <v>4590</v>
      </c>
      <c r="Y158">
        <v>1564</v>
      </c>
      <c r="Z158">
        <v>5396</v>
      </c>
      <c r="AA158">
        <v>8241</v>
      </c>
      <c r="AB158">
        <v>-1.2509999999999999</v>
      </c>
      <c r="AC158">
        <v>19791</v>
      </c>
      <c r="AD158">
        <v>1.28017326245323</v>
      </c>
      <c r="AE158" s="1">
        <v>0.47931376253717001</v>
      </c>
      <c r="AF158">
        <v>1.05127251864096E-2</v>
      </c>
      <c r="AG158">
        <v>5.8083855479753997E-2</v>
      </c>
      <c r="AH158">
        <v>21.662293148617302</v>
      </c>
      <c r="AI158">
        <v>5.08</v>
      </c>
      <c r="AJ158">
        <v>29.91</v>
      </c>
    </row>
    <row r="159" spans="1:36" x14ac:dyDescent="0.25">
      <c r="A159">
        <v>19613</v>
      </c>
      <c r="B159">
        <v>2655</v>
      </c>
      <c r="C159">
        <v>2095</v>
      </c>
      <c r="D159">
        <v>48</v>
      </c>
      <c r="E159">
        <v>436</v>
      </c>
      <c r="F159">
        <v>10242</v>
      </c>
      <c r="G159">
        <v>21.01</v>
      </c>
      <c r="H159">
        <v>11.78</v>
      </c>
      <c r="I159">
        <v>6.51</v>
      </c>
      <c r="J159">
        <v>0.1</v>
      </c>
      <c r="K159">
        <v>0.9</v>
      </c>
      <c r="L159">
        <v>21.21</v>
      </c>
      <c r="M159">
        <v>8.25</v>
      </c>
      <c r="N159">
        <v>20.83</v>
      </c>
      <c r="O159">
        <v>13.72</v>
      </c>
      <c r="P159">
        <v>15.44</v>
      </c>
      <c r="Q159">
        <v>24.95</v>
      </c>
      <c r="R159">
        <v>28.29</v>
      </c>
      <c r="S159">
        <v>24.57</v>
      </c>
      <c r="T159">
        <v>2095</v>
      </c>
      <c r="U159">
        <v>1904</v>
      </c>
      <c r="V159">
        <v>990</v>
      </c>
      <c r="W159">
        <v>166</v>
      </c>
      <c r="X159">
        <v>7289</v>
      </c>
      <c r="Y159">
        <v>1073</v>
      </c>
      <c r="Z159">
        <v>5209</v>
      </c>
      <c r="AA159">
        <v>3688</v>
      </c>
      <c r="AB159">
        <v>10.97</v>
      </c>
      <c r="AC159">
        <v>17259</v>
      </c>
      <c r="AD159">
        <v>0.59473791556190003</v>
      </c>
      <c r="AE159" s="1">
        <v>0.47939490467720702</v>
      </c>
      <c r="AF159">
        <v>1.1304307138461801E-2</v>
      </c>
      <c r="AG159">
        <v>6.5104467561012203E-3</v>
      </c>
      <c r="AH159">
        <v>21.014654863599301</v>
      </c>
      <c r="AI159">
        <v>9.3800000000000008</v>
      </c>
      <c r="AJ159">
        <v>26.15</v>
      </c>
    </row>
    <row r="160" spans="1:36" x14ac:dyDescent="0.25">
      <c r="A160">
        <v>11723</v>
      </c>
      <c r="B160">
        <v>3064</v>
      </c>
      <c r="C160">
        <v>2127</v>
      </c>
      <c r="D160">
        <v>5</v>
      </c>
      <c r="E160">
        <v>90</v>
      </c>
      <c r="F160">
        <v>9868</v>
      </c>
      <c r="G160">
        <v>12.56</v>
      </c>
      <c r="H160">
        <v>13.6</v>
      </c>
      <c r="I160">
        <v>6.61</v>
      </c>
      <c r="J160">
        <v>0.01</v>
      </c>
      <c r="K160">
        <v>0.19</v>
      </c>
      <c r="L160">
        <v>20.440000000000001</v>
      </c>
      <c r="M160">
        <v>9.52</v>
      </c>
      <c r="N160">
        <v>21.14</v>
      </c>
      <c r="O160">
        <v>13.47</v>
      </c>
      <c r="P160">
        <v>8.4499999999999993</v>
      </c>
      <c r="Q160">
        <v>24.83</v>
      </c>
      <c r="R160">
        <v>27.25</v>
      </c>
      <c r="S160">
        <v>27.41</v>
      </c>
      <c r="T160">
        <v>2078</v>
      </c>
      <c r="U160">
        <v>1904</v>
      </c>
      <c r="V160">
        <v>954</v>
      </c>
      <c r="W160">
        <v>534</v>
      </c>
      <c r="X160">
        <v>7848</v>
      </c>
      <c r="Y160">
        <v>952</v>
      </c>
      <c r="Z160">
        <v>5221</v>
      </c>
      <c r="AA160">
        <v>2637</v>
      </c>
      <c r="AB160">
        <v>13.843</v>
      </c>
      <c r="AC160">
        <v>16658</v>
      </c>
      <c r="AD160">
        <v>0.44616324038265798</v>
      </c>
      <c r="AE160" s="1">
        <v>0.47948570397711499</v>
      </c>
      <c r="AF160">
        <v>0.28868738710960401</v>
      </c>
      <c r="AG160">
        <v>0.25001003315107301</v>
      </c>
      <c r="AH160">
        <v>18.454199629639302</v>
      </c>
      <c r="AI160">
        <v>12.35</v>
      </c>
      <c r="AJ160">
        <v>24.65</v>
      </c>
    </row>
    <row r="161" spans="1:36" x14ac:dyDescent="0.25">
      <c r="A161">
        <v>54439</v>
      </c>
      <c r="B161">
        <v>166</v>
      </c>
      <c r="C161">
        <v>2647</v>
      </c>
      <c r="D161">
        <v>5</v>
      </c>
      <c r="E161">
        <v>100</v>
      </c>
      <c r="F161">
        <v>11708</v>
      </c>
      <c r="G161">
        <v>58.32</v>
      </c>
      <c r="H161">
        <v>0.74</v>
      </c>
      <c r="I161">
        <v>8.2200000000000006</v>
      </c>
      <c r="J161">
        <v>0.01</v>
      </c>
      <c r="K161">
        <v>0.21</v>
      </c>
      <c r="L161">
        <v>24.25</v>
      </c>
      <c r="M161">
        <v>0.51</v>
      </c>
      <c r="N161">
        <v>26.32</v>
      </c>
      <c r="O161">
        <v>21.66</v>
      </c>
      <c r="P161">
        <v>47.93</v>
      </c>
      <c r="Q161">
        <v>24.83</v>
      </c>
      <c r="R161">
        <v>32.340000000000003</v>
      </c>
      <c r="S161">
        <v>1.7</v>
      </c>
      <c r="T161">
        <v>2078</v>
      </c>
      <c r="U161">
        <v>1904</v>
      </c>
      <c r="V161">
        <v>1131</v>
      </c>
      <c r="W161">
        <v>-1131</v>
      </c>
      <c r="X161">
        <v>4150</v>
      </c>
      <c r="Y161">
        <v>1509</v>
      </c>
      <c r="Z161">
        <v>5392</v>
      </c>
      <c r="AA161">
        <v>8238</v>
      </c>
      <c r="AB161">
        <v>-2.198</v>
      </c>
      <c r="AC161">
        <v>19289</v>
      </c>
      <c r="AD161">
        <v>1.37150177374852</v>
      </c>
      <c r="AE161">
        <v>0.47958611705937598</v>
      </c>
      <c r="AF161">
        <v>0.53160765352902395</v>
      </c>
      <c r="AG161">
        <v>0.60717505563441199</v>
      </c>
      <c r="AH161">
        <v>32.651300178847698</v>
      </c>
      <c r="AI161">
        <v>5.78</v>
      </c>
      <c r="AJ161">
        <v>20.059999999999999</v>
      </c>
    </row>
    <row r="162" spans="1:36" x14ac:dyDescent="0.25">
      <c r="A162">
        <v>49512</v>
      </c>
      <c r="B162">
        <v>1829</v>
      </c>
      <c r="C162">
        <v>2575</v>
      </c>
      <c r="D162">
        <v>0</v>
      </c>
      <c r="E162">
        <v>179</v>
      </c>
      <c r="F162">
        <v>9487</v>
      </c>
      <c r="G162">
        <v>53.04</v>
      </c>
      <c r="H162">
        <v>8.1199999999999992</v>
      </c>
      <c r="I162">
        <v>8</v>
      </c>
      <c r="J162">
        <v>0</v>
      </c>
      <c r="K162">
        <v>0.37</v>
      </c>
      <c r="L162">
        <v>19.649999999999999</v>
      </c>
      <c r="M162">
        <v>5.68</v>
      </c>
      <c r="N162">
        <v>25.6</v>
      </c>
      <c r="O162">
        <v>15.77</v>
      </c>
      <c r="P162">
        <v>44.36</v>
      </c>
      <c r="Q162">
        <v>24.82</v>
      </c>
      <c r="R162">
        <v>26.2</v>
      </c>
      <c r="S162">
        <v>16.64</v>
      </c>
      <c r="T162">
        <v>2077</v>
      </c>
      <c r="U162">
        <v>1904</v>
      </c>
      <c r="V162">
        <v>917</v>
      </c>
      <c r="W162">
        <v>-1311</v>
      </c>
      <c r="X162">
        <v>5038</v>
      </c>
      <c r="Y162">
        <v>1569</v>
      </c>
      <c r="Z162">
        <v>5369</v>
      </c>
      <c r="AA162">
        <v>7961</v>
      </c>
      <c r="AB162">
        <v>4.4999999999999998E-2</v>
      </c>
      <c r="AC162">
        <v>19937</v>
      </c>
      <c r="AD162">
        <v>1.19022169437846</v>
      </c>
      <c r="AE162" s="1">
        <v>0.47961178055944198</v>
      </c>
      <c r="AF162">
        <v>4.8622472249309302E-2</v>
      </c>
      <c r="AG162">
        <v>0.26672225890152002</v>
      </c>
      <c r="AH162">
        <v>30.1354221457484</v>
      </c>
      <c r="AI162">
        <v>1.98</v>
      </c>
      <c r="AJ162">
        <v>26.44</v>
      </c>
    </row>
    <row r="163" spans="1:36" x14ac:dyDescent="0.25">
      <c r="A163">
        <v>52635</v>
      </c>
      <c r="B163">
        <v>1047</v>
      </c>
      <c r="C163">
        <v>2674</v>
      </c>
      <c r="D163">
        <v>22</v>
      </c>
      <c r="E163">
        <v>24</v>
      </c>
      <c r="F163">
        <v>10315</v>
      </c>
      <c r="G163">
        <v>56.39</v>
      </c>
      <c r="H163">
        <v>4.6500000000000004</v>
      </c>
      <c r="I163">
        <v>8.31</v>
      </c>
      <c r="J163">
        <v>0.05</v>
      </c>
      <c r="K163">
        <v>0.05</v>
      </c>
      <c r="L163">
        <v>21.37</v>
      </c>
      <c r="M163">
        <v>3.25</v>
      </c>
      <c r="N163">
        <v>26.58</v>
      </c>
      <c r="O163">
        <v>18.600000000000001</v>
      </c>
      <c r="P163">
        <v>46.76</v>
      </c>
      <c r="Q163">
        <v>24.88</v>
      </c>
      <c r="R163">
        <v>28.49</v>
      </c>
      <c r="S163">
        <v>9.35</v>
      </c>
      <c r="T163">
        <v>2085</v>
      </c>
      <c r="U163">
        <v>1904</v>
      </c>
      <c r="V163">
        <v>997</v>
      </c>
      <c r="W163">
        <v>-1263</v>
      </c>
      <c r="X163">
        <v>4548</v>
      </c>
      <c r="Y163">
        <v>1554</v>
      </c>
      <c r="Z163">
        <v>5402</v>
      </c>
      <c r="AA163">
        <v>8217</v>
      </c>
      <c r="AB163">
        <v>-1.2789999999999999</v>
      </c>
      <c r="AC163">
        <v>19721</v>
      </c>
      <c r="AD163">
        <v>1.28585481015148</v>
      </c>
      <c r="AE163">
        <v>0.479735876594586</v>
      </c>
      <c r="AF163">
        <v>8.4723832845676E-2</v>
      </c>
      <c r="AG163">
        <v>2.3619190348406298</v>
      </c>
      <c r="AH163">
        <v>28.449914467285499</v>
      </c>
      <c r="AI163">
        <v>1.31</v>
      </c>
      <c r="AJ163">
        <v>26.46</v>
      </c>
    </row>
    <row r="164" spans="1:36" x14ac:dyDescent="0.25">
      <c r="A164">
        <v>17362</v>
      </c>
      <c r="B164">
        <v>3620</v>
      </c>
      <c r="C164">
        <v>2117</v>
      </c>
      <c r="D164">
        <v>2</v>
      </c>
      <c r="E164">
        <v>430</v>
      </c>
      <c r="F164">
        <v>8742</v>
      </c>
      <c r="G164">
        <v>18.600000000000001</v>
      </c>
      <c r="H164">
        <v>16.07</v>
      </c>
      <c r="I164">
        <v>6.58</v>
      </c>
      <c r="J164">
        <v>0</v>
      </c>
      <c r="K164">
        <v>0.89</v>
      </c>
      <c r="L164">
        <v>18.11</v>
      </c>
      <c r="M164">
        <v>11.25</v>
      </c>
      <c r="N164">
        <v>21.05</v>
      </c>
      <c r="O164">
        <v>10.9</v>
      </c>
      <c r="P164">
        <v>14.42</v>
      </c>
      <c r="Q164">
        <v>24.83</v>
      </c>
      <c r="R164">
        <v>24.14</v>
      </c>
      <c r="S164">
        <v>33.130000000000003</v>
      </c>
      <c r="T164">
        <v>2077</v>
      </c>
      <c r="U164">
        <v>1904</v>
      </c>
      <c r="V164">
        <v>845</v>
      </c>
      <c r="W164">
        <v>38</v>
      </c>
      <c r="X164">
        <v>7734</v>
      </c>
      <c r="Y164">
        <v>1117</v>
      </c>
      <c r="Z164">
        <v>5218</v>
      </c>
      <c r="AA164">
        <v>3624</v>
      </c>
      <c r="AB164">
        <v>12.061999999999999</v>
      </c>
      <c r="AC164">
        <v>17693</v>
      </c>
      <c r="AD164">
        <v>0.515682281059063</v>
      </c>
      <c r="AE164" s="1">
        <v>0.47982297119182099</v>
      </c>
      <c r="AF164">
        <v>5.98090997147828E-2</v>
      </c>
      <c r="AG164">
        <v>1.2056042686076599E-2</v>
      </c>
      <c r="AH164">
        <v>32.241231412369501</v>
      </c>
      <c r="AI164">
        <v>14.51</v>
      </c>
      <c r="AJ164">
        <v>12.55</v>
      </c>
    </row>
    <row r="165" spans="1:36" x14ac:dyDescent="0.25">
      <c r="A165">
        <v>7873</v>
      </c>
      <c r="B165">
        <v>3309</v>
      </c>
      <c r="C165">
        <v>1916</v>
      </c>
      <c r="D165">
        <v>41</v>
      </c>
      <c r="E165">
        <v>214</v>
      </c>
      <c r="F165">
        <v>10351</v>
      </c>
      <c r="G165">
        <v>8.43</v>
      </c>
      <c r="H165">
        <v>14.69</v>
      </c>
      <c r="I165">
        <v>5.95</v>
      </c>
      <c r="J165">
        <v>0.09</v>
      </c>
      <c r="K165">
        <v>0.44</v>
      </c>
      <c r="L165">
        <v>21.44</v>
      </c>
      <c r="M165">
        <v>10.28</v>
      </c>
      <c r="N165">
        <v>19.05</v>
      </c>
      <c r="O165">
        <v>12.97</v>
      </c>
      <c r="P165">
        <v>5.57</v>
      </c>
      <c r="Q165">
        <v>24.93</v>
      </c>
      <c r="R165">
        <v>28.59</v>
      </c>
      <c r="S165">
        <v>29.87</v>
      </c>
      <c r="T165">
        <v>2092</v>
      </c>
      <c r="U165">
        <v>1904</v>
      </c>
      <c r="V165">
        <v>1000</v>
      </c>
      <c r="W165">
        <v>656</v>
      </c>
      <c r="X165">
        <v>8243</v>
      </c>
      <c r="Y165">
        <v>908</v>
      </c>
      <c r="Z165">
        <v>5151</v>
      </c>
      <c r="AA165">
        <v>2122</v>
      </c>
      <c r="AB165">
        <v>15.192</v>
      </c>
      <c r="AC165">
        <v>16424</v>
      </c>
      <c r="AD165">
        <v>0.38250464204662599</v>
      </c>
      <c r="AE165">
        <v>0.47992481183338098</v>
      </c>
      <c r="AF165" s="11">
        <v>6.9599644509466896E-4</v>
      </c>
      <c r="AG165">
        <v>1.11377033089663</v>
      </c>
      <c r="AH165">
        <v>28.592036001027498</v>
      </c>
      <c r="AI165">
        <v>8.4499999999999993</v>
      </c>
      <c r="AJ165">
        <v>20.399999999999999</v>
      </c>
    </row>
    <row r="166" spans="1:36" x14ac:dyDescent="0.25">
      <c r="A166">
        <v>13674</v>
      </c>
      <c r="B166">
        <v>4616</v>
      </c>
      <c r="C166">
        <v>1814</v>
      </c>
      <c r="D166">
        <v>104</v>
      </c>
      <c r="E166">
        <v>151</v>
      </c>
      <c r="F166">
        <v>8879</v>
      </c>
      <c r="G166">
        <v>14.65</v>
      </c>
      <c r="H166">
        <v>20.49</v>
      </c>
      <c r="I166">
        <v>5.64</v>
      </c>
      <c r="J166">
        <v>0.22</v>
      </c>
      <c r="K166">
        <v>0.31</v>
      </c>
      <c r="L166">
        <v>18.39</v>
      </c>
      <c r="M166">
        <v>14.34</v>
      </c>
      <c r="N166">
        <v>18.04</v>
      </c>
      <c r="O166">
        <v>8.49</v>
      </c>
      <c r="P166">
        <v>13.42</v>
      </c>
      <c r="Q166">
        <v>25.09</v>
      </c>
      <c r="R166">
        <v>24.52</v>
      </c>
      <c r="S166">
        <v>41.32</v>
      </c>
      <c r="T166">
        <v>2116</v>
      </c>
      <c r="U166">
        <v>1904</v>
      </c>
      <c r="V166">
        <v>858</v>
      </c>
      <c r="W166">
        <v>-76</v>
      </c>
      <c r="X166">
        <v>8376</v>
      </c>
      <c r="Y166">
        <v>1152</v>
      </c>
      <c r="Z166">
        <v>5118</v>
      </c>
      <c r="AA166">
        <v>3362</v>
      </c>
      <c r="AB166">
        <v>13.318</v>
      </c>
      <c r="AC166">
        <v>18008</v>
      </c>
      <c r="AD166">
        <v>0.45494186046511598</v>
      </c>
      <c r="AE166">
        <v>0.48000230319724502</v>
      </c>
      <c r="AF166">
        <v>3.8842520912674402E-3</v>
      </c>
      <c r="AG166">
        <v>2.8783923578533099E-2</v>
      </c>
      <c r="AH166">
        <v>27.931352616919899</v>
      </c>
      <c r="AI166">
        <v>11.13</v>
      </c>
      <c r="AJ166">
        <v>19.190000000000001</v>
      </c>
    </row>
    <row r="167" spans="1:36" x14ac:dyDescent="0.25">
      <c r="A167">
        <v>41053</v>
      </c>
      <c r="B167">
        <v>2332</v>
      </c>
      <c r="C167">
        <v>2546</v>
      </c>
      <c r="D167">
        <v>2</v>
      </c>
      <c r="E167">
        <v>102</v>
      </c>
      <c r="F167">
        <v>8943</v>
      </c>
      <c r="G167">
        <v>43.98</v>
      </c>
      <c r="H167">
        <v>10.35</v>
      </c>
      <c r="I167">
        <v>7.91</v>
      </c>
      <c r="J167">
        <v>0</v>
      </c>
      <c r="K167">
        <v>0.21</v>
      </c>
      <c r="L167">
        <v>18.52</v>
      </c>
      <c r="M167">
        <v>7.24</v>
      </c>
      <c r="N167">
        <v>25.32</v>
      </c>
      <c r="O167">
        <v>14.37</v>
      </c>
      <c r="P167">
        <v>36.21</v>
      </c>
      <c r="Q167">
        <v>24.82</v>
      </c>
      <c r="R167">
        <v>24.7</v>
      </c>
      <c r="S167">
        <v>20.93</v>
      </c>
      <c r="T167">
        <v>2077</v>
      </c>
      <c r="U167">
        <v>1904</v>
      </c>
      <c r="V167">
        <v>864</v>
      </c>
      <c r="W167">
        <v>-947</v>
      </c>
      <c r="X167">
        <v>5719</v>
      </c>
      <c r="Y167">
        <v>1448</v>
      </c>
      <c r="Z167">
        <v>5360</v>
      </c>
      <c r="AA167">
        <v>6834</v>
      </c>
      <c r="AB167">
        <v>3.2480000000000002</v>
      </c>
      <c r="AC167">
        <v>19361</v>
      </c>
      <c r="AD167">
        <v>1.0029744199881001</v>
      </c>
      <c r="AE167">
        <v>0.48001241639032199</v>
      </c>
      <c r="AF167">
        <v>0.14065915685962799</v>
      </c>
      <c r="AG167">
        <v>0.90332335535451302</v>
      </c>
      <c r="AH167">
        <v>32.2474253040889</v>
      </c>
      <c r="AI167">
        <v>3.23</v>
      </c>
      <c r="AJ167">
        <v>22.96</v>
      </c>
    </row>
    <row r="168" spans="1:36" x14ac:dyDescent="0.25">
      <c r="A168">
        <v>57008</v>
      </c>
      <c r="B168">
        <v>23</v>
      </c>
      <c r="C168">
        <v>2698</v>
      </c>
      <c r="D168">
        <v>6</v>
      </c>
      <c r="E168">
        <v>83</v>
      </c>
      <c r="F168">
        <v>11692</v>
      </c>
      <c r="G168">
        <v>61.07</v>
      </c>
      <c r="H168">
        <v>0.1</v>
      </c>
      <c r="I168">
        <v>8.3800000000000008</v>
      </c>
      <c r="J168">
        <v>0.01</v>
      </c>
      <c r="K168">
        <v>0.17</v>
      </c>
      <c r="L168">
        <v>24.22</v>
      </c>
      <c r="M168">
        <v>7.0000000000000007E-2</v>
      </c>
      <c r="N168">
        <v>26.83</v>
      </c>
      <c r="O168">
        <v>22.21</v>
      </c>
      <c r="P168">
        <v>50.43</v>
      </c>
      <c r="Q168">
        <v>24.84</v>
      </c>
      <c r="R168">
        <v>32.29</v>
      </c>
      <c r="S168">
        <v>0.4</v>
      </c>
      <c r="T168">
        <v>2079</v>
      </c>
      <c r="U168">
        <v>1904</v>
      </c>
      <c r="V168">
        <v>1130</v>
      </c>
      <c r="W168">
        <v>-1237</v>
      </c>
      <c r="X168">
        <v>3931</v>
      </c>
      <c r="Y168">
        <v>1544</v>
      </c>
      <c r="Z168">
        <v>5409</v>
      </c>
      <c r="AA168">
        <v>8584</v>
      </c>
      <c r="AB168">
        <v>-3.14</v>
      </c>
      <c r="AC168">
        <v>19468</v>
      </c>
      <c r="AD168">
        <v>1.4271119842829001</v>
      </c>
      <c r="AE168">
        <v>0.48030223417048201</v>
      </c>
      <c r="AF168" s="11">
        <v>0.148758399883031</v>
      </c>
      <c r="AG168">
        <v>0.32892380917518999</v>
      </c>
      <c r="AH168">
        <v>32.198295373491199</v>
      </c>
      <c r="AI168">
        <v>3.42</v>
      </c>
      <c r="AJ168">
        <v>23.32</v>
      </c>
    </row>
    <row r="169" spans="1:36" x14ac:dyDescent="0.25">
      <c r="A169">
        <v>60641</v>
      </c>
      <c r="B169">
        <v>2664</v>
      </c>
      <c r="C169">
        <v>2661</v>
      </c>
      <c r="D169">
        <v>9</v>
      </c>
      <c r="E169">
        <v>34</v>
      </c>
      <c r="F169">
        <v>7954</v>
      </c>
      <c r="G169">
        <v>64.959999999999994</v>
      </c>
      <c r="H169">
        <v>11.82</v>
      </c>
      <c r="I169">
        <v>8.27</v>
      </c>
      <c r="J169">
        <v>0.02</v>
      </c>
      <c r="K169">
        <v>7.0000000000000007E-2</v>
      </c>
      <c r="L169">
        <v>16.47</v>
      </c>
      <c r="M169">
        <v>8.2799999999999994</v>
      </c>
      <c r="N169">
        <v>26.46</v>
      </c>
      <c r="O169">
        <v>12.89</v>
      </c>
      <c r="P169">
        <v>56.84</v>
      </c>
      <c r="Q169">
        <v>24.84</v>
      </c>
      <c r="R169">
        <v>21.97</v>
      </c>
      <c r="S169">
        <v>23.72</v>
      </c>
      <c r="T169">
        <v>2080</v>
      </c>
      <c r="U169">
        <v>1904</v>
      </c>
      <c r="V169">
        <v>769</v>
      </c>
      <c r="W169">
        <v>-2197</v>
      </c>
      <c r="X169">
        <v>4616</v>
      </c>
      <c r="Y169">
        <v>1866</v>
      </c>
      <c r="Z169">
        <v>5396</v>
      </c>
      <c r="AA169">
        <v>9874</v>
      </c>
      <c r="AB169">
        <v>-3.8039999999999998</v>
      </c>
      <c r="AC169">
        <v>21752</v>
      </c>
      <c r="AD169">
        <v>1.37290805276629</v>
      </c>
      <c r="AE169">
        <v>0.48038870762157698</v>
      </c>
      <c r="AF169">
        <v>0.19795507180444599</v>
      </c>
      <c r="AG169">
        <v>0.55553492049014197</v>
      </c>
      <c r="AH169">
        <v>33.025633381795899</v>
      </c>
      <c r="AI169">
        <v>4.79</v>
      </c>
      <c r="AJ169">
        <v>21.08</v>
      </c>
    </row>
    <row r="170" spans="1:36" x14ac:dyDescent="0.25">
      <c r="A170">
        <v>19245</v>
      </c>
      <c r="B170">
        <v>2113</v>
      </c>
      <c r="C170">
        <v>2257</v>
      </c>
      <c r="D170">
        <v>12</v>
      </c>
      <c r="E170">
        <v>76</v>
      </c>
      <c r="F170">
        <v>10679</v>
      </c>
      <c r="G170">
        <v>20.62</v>
      </c>
      <c r="H170">
        <v>9.3800000000000008</v>
      </c>
      <c r="I170">
        <v>7.01</v>
      </c>
      <c r="J170">
        <v>0.03</v>
      </c>
      <c r="K170">
        <v>0.16</v>
      </c>
      <c r="L170">
        <v>22.12</v>
      </c>
      <c r="M170">
        <v>6.56</v>
      </c>
      <c r="N170">
        <v>22.43</v>
      </c>
      <c r="O170">
        <v>16.04</v>
      </c>
      <c r="P170">
        <v>14.46</v>
      </c>
      <c r="Q170">
        <v>24.85</v>
      </c>
      <c r="R170">
        <v>29.49</v>
      </c>
      <c r="S170">
        <v>18.93</v>
      </c>
      <c r="T170">
        <v>2081</v>
      </c>
      <c r="U170">
        <v>1904</v>
      </c>
      <c r="V170">
        <v>1032</v>
      </c>
      <c r="W170">
        <v>371</v>
      </c>
      <c r="X170">
        <v>7037</v>
      </c>
      <c r="Y170">
        <v>1007</v>
      </c>
      <c r="Z170">
        <v>5264</v>
      </c>
      <c r="AA170">
        <v>3499</v>
      </c>
      <c r="AB170">
        <v>10.933</v>
      </c>
      <c r="AC170">
        <v>16807</v>
      </c>
      <c r="AD170">
        <v>0.61578841106400095</v>
      </c>
      <c r="AE170">
        <v>0.48052948791688199</v>
      </c>
      <c r="AF170">
        <v>1.23735216998102E-2</v>
      </c>
      <c r="AG170">
        <v>2.0048735111373999</v>
      </c>
      <c r="AH170">
        <v>9.5445390483554498</v>
      </c>
      <c r="AI170">
        <v>16.43</v>
      </c>
      <c r="AJ170">
        <v>25.89</v>
      </c>
    </row>
    <row r="171" spans="1:36" x14ac:dyDescent="0.25">
      <c r="A171">
        <v>49509</v>
      </c>
      <c r="B171">
        <v>514</v>
      </c>
      <c r="C171">
        <v>2605</v>
      </c>
      <c r="D171">
        <v>116</v>
      </c>
      <c r="E171">
        <v>29</v>
      </c>
      <c r="F171">
        <v>11348</v>
      </c>
      <c r="G171">
        <v>53.04</v>
      </c>
      <c r="H171">
        <v>2.2799999999999998</v>
      </c>
      <c r="I171">
        <v>8.09</v>
      </c>
      <c r="J171">
        <v>0.24</v>
      </c>
      <c r="K171">
        <v>0.06</v>
      </c>
      <c r="L171">
        <v>23.51</v>
      </c>
      <c r="M171">
        <v>1.6</v>
      </c>
      <c r="N171">
        <v>25.9</v>
      </c>
      <c r="O171">
        <v>20.5</v>
      </c>
      <c r="P171">
        <v>43.16</v>
      </c>
      <c r="Q171">
        <v>25.12</v>
      </c>
      <c r="R171">
        <v>31.34</v>
      </c>
      <c r="S171">
        <v>4.63</v>
      </c>
      <c r="T171">
        <v>2120</v>
      </c>
      <c r="U171">
        <v>1904</v>
      </c>
      <c r="V171">
        <v>1097</v>
      </c>
      <c r="W171">
        <v>-940</v>
      </c>
      <c r="X171">
        <v>4600</v>
      </c>
      <c r="Y171">
        <v>1445</v>
      </c>
      <c r="Z171">
        <v>5378</v>
      </c>
      <c r="AA171">
        <v>7593</v>
      </c>
      <c r="AB171">
        <v>-0.28100000000000003</v>
      </c>
      <c r="AC171">
        <v>19016</v>
      </c>
      <c r="AD171">
        <v>1.2578541790160001</v>
      </c>
      <c r="AE171" s="1">
        <v>0.48071485664038199</v>
      </c>
      <c r="AF171">
        <v>7.5804876968490198E-2</v>
      </c>
      <c r="AG171">
        <v>0.98550190873436805</v>
      </c>
      <c r="AH171">
        <v>32.4854934639513</v>
      </c>
      <c r="AI171">
        <v>0.63</v>
      </c>
      <c r="AJ171">
        <v>25.36</v>
      </c>
    </row>
    <row r="172" spans="1:36" x14ac:dyDescent="0.25">
      <c r="A172">
        <v>48419</v>
      </c>
      <c r="B172">
        <v>618</v>
      </c>
      <c r="C172">
        <v>2611</v>
      </c>
      <c r="D172">
        <v>25</v>
      </c>
      <c r="E172">
        <v>87</v>
      </c>
      <c r="F172">
        <v>11193</v>
      </c>
      <c r="G172">
        <v>51.87</v>
      </c>
      <c r="H172">
        <v>2.74</v>
      </c>
      <c r="I172">
        <v>8.11</v>
      </c>
      <c r="J172">
        <v>0.05</v>
      </c>
      <c r="K172">
        <v>0.18</v>
      </c>
      <c r="L172">
        <v>23.18</v>
      </c>
      <c r="M172">
        <v>1.92</v>
      </c>
      <c r="N172">
        <v>25.96</v>
      </c>
      <c r="O172">
        <v>20.190000000000001</v>
      </c>
      <c r="P172">
        <v>42.12</v>
      </c>
      <c r="Q172">
        <v>24.89</v>
      </c>
      <c r="R172">
        <v>30.91</v>
      </c>
      <c r="S172">
        <v>5.69</v>
      </c>
      <c r="T172">
        <v>2086</v>
      </c>
      <c r="U172">
        <v>1904</v>
      </c>
      <c r="V172">
        <v>1082</v>
      </c>
      <c r="W172">
        <v>-902</v>
      </c>
      <c r="X172">
        <v>4680</v>
      </c>
      <c r="Y172">
        <v>1432</v>
      </c>
      <c r="Z172">
        <v>5380</v>
      </c>
      <c r="AA172">
        <v>7460</v>
      </c>
      <c r="AB172">
        <v>0.124</v>
      </c>
      <c r="AC172">
        <v>18952</v>
      </c>
      <c r="AD172">
        <v>1.23069326486272</v>
      </c>
      <c r="AE172">
        <v>0.48075149053317801</v>
      </c>
      <c r="AF172" s="11">
        <v>9.74288058850232E-4</v>
      </c>
      <c r="AG172">
        <v>9.0027644499794293E-2</v>
      </c>
      <c r="AH172">
        <v>31.172244125203701</v>
      </c>
      <c r="AI172">
        <v>0.64</v>
      </c>
      <c r="AJ172">
        <v>27.2</v>
      </c>
    </row>
    <row r="173" spans="1:36" x14ac:dyDescent="0.25">
      <c r="A173">
        <v>52928</v>
      </c>
      <c r="B173">
        <v>243</v>
      </c>
      <c r="C173">
        <v>2555</v>
      </c>
      <c r="D173">
        <v>3</v>
      </c>
      <c r="E173">
        <v>344</v>
      </c>
      <c r="F173">
        <v>11792</v>
      </c>
      <c r="G173">
        <v>56.7</v>
      </c>
      <c r="H173">
        <v>1.08</v>
      </c>
      <c r="I173">
        <v>7.94</v>
      </c>
      <c r="J173">
        <v>0.01</v>
      </c>
      <c r="K173">
        <v>0.71</v>
      </c>
      <c r="L173">
        <v>24.42</v>
      </c>
      <c r="M173">
        <v>0.76</v>
      </c>
      <c r="N173">
        <v>25.4</v>
      </c>
      <c r="O173">
        <v>21.21</v>
      </c>
      <c r="P173">
        <v>46.48</v>
      </c>
      <c r="Q173">
        <v>24.83</v>
      </c>
      <c r="R173">
        <v>32.57</v>
      </c>
      <c r="S173">
        <v>2.95</v>
      </c>
      <c r="T173">
        <v>2078</v>
      </c>
      <c r="U173">
        <v>1904</v>
      </c>
      <c r="V173">
        <v>1140</v>
      </c>
      <c r="W173">
        <v>-1080</v>
      </c>
      <c r="X173">
        <v>4316</v>
      </c>
      <c r="Y173">
        <v>1491</v>
      </c>
      <c r="Z173">
        <v>5362</v>
      </c>
      <c r="AA173">
        <v>8021</v>
      </c>
      <c r="AB173">
        <v>-1.603</v>
      </c>
      <c r="AC173">
        <v>19190</v>
      </c>
      <c r="AD173">
        <v>1.3414585810543</v>
      </c>
      <c r="AE173">
        <v>0.48080053602123302</v>
      </c>
      <c r="AF173">
        <v>4.9598177335201998E-2</v>
      </c>
      <c r="AG173">
        <v>0.208758990427763</v>
      </c>
      <c r="AH173">
        <v>21.143615908327298</v>
      </c>
      <c r="AI173">
        <v>8.4600000000000009</v>
      </c>
      <c r="AJ173">
        <v>26.75</v>
      </c>
    </row>
    <row r="174" spans="1:36" x14ac:dyDescent="0.25">
      <c r="A174">
        <v>52769</v>
      </c>
      <c r="B174">
        <v>3018</v>
      </c>
      <c r="C174">
        <v>2630</v>
      </c>
      <c r="D174">
        <v>4</v>
      </c>
      <c r="E174">
        <v>3</v>
      </c>
      <c r="F174">
        <v>7609</v>
      </c>
      <c r="G174">
        <v>56.53</v>
      </c>
      <c r="H174">
        <v>13.4</v>
      </c>
      <c r="I174">
        <v>8.17</v>
      </c>
      <c r="J174">
        <v>0.01</v>
      </c>
      <c r="K174">
        <v>0.01</v>
      </c>
      <c r="L174">
        <v>15.76</v>
      </c>
      <c r="M174">
        <v>9.3800000000000008</v>
      </c>
      <c r="N174">
        <v>26.15</v>
      </c>
      <c r="O174">
        <v>11.93</v>
      </c>
      <c r="P174">
        <v>49.11</v>
      </c>
      <c r="Q174">
        <v>24.83</v>
      </c>
      <c r="R174">
        <v>21.01</v>
      </c>
      <c r="S174">
        <v>26.8</v>
      </c>
      <c r="T174">
        <v>2078</v>
      </c>
      <c r="U174">
        <v>1904</v>
      </c>
      <c r="V174">
        <v>735</v>
      </c>
      <c r="W174">
        <v>-1828</v>
      </c>
      <c r="X174">
        <v>5216</v>
      </c>
      <c r="Y174">
        <v>1743</v>
      </c>
      <c r="Z174">
        <v>5388</v>
      </c>
      <c r="AA174">
        <v>8808</v>
      </c>
      <c r="AB174">
        <v>-0.84599999999999997</v>
      </c>
      <c r="AC174">
        <v>21155</v>
      </c>
      <c r="AD174">
        <v>1.20418228447425</v>
      </c>
      <c r="AE174" s="1">
        <v>0.48092493510808798</v>
      </c>
      <c r="AF174">
        <v>0.47165284578306099</v>
      </c>
      <c r="AG174">
        <v>1.71082285674622</v>
      </c>
      <c r="AH174">
        <v>29.714579762808398</v>
      </c>
      <c r="AI174">
        <v>4.6399999999999997</v>
      </c>
      <c r="AJ174">
        <v>22.46</v>
      </c>
    </row>
    <row r="175" spans="1:36" x14ac:dyDescent="0.25">
      <c r="A175">
        <v>54284</v>
      </c>
      <c r="B175">
        <v>850</v>
      </c>
      <c r="C175">
        <v>2691</v>
      </c>
      <c r="D175">
        <v>2</v>
      </c>
      <c r="E175">
        <v>108</v>
      </c>
      <c r="F175">
        <v>10468</v>
      </c>
      <c r="G175">
        <v>58.15</v>
      </c>
      <c r="H175">
        <v>3.77</v>
      </c>
      <c r="I175">
        <v>8.36</v>
      </c>
      <c r="J175">
        <v>0</v>
      </c>
      <c r="K175">
        <v>0.22</v>
      </c>
      <c r="L175">
        <v>21.68</v>
      </c>
      <c r="M175">
        <v>2.64</v>
      </c>
      <c r="N175">
        <v>26.75</v>
      </c>
      <c r="O175">
        <v>19.29</v>
      </c>
      <c r="P175">
        <v>48.28</v>
      </c>
      <c r="Q175">
        <v>24.83</v>
      </c>
      <c r="R175">
        <v>28.91</v>
      </c>
      <c r="S175">
        <v>7.79</v>
      </c>
      <c r="T175">
        <v>2077</v>
      </c>
      <c r="U175">
        <v>1904</v>
      </c>
      <c r="V175">
        <v>1012</v>
      </c>
      <c r="W175">
        <v>-1304</v>
      </c>
      <c r="X175">
        <v>4380</v>
      </c>
      <c r="Y175">
        <v>1567</v>
      </c>
      <c r="Z175">
        <v>5407</v>
      </c>
      <c r="AA175">
        <v>8406</v>
      </c>
      <c r="AB175">
        <v>-1.901</v>
      </c>
      <c r="AC175">
        <v>19760</v>
      </c>
      <c r="AD175">
        <v>1.3280267295597401</v>
      </c>
      <c r="AE175">
        <v>0.48094238631568498</v>
      </c>
      <c r="AF175">
        <v>1.6281615207617301E-2</v>
      </c>
      <c r="AG175">
        <v>1.1517302332999699</v>
      </c>
      <c r="AH175">
        <v>33.821337136682999</v>
      </c>
      <c r="AI175">
        <v>5.76</v>
      </c>
      <c r="AJ175">
        <v>19.13</v>
      </c>
    </row>
    <row r="176" spans="1:36" x14ac:dyDescent="0.25">
      <c r="A176">
        <v>5933</v>
      </c>
      <c r="B176">
        <v>2721</v>
      </c>
      <c r="C176">
        <v>1793</v>
      </c>
      <c r="D176">
        <v>70</v>
      </c>
      <c r="E176">
        <v>35</v>
      </c>
      <c r="F176">
        <v>11975</v>
      </c>
      <c r="G176">
        <v>6.36</v>
      </c>
      <c r="H176">
        <v>12.08</v>
      </c>
      <c r="I176">
        <v>5.57</v>
      </c>
      <c r="J176">
        <v>0.14000000000000001</v>
      </c>
      <c r="K176">
        <v>7.0000000000000007E-2</v>
      </c>
      <c r="L176">
        <v>24.8</v>
      </c>
      <c r="M176">
        <v>8.4499999999999993</v>
      </c>
      <c r="N176">
        <v>17.829999999999998</v>
      </c>
      <c r="O176">
        <v>15.32</v>
      </c>
      <c r="P176">
        <v>3.61</v>
      </c>
      <c r="Q176">
        <v>25</v>
      </c>
      <c r="R176">
        <v>33.07</v>
      </c>
      <c r="S176">
        <v>24.23</v>
      </c>
      <c r="T176">
        <v>2103</v>
      </c>
      <c r="U176">
        <v>1904</v>
      </c>
      <c r="V176">
        <v>1157</v>
      </c>
      <c r="W176">
        <v>913</v>
      </c>
      <c r="X176">
        <v>8182</v>
      </c>
      <c r="Y176">
        <v>821</v>
      </c>
      <c r="Z176">
        <v>5112</v>
      </c>
      <c r="AA176">
        <v>1675</v>
      </c>
      <c r="AB176">
        <v>15.548</v>
      </c>
      <c r="AC176">
        <v>15790</v>
      </c>
      <c r="AD176">
        <v>0.39363693075483402</v>
      </c>
      <c r="AE176">
        <v>0.48100893007087198</v>
      </c>
      <c r="AF176">
        <v>6.0223499551776798E-2</v>
      </c>
      <c r="AG176">
        <v>0.36257862069529401</v>
      </c>
      <c r="AH176">
        <v>28.594574836201499</v>
      </c>
      <c r="AI176">
        <v>7.8</v>
      </c>
      <c r="AJ176">
        <v>21.68</v>
      </c>
    </row>
    <row r="177" spans="1:36" x14ac:dyDescent="0.25">
      <c r="A177">
        <v>52928</v>
      </c>
      <c r="B177">
        <v>381</v>
      </c>
      <c r="C177">
        <v>2549</v>
      </c>
      <c r="D177">
        <v>3</v>
      </c>
      <c r="E177">
        <v>377</v>
      </c>
      <c r="F177">
        <v>11578</v>
      </c>
      <c r="G177">
        <v>56.7</v>
      </c>
      <c r="H177">
        <v>1.69</v>
      </c>
      <c r="I177">
        <v>7.92</v>
      </c>
      <c r="J177">
        <v>0.01</v>
      </c>
      <c r="K177">
        <v>0.78</v>
      </c>
      <c r="L177">
        <v>23.98</v>
      </c>
      <c r="M177">
        <v>1.18</v>
      </c>
      <c r="N177">
        <v>25.35</v>
      </c>
      <c r="O177">
        <v>20.69</v>
      </c>
      <c r="P177">
        <v>46.59</v>
      </c>
      <c r="Q177">
        <v>24.83</v>
      </c>
      <c r="R177">
        <v>31.98</v>
      </c>
      <c r="S177">
        <v>4.25</v>
      </c>
      <c r="T177">
        <v>2078</v>
      </c>
      <c r="U177">
        <v>1904</v>
      </c>
      <c r="V177">
        <v>1119</v>
      </c>
      <c r="W177">
        <v>-1119</v>
      </c>
      <c r="X177">
        <v>4368</v>
      </c>
      <c r="Y177">
        <v>1504</v>
      </c>
      <c r="Z177">
        <v>5360</v>
      </c>
      <c r="AA177">
        <v>8058</v>
      </c>
      <c r="AB177">
        <v>-1.5549999999999999</v>
      </c>
      <c r="AC177">
        <v>19290</v>
      </c>
      <c r="AD177">
        <v>1.33386201427438</v>
      </c>
      <c r="AE177" s="1">
        <v>0.48102237248304902</v>
      </c>
      <c r="AF177">
        <v>0.138514772949698</v>
      </c>
      <c r="AG177">
        <v>0.83607998431928698</v>
      </c>
      <c r="AH177">
        <v>33.000129442422399</v>
      </c>
      <c r="AI177">
        <v>4.78</v>
      </c>
      <c r="AJ177">
        <v>20.91</v>
      </c>
    </row>
    <row r="178" spans="1:36" x14ac:dyDescent="0.25">
      <c r="A178">
        <v>52062</v>
      </c>
      <c r="B178">
        <v>78</v>
      </c>
      <c r="C178">
        <v>2689</v>
      </c>
      <c r="D178">
        <v>3</v>
      </c>
      <c r="E178">
        <v>11</v>
      </c>
      <c r="F178">
        <v>11726</v>
      </c>
      <c r="G178">
        <v>55.77</v>
      </c>
      <c r="H178">
        <v>0.35</v>
      </c>
      <c r="I178">
        <v>8.36</v>
      </c>
      <c r="J178">
        <v>0.01</v>
      </c>
      <c r="K178">
        <v>0.02</v>
      </c>
      <c r="L178">
        <v>24.29</v>
      </c>
      <c r="M178">
        <v>0.24</v>
      </c>
      <c r="N178">
        <v>26.74</v>
      </c>
      <c r="O178">
        <v>22.21</v>
      </c>
      <c r="P178">
        <v>45.41</v>
      </c>
      <c r="Q178">
        <v>24.83</v>
      </c>
      <c r="R178">
        <v>32.380000000000003</v>
      </c>
      <c r="S178">
        <v>0.72</v>
      </c>
      <c r="T178">
        <v>2078</v>
      </c>
      <c r="U178">
        <v>1904</v>
      </c>
      <c r="V178">
        <v>1133</v>
      </c>
      <c r="W178">
        <v>-956</v>
      </c>
      <c r="X178">
        <v>4242</v>
      </c>
      <c r="Y178">
        <v>1451</v>
      </c>
      <c r="Z178">
        <v>5406</v>
      </c>
      <c r="AA178">
        <v>7859</v>
      </c>
      <c r="AB178">
        <v>-1.341</v>
      </c>
      <c r="AC178">
        <v>18958</v>
      </c>
      <c r="AD178">
        <v>1.32900943396226</v>
      </c>
      <c r="AE178" s="1">
        <v>0.48104190341458902</v>
      </c>
      <c r="AF178">
        <v>2.97844235055723E-2</v>
      </c>
      <c r="AG178">
        <v>5.2015424075323002E-2</v>
      </c>
      <c r="AH178">
        <v>31.077490303221499</v>
      </c>
      <c r="AI178">
        <v>5.01</v>
      </c>
      <c r="AJ178">
        <v>22.91</v>
      </c>
    </row>
    <row r="179" spans="1:36" x14ac:dyDescent="0.25">
      <c r="A179">
        <v>48285</v>
      </c>
      <c r="B179">
        <v>503</v>
      </c>
      <c r="C179">
        <v>2661</v>
      </c>
      <c r="D179">
        <v>9</v>
      </c>
      <c r="E179">
        <v>5</v>
      </c>
      <c r="F179">
        <v>11228</v>
      </c>
      <c r="G179">
        <v>51.73</v>
      </c>
      <c r="H179">
        <v>2.23</v>
      </c>
      <c r="I179">
        <v>8.27</v>
      </c>
      <c r="J179">
        <v>0.02</v>
      </c>
      <c r="K179">
        <v>0.01</v>
      </c>
      <c r="L179">
        <v>23.26</v>
      </c>
      <c r="M179">
        <v>1.56</v>
      </c>
      <c r="N179">
        <v>26.45</v>
      </c>
      <c r="O179">
        <v>20.75</v>
      </c>
      <c r="P179">
        <v>41.87</v>
      </c>
      <c r="Q179">
        <v>24.84</v>
      </c>
      <c r="R179">
        <v>31.01</v>
      </c>
      <c r="S179">
        <v>4.47</v>
      </c>
      <c r="T179">
        <v>2080</v>
      </c>
      <c r="U179">
        <v>1904</v>
      </c>
      <c r="V179">
        <v>1085</v>
      </c>
      <c r="W179">
        <v>-852</v>
      </c>
      <c r="X179">
        <v>4623</v>
      </c>
      <c r="Y179">
        <v>1416</v>
      </c>
      <c r="Z179">
        <v>5397</v>
      </c>
      <c r="AA179">
        <v>7412</v>
      </c>
      <c r="AB179">
        <v>0.14399999999999999</v>
      </c>
      <c r="AC179">
        <v>18848</v>
      </c>
      <c r="AD179">
        <v>1.23291986611537</v>
      </c>
      <c r="AE179" s="1">
        <v>0.48112948887659002</v>
      </c>
      <c r="AF179">
        <v>2.9575513888350099E-3</v>
      </c>
      <c r="AG179">
        <v>0.239823046470962</v>
      </c>
      <c r="AH179">
        <v>28.735063741559902</v>
      </c>
      <c r="AI179">
        <v>0.23</v>
      </c>
      <c r="AJ179">
        <v>29.3</v>
      </c>
    </row>
    <row r="180" spans="1:36" x14ac:dyDescent="0.25">
      <c r="A180">
        <v>54367</v>
      </c>
      <c r="B180">
        <v>578</v>
      </c>
      <c r="C180">
        <v>2725</v>
      </c>
      <c r="D180">
        <v>19</v>
      </c>
      <c r="E180">
        <v>30</v>
      </c>
      <c r="F180">
        <v>10769</v>
      </c>
      <c r="G180">
        <v>58.24</v>
      </c>
      <c r="H180">
        <v>2.57</v>
      </c>
      <c r="I180">
        <v>8.4700000000000006</v>
      </c>
      <c r="J180">
        <v>0.04</v>
      </c>
      <c r="K180">
        <v>0.06</v>
      </c>
      <c r="L180">
        <v>22.31</v>
      </c>
      <c r="M180">
        <v>1.8</v>
      </c>
      <c r="N180">
        <v>27.1</v>
      </c>
      <c r="O180">
        <v>20.36</v>
      </c>
      <c r="P180">
        <v>48.13</v>
      </c>
      <c r="Q180">
        <v>24.87</v>
      </c>
      <c r="R180">
        <v>29.74</v>
      </c>
      <c r="S180">
        <v>5.2</v>
      </c>
      <c r="T180">
        <v>2084</v>
      </c>
      <c r="U180">
        <v>1904</v>
      </c>
      <c r="V180">
        <v>1041</v>
      </c>
      <c r="W180">
        <v>-1227</v>
      </c>
      <c r="X180">
        <v>4270</v>
      </c>
      <c r="Y180">
        <v>1542</v>
      </c>
      <c r="Z180">
        <v>5419</v>
      </c>
      <c r="AA180">
        <v>8344</v>
      </c>
      <c r="AB180">
        <v>-1.9950000000000001</v>
      </c>
      <c r="AC180">
        <v>19575</v>
      </c>
      <c r="AD180">
        <v>1.34320454991174</v>
      </c>
      <c r="AE180">
        <v>0.48136961214224</v>
      </c>
      <c r="AF180">
        <v>3.2030009315110797E-2</v>
      </c>
      <c r="AG180">
        <v>0.17431792850522401</v>
      </c>
      <c r="AH180">
        <v>29.4917801385666</v>
      </c>
      <c r="AI180">
        <v>6.56</v>
      </c>
      <c r="AJ180">
        <v>22.43</v>
      </c>
    </row>
    <row r="181" spans="1:36" x14ac:dyDescent="0.25">
      <c r="A181">
        <v>10632</v>
      </c>
      <c r="B181">
        <v>2224</v>
      </c>
      <c r="C181">
        <v>2004</v>
      </c>
      <c r="D181">
        <v>7</v>
      </c>
      <c r="E181">
        <v>103</v>
      </c>
      <c r="F181">
        <v>11702</v>
      </c>
      <c r="G181">
        <v>11.39</v>
      </c>
      <c r="H181">
        <v>9.8699999999999992</v>
      </c>
      <c r="I181">
        <v>6.23</v>
      </c>
      <c r="J181">
        <v>0.01</v>
      </c>
      <c r="K181">
        <v>0.21</v>
      </c>
      <c r="L181">
        <v>24.24</v>
      </c>
      <c r="M181">
        <v>6.91</v>
      </c>
      <c r="N181">
        <v>19.920000000000002</v>
      </c>
      <c r="O181">
        <v>16.37</v>
      </c>
      <c r="P181">
        <v>6.83</v>
      </c>
      <c r="Q181">
        <v>24.84</v>
      </c>
      <c r="R181">
        <v>32.32</v>
      </c>
      <c r="S181">
        <v>19.98</v>
      </c>
      <c r="T181">
        <v>2079</v>
      </c>
      <c r="U181">
        <v>1904</v>
      </c>
      <c r="V181">
        <v>1131</v>
      </c>
      <c r="W181">
        <v>809</v>
      </c>
      <c r="X181">
        <v>7663</v>
      </c>
      <c r="Y181">
        <v>858</v>
      </c>
      <c r="Z181">
        <v>5181</v>
      </c>
      <c r="AA181">
        <v>2239</v>
      </c>
      <c r="AB181">
        <v>13.887</v>
      </c>
      <c r="AC181">
        <v>15941</v>
      </c>
      <c r="AD181">
        <v>0.47589743589743499</v>
      </c>
      <c r="AE181" s="1">
        <v>0.481406340692626</v>
      </c>
      <c r="AF181">
        <v>5.2664384498375599E-2</v>
      </c>
      <c r="AG181">
        <v>1.4527432615972999</v>
      </c>
      <c r="AH181">
        <v>28.584837844689101</v>
      </c>
      <c r="AI181">
        <v>1.21</v>
      </c>
      <c r="AJ181">
        <v>27.3</v>
      </c>
    </row>
    <row r="182" spans="1:36" x14ac:dyDescent="0.25">
      <c r="A182">
        <v>58086</v>
      </c>
      <c r="B182">
        <v>3664</v>
      </c>
      <c r="C182">
        <v>2305</v>
      </c>
      <c r="D182">
        <v>28</v>
      </c>
      <c r="E182">
        <v>426</v>
      </c>
      <c r="F182">
        <v>7753</v>
      </c>
      <c r="G182">
        <v>62.23</v>
      </c>
      <c r="H182">
        <v>16.260000000000002</v>
      </c>
      <c r="I182">
        <v>7.16</v>
      </c>
      <c r="J182">
        <v>0.06</v>
      </c>
      <c r="K182">
        <v>0.88</v>
      </c>
      <c r="L182">
        <v>16.059999999999999</v>
      </c>
      <c r="M182">
        <v>11.38</v>
      </c>
      <c r="N182">
        <v>22.92</v>
      </c>
      <c r="O182">
        <v>9.23</v>
      </c>
      <c r="P182">
        <v>55.99</v>
      </c>
      <c r="Q182">
        <v>24.89</v>
      </c>
      <c r="R182">
        <v>21.41</v>
      </c>
      <c r="S182">
        <v>33.5</v>
      </c>
      <c r="T182">
        <v>2087</v>
      </c>
      <c r="U182">
        <v>1904</v>
      </c>
      <c r="V182">
        <v>749</v>
      </c>
      <c r="W182">
        <v>-2391</v>
      </c>
      <c r="X182">
        <v>5252</v>
      </c>
      <c r="Y182">
        <v>1927</v>
      </c>
      <c r="Z182">
        <v>5279</v>
      </c>
      <c r="AA182">
        <v>9762</v>
      </c>
      <c r="AB182">
        <v>-2.7639999999999998</v>
      </c>
      <c r="AC182">
        <v>22220</v>
      </c>
      <c r="AD182">
        <v>1.31280193236714</v>
      </c>
      <c r="AE182">
        <v>0.48152522270103498</v>
      </c>
      <c r="AF182">
        <v>2.3053207123151901E-2</v>
      </c>
      <c r="AG182">
        <v>0.44367196676477899</v>
      </c>
      <c r="AH182">
        <v>28.703659442507799</v>
      </c>
      <c r="AI182">
        <v>3.48</v>
      </c>
      <c r="AJ182">
        <v>25.87</v>
      </c>
    </row>
    <row r="183" spans="1:36" x14ac:dyDescent="0.25">
      <c r="A183">
        <v>9457</v>
      </c>
      <c r="B183">
        <v>2816</v>
      </c>
      <c r="C183">
        <v>2065</v>
      </c>
      <c r="D183">
        <v>84</v>
      </c>
      <c r="E183">
        <v>9</v>
      </c>
      <c r="F183">
        <v>10536</v>
      </c>
      <c r="G183">
        <v>10.130000000000001</v>
      </c>
      <c r="H183">
        <v>12.5</v>
      </c>
      <c r="I183">
        <v>6.42</v>
      </c>
      <c r="J183">
        <v>0.17</v>
      </c>
      <c r="K183">
        <v>0.02</v>
      </c>
      <c r="L183">
        <v>21.82</v>
      </c>
      <c r="M183">
        <v>8.75</v>
      </c>
      <c r="N183">
        <v>20.53</v>
      </c>
      <c r="O183">
        <v>14.64</v>
      </c>
      <c r="P183">
        <v>6.29</v>
      </c>
      <c r="Q183">
        <v>25.04</v>
      </c>
      <c r="R183">
        <v>29.1</v>
      </c>
      <c r="S183">
        <v>25.02</v>
      </c>
      <c r="T183">
        <v>2108</v>
      </c>
      <c r="U183">
        <v>1904</v>
      </c>
      <c r="V183">
        <v>1018</v>
      </c>
      <c r="W183">
        <v>727</v>
      </c>
      <c r="X183">
        <v>7931</v>
      </c>
      <c r="Y183">
        <v>886</v>
      </c>
      <c r="Z183">
        <v>5200</v>
      </c>
      <c r="AA183">
        <v>2228</v>
      </c>
      <c r="AB183">
        <v>14.561999999999999</v>
      </c>
      <c r="AC183">
        <v>16245</v>
      </c>
      <c r="AD183">
        <v>0.427666530445443</v>
      </c>
      <c r="AE183">
        <v>0.48163560025955299</v>
      </c>
      <c r="AF183">
        <v>7.4948010671101697E-2</v>
      </c>
      <c r="AG183">
        <v>4.5449203883394698E-2</v>
      </c>
      <c r="AH183">
        <v>32.008172048377702</v>
      </c>
      <c r="AI183">
        <v>4.26</v>
      </c>
      <c r="AJ183">
        <v>22.94</v>
      </c>
    </row>
    <row r="184" spans="1:36" x14ac:dyDescent="0.25">
      <c r="A184">
        <v>53196</v>
      </c>
      <c r="B184">
        <v>280</v>
      </c>
      <c r="C184">
        <v>2535</v>
      </c>
      <c r="D184">
        <v>1</v>
      </c>
      <c r="E184">
        <v>466</v>
      </c>
      <c r="F184">
        <v>11714</v>
      </c>
      <c r="G184">
        <v>56.99</v>
      </c>
      <c r="H184">
        <v>1.24</v>
      </c>
      <c r="I184">
        <v>7.88</v>
      </c>
      <c r="J184">
        <v>0</v>
      </c>
      <c r="K184">
        <v>0.96</v>
      </c>
      <c r="L184">
        <v>24.26</v>
      </c>
      <c r="M184">
        <v>0.87</v>
      </c>
      <c r="N184">
        <v>25.2</v>
      </c>
      <c r="O184">
        <v>21.01</v>
      </c>
      <c r="P184">
        <v>46.8</v>
      </c>
      <c r="Q184">
        <v>24.82</v>
      </c>
      <c r="R184">
        <v>32.35</v>
      </c>
      <c r="S184">
        <v>3.55</v>
      </c>
      <c r="T184">
        <v>2077</v>
      </c>
      <c r="U184">
        <v>1904</v>
      </c>
      <c r="V184">
        <v>1132</v>
      </c>
      <c r="W184">
        <v>-1110</v>
      </c>
      <c r="X184">
        <v>4329</v>
      </c>
      <c r="Y184">
        <v>1500</v>
      </c>
      <c r="Z184">
        <v>5355</v>
      </c>
      <c r="AA184">
        <v>8065</v>
      </c>
      <c r="AB184">
        <v>-1.6579999999999999</v>
      </c>
      <c r="AC184">
        <v>19249</v>
      </c>
      <c r="AD184">
        <v>1.3454365079365</v>
      </c>
      <c r="AE184">
        <v>0.48184546658691302</v>
      </c>
      <c r="AF184">
        <v>2.0756607585170301E-2</v>
      </c>
      <c r="AG184">
        <v>0.29289644474749699</v>
      </c>
      <c r="AH184">
        <v>29.799968923799401</v>
      </c>
      <c r="AI184">
        <v>7.89</v>
      </c>
      <c r="AJ184">
        <v>20.78</v>
      </c>
    </row>
    <row r="185" spans="1:36" x14ac:dyDescent="0.25">
      <c r="A185">
        <v>48140</v>
      </c>
      <c r="B185">
        <v>836</v>
      </c>
      <c r="C185">
        <v>2691</v>
      </c>
      <c r="D185">
        <v>9</v>
      </c>
      <c r="E185">
        <v>11</v>
      </c>
      <c r="F185">
        <v>10579</v>
      </c>
      <c r="G185">
        <v>51.57</v>
      </c>
      <c r="H185">
        <v>3.71</v>
      </c>
      <c r="I185">
        <v>8.36</v>
      </c>
      <c r="J185">
        <v>0.02</v>
      </c>
      <c r="K185">
        <v>0.02</v>
      </c>
      <c r="L185">
        <v>21.91</v>
      </c>
      <c r="M185">
        <v>2.6</v>
      </c>
      <c r="N185">
        <v>26.75</v>
      </c>
      <c r="O185">
        <v>19.61</v>
      </c>
      <c r="P185">
        <v>41.96</v>
      </c>
      <c r="Q185">
        <v>24.84</v>
      </c>
      <c r="R185">
        <v>29.22</v>
      </c>
      <c r="S185">
        <v>7.44</v>
      </c>
      <c r="T185">
        <v>2080</v>
      </c>
      <c r="U185">
        <v>1904</v>
      </c>
      <c r="V185">
        <v>1022</v>
      </c>
      <c r="W185">
        <v>-930</v>
      </c>
      <c r="X185">
        <v>4737</v>
      </c>
      <c r="Y185">
        <v>1443</v>
      </c>
      <c r="Z185">
        <v>5407</v>
      </c>
      <c r="AA185">
        <v>7482</v>
      </c>
      <c r="AB185">
        <v>0.32600000000000001</v>
      </c>
      <c r="AC185">
        <v>19069</v>
      </c>
      <c r="AD185">
        <v>1.2101022012578599</v>
      </c>
      <c r="AE185" s="1">
        <v>0.48186952716046599</v>
      </c>
      <c r="AF185">
        <v>0.14561514665486999</v>
      </c>
      <c r="AG185">
        <v>0.33171781204466599</v>
      </c>
      <c r="AH185">
        <v>32.198295373491199</v>
      </c>
      <c r="AI185">
        <v>1.64</v>
      </c>
      <c r="AJ185">
        <v>25.1</v>
      </c>
    </row>
    <row r="186" spans="1:36" x14ac:dyDescent="0.25">
      <c r="A186">
        <v>10089</v>
      </c>
      <c r="B186">
        <v>2481</v>
      </c>
      <c r="C186">
        <v>2065</v>
      </c>
      <c r="D186">
        <v>33</v>
      </c>
      <c r="E186">
        <v>18</v>
      </c>
      <c r="F186">
        <v>11082</v>
      </c>
      <c r="G186">
        <v>10.81</v>
      </c>
      <c r="H186">
        <v>11.01</v>
      </c>
      <c r="I186">
        <v>6.42</v>
      </c>
      <c r="J186">
        <v>7.0000000000000007E-2</v>
      </c>
      <c r="K186">
        <v>0.04</v>
      </c>
      <c r="L186">
        <v>22.95</v>
      </c>
      <c r="M186">
        <v>7.71</v>
      </c>
      <c r="N186">
        <v>20.53</v>
      </c>
      <c r="O186">
        <v>15.71</v>
      </c>
      <c r="P186">
        <v>6.54</v>
      </c>
      <c r="Q186">
        <v>24.9</v>
      </c>
      <c r="R186">
        <v>30.6</v>
      </c>
      <c r="S186">
        <v>22.07</v>
      </c>
      <c r="T186">
        <v>2089</v>
      </c>
      <c r="U186">
        <v>1904</v>
      </c>
      <c r="V186">
        <v>1071</v>
      </c>
      <c r="W186">
        <v>782</v>
      </c>
      <c r="X186">
        <v>7765</v>
      </c>
      <c r="Y186">
        <v>868</v>
      </c>
      <c r="Z186">
        <v>5201</v>
      </c>
      <c r="AA186">
        <v>2231</v>
      </c>
      <c r="AB186">
        <v>14.202999999999999</v>
      </c>
      <c r="AC186">
        <v>16065</v>
      </c>
      <c r="AD186">
        <v>0.45463833265222697</v>
      </c>
      <c r="AE186" s="1">
        <v>0.481911458051476</v>
      </c>
      <c r="AF186">
        <v>7.6707434679763195E-2</v>
      </c>
      <c r="AG186">
        <v>5.87295244180586E-2</v>
      </c>
      <c r="AH186">
        <v>30.5624773981021</v>
      </c>
      <c r="AI186">
        <v>9.6199999999999992</v>
      </c>
      <c r="AJ186">
        <v>18.64</v>
      </c>
    </row>
    <row r="187" spans="1:36" x14ac:dyDescent="0.25">
      <c r="A187">
        <v>27638</v>
      </c>
      <c r="B187">
        <v>2443</v>
      </c>
      <c r="C187">
        <v>2173</v>
      </c>
      <c r="D187">
        <v>51</v>
      </c>
      <c r="E187">
        <v>683</v>
      </c>
      <c r="F187">
        <v>9937</v>
      </c>
      <c r="G187">
        <v>29.61</v>
      </c>
      <c r="H187">
        <v>10.84</v>
      </c>
      <c r="I187">
        <v>6.75</v>
      </c>
      <c r="J187">
        <v>0.1</v>
      </c>
      <c r="K187">
        <v>1.41</v>
      </c>
      <c r="L187">
        <v>20.58</v>
      </c>
      <c r="M187">
        <v>7.59</v>
      </c>
      <c r="N187">
        <v>21.61</v>
      </c>
      <c r="O187">
        <v>13.9</v>
      </c>
      <c r="P187">
        <v>23.03</v>
      </c>
      <c r="Q187">
        <v>24.95</v>
      </c>
      <c r="R187">
        <v>27.44</v>
      </c>
      <c r="S187">
        <v>23.26</v>
      </c>
      <c r="T187">
        <v>2096</v>
      </c>
      <c r="U187">
        <v>1904</v>
      </c>
      <c r="V187">
        <v>960</v>
      </c>
      <c r="W187">
        <v>-243</v>
      </c>
      <c r="X187">
        <v>6738</v>
      </c>
      <c r="Y187">
        <v>1210</v>
      </c>
      <c r="Z187">
        <v>5236</v>
      </c>
      <c r="AA187">
        <v>4821</v>
      </c>
      <c r="AB187">
        <v>8.1449999999999996</v>
      </c>
      <c r="AC187">
        <v>18005</v>
      </c>
      <c r="AD187">
        <v>0.74954333265678896</v>
      </c>
      <c r="AE187">
        <v>0.48198963893785601</v>
      </c>
      <c r="AF187">
        <v>3.26771045954611E-3</v>
      </c>
      <c r="AG187">
        <v>0.10094560472790901</v>
      </c>
      <c r="AH187">
        <v>32.183020254254799</v>
      </c>
      <c r="AI187">
        <v>1.89</v>
      </c>
      <c r="AJ187">
        <v>25.18</v>
      </c>
    </row>
    <row r="188" spans="1:36" x14ac:dyDescent="0.25">
      <c r="A188">
        <v>44383</v>
      </c>
      <c r="B188">
        <v>345</v>
      </c>
      <c r="C188">
        <v>2613</v>
      </c>
      <c r="D188">
        <v>0</v>
      </c>
      <c r="E188">
        <v>39</v>
      </c>
      <c r="F188">
        <v>11667</v>
      </c>
      <c r="G188">
        <v>47.55</v>
      </c>
      <c r="H188">
        <v>1.53</v>
      </c>
      <c r="I188">
        <v>8.1199999999999992</v>
      </c>
      <c r="J188">
        <v>0</v>
      </c>
      <c r="K188">
        <v>0.08</v>
      </c>
      <c r="L188">
        <v>24.17</v>
      </c>
      <c r="M188">
        <v>1.07</v>
      </c>
      <c r="N188">
        <v>25.98</v>
      </c>
      <c r="O188">
        <v>21.42</v>
      </c>
      <c r="P188">
        <v>37.81</v>
      </c>
      <c r="Q188">
        <v>24.82</v>
      </c>
      <c r="R188">
        <v>32.22</v>
      </c>
      <c r="S188">
        <v>3.16</v>
      </c>
      <c r="T188">
        <v>2077</v>
      </c>
      <c r="U188">
        <v>1904</v>
      </c>
      <c r="V188">
        <v>1128</v>
      </c>
      <c r="W188">
        <v>-582</v>
      </c>
      <c r="X188">
        <v>4818</v>
      </c>
      <c r="Y188">
        <v>1326</v>
      </c>
      <c r="Z188">
        <v>5382</v>
      </c>
      <c r="AA188">
        <v>6780</v>
      </c>
      <c r="AB188">
        <v>1.502</v>
      </c>
      <c r="AC188">
        <v>18306</v>
      </c>
      <c r="AD188">
        <v>1.1696287519747199</v>
      </c>
      <c r="AE188">
        <v>0.48217490413917602</v>
      </c>
      <c r="AF188" s="10">
        <v>1.5090708230946799E-2</v>
      </c>
      <c r="AG188">
        <v>0.78884271102185799</v>
      </c>
      <c r="AH188">
        <v>25.018519581143401</v>
      </c>
      <c r="AI188">
        <v>9.7899999999999991</v>
      </c>
      <c r="AJ188">
        <v>22.02</v>
      </c>
    </row>
    <row r="189" spans="1:36" x14ac:dyDescent="0.25">
      <c r="A189">
        <v>53736</v>
      </c>
      <c r="B189">
        <v>568</v>
      </c>
      <c r="C189">
        <v>2600</v>
      </c>
      <c r="D189">
        <v>73</v>
      </c>
      <c r="E189">
        <v>300</v>
      </c>
      <c r="F189">
        <v>11061</v>
      </c>
      <c r="G189">
        <v>57.57</v>
      </c>
      <c r="H189">
        <v>2.52</v>
      </c>
      <c r="I189">
        <v>8.08</v>
      </c>
      <c r="J189">
        <v>0.15</v>
      </c>
      <c r="K189">
        <v>0.62</v>
      </c>
      <c r="L189">
        <v>22.91</v>
      </c>
      <c r="M189">
        <v>1.76</v>
      </c>
      <c r="N189">
        <v>25.85</v>
      </c>
      <c r="O189">
        <v>20.100000000000001</v>
      </c>
      <c r="P189">
        <v>47.54</v>
      </c>
      <c r="Q189">
        <v>25.01</v>
      </c>
      <c r="R189">
        <v>30.55</v>
      </c>
      <c r="S189">
        <v>5.73</v>
      </c>
      <c r="T189">
        <v>2104</v>
      </c>
      <c r="U189">
        <v>1904</v>
      </c>
      <c r="V189">
        <v>1069</v>
      </c>
      <c r="W189">
        <v>-1210</v>
      </c>
      <c r="X189">
        <v>4381</v>
      </c>
      <c r="Y189">
        <v>1535</v>
      </c>
      <c r="Z189">
        <v>5377</v>
      </c>
      <c r="AA189">
        <v>8232</v>
      </c>
      <c r="AB189">
        <v>-1.7350000000000001</v>
      </c>
      <c r="AC189">
        <v>19525</v>
      </c>
      <c r="AD189">
        <v>1.33675889328063</v>
      </c>
      <c r="AE189">
        <v>0.482320617750775</v>
      </c>
      <c r="AF189">
        <v>0.24707285243448701</v>
      </c>
      <c r="AG189">
        <v>0.92463863816996605</v>
      </c>
      <c r="AH189">
        <v>16.659113432462501</v>
      </c>
      <c r="AI189">
        <v>11.55</v>
      </c>
      <c r="AJ189">
        <v>26.22</v>
      </c>
    </row>
    <row r="190" spans="1:36" x14ac:dyDescent="0.25">
      <c r="A190">
        <v>40228</v>
      </c>
      <c r="B190">
        <v>889</v>
      </c>
      <c r="C190">
        <v>2399</v>
      </c>
      <c r="D190">
        <v>16</v>
      </c>
      <c r="E190">
        <v>478</v>
      </c>
      <c r="F190">
        <v>11425</v>
      </c>
      <c r="G190">
        <v>43.1</v>
      </c>
      <c r="H190">
        <v>3.94</v>
      </c>
      <c r="I190">
        <v>7.45</v>
      </c>
      <c r="J190">
        <v>0.03</v>
      </c>
      <c r="K190">
        <v>0.99</v>
      </c>
      <c r="L190">
        <v>23.67</v>
      </c>
      <c r="M190">
        <v>2.76</v>
      </c>
      <c r="N190">
        <v>23.85</v>
      </c>
      <c r="O190">
        <v>19.100000000000001</v>
      </c>
      <c r="P190">
        <v>34.119999999999997</v>
      </c>
      <c r="Q190">
        <v>24.86</v>
      </c>
      <c r="R190">
        <v>31.55</v>
      </c>
      <c r="S190">
        <v>8.99</v>
      </c>
      <c r="T190">
        <v>2083</v>
      </c>
      <c r="U190">
        <v>1904</v>
      </c>
      <c r="V190">
        <v>1104</v>
      </c>
      <c r="W190">
        <v>-525</v>
      </c>
      <c r="X190">
        <v>5360</v>
      </c>
      <c r="Y190">
        <v>1305</v>
      </c>
      <c r="Z190">
        <v>5310</v>
      </c>
      <c r="AA190">
        <v>6287</v>
      </c>
      <c r="AB190">
        <v>3.177</v>
      </c>
      <c r="AC190">
        <v>18262</v>
      </c>
      <c r="AD190">
        <v>1.0650390234140401</v>
      </c>
      <c r="AE190">
        <v>0.48271798740303401</v>
      </c>
      <c r="AF190" s="10">
        <v>0.14065915685962799</v>
      </c>
      <c r="AG190">
        <v>0.90332335535451302</v>
      </c>
      <c r="AH190">
        <v>32.112734016985499</v>
      </c>
      <c r="AI190">
        <v>5.98</v>
      </c>
      <c r="AJ190">
        <v>20.309999999999999</v>
      </c>
    </row>
    <row r="191" spans="1:36" x14ac:dyDescent="0.25">
      <c r="A191">
        <v>38412</v>
      </c>
      <c r="B191">
        <v>951</v>
      </c>
      <c r="C191">
        <v>2380</v>
      </c>
      <c r="D191">
        <v>13</v>
      </c>
      <c r="E191">
        <v>481</v>
      </c>
      <c r="F191">
        <v>11424</v>
      </c>
      <c r="G191">
        <v>41.15</v>
      </c>
      <c r="H191">
        <v>4.22</v>
      </c>
      <c r="I191">
        <v>7.39</v>
      </c>
      <c r="J191">
        <v>0.03</v>
      </c>
      <c r="K191">
        <v>1</v>
      </c>
      <c r="L191">
        <v>23.66</v>
      </c>
      <c r="M191">
        <v>2.95</v>
      </c>
      <c r="N191">
        <v>23.66</v>
      </c>
      <c r="O191">
        <v>18.93</v>
      </c>
      <c r="P191">
        <v>32.340000000000003</v>
      </c>
      <c r="Q191">
        <v>24.85</v>
      </c>
      <c r="R191">
        <v>31.55</v>
      </c>
      <c r="S191">
        <v>9.5500000000000007</v>
      </c>
      <c r="T191">
        <v>2081</v>
      </c>
      <c r="U191">
        <v>1904</v>
      </c>
      <c r="V191">
        <v>1104</v>
      </c>
      <c r="W191">
        <v>-437</v>
      </c>
      <c r="X191">
        <v>5495</v>
      </c>
      <c r="Y191">
        <v>1275</v>
      </c>
      <c r="Z191">
        <v>5304</v>
      </c>
      <c r="AA191">
        <v>6032</v>
      </c>
      <c r="AB191">
        <v>3.8450000000000002</v>
      </c>
      <c r="AC191">
        <v>18106</v>
      </c>
      <c r="AD191">
        <v>1.0272490482869101</v>
      </c>
      <c r="AE191">
        <v>0.48278705074016198</v>
      </c>
      <c r="AF191" s="10">
        <v>3.30836946937039E-3</v>
      </c>
      <c r="AG191">
        <v>6.5051196729274993E-2</v>
      </c>
      <c r="AH191">
        <v>31.1997261756905</v>
      </c>
      <c r="AI191">
        <v>6.28</v>
      </c>
      <c r="AJ191">
        <v>21.56</v>
      </c>
    </row>
    <row r="192" spans="1:36" x14ac:dyDescent="0.25">
      <c r="A192">
        <v>17372</v>
      </c>
      <c r="B192">
        <v>2144</v>
      </c>
      <c r="C192">
        <v>1928</v>
      </c>
      <c r="D192">
        <v>52</v>
      </c>
      <c r="E192">
        <v>804</v>
      </c>
      <c r="F192">
        <v>11440</v>
      </c>
      <c r="G192">
        <v>18.61</v>
      </c>
      <c r="H192">
        <v>9.52</v>
      </c>
      <c r="I192">
        <v>5.99</v>
      </c>
      <c r="J192">
        <v>0.11</v>
      </c>
      <c r="K192">
        <v>1.67</v>
      </c>
      <c r="L192">
        <v>23.7</v>
      </c>
      <c r="M192">
        <v>6.66</v>
      </c>
      <c r="N192">
        <v>19.170000000000002</v>
      </c>
      <c r="O192">
        <v>15.35</v>
      </c>
      <c r="P192">
        <v>12.91</v>
      </c>
      <c r="Q192">
        <v>24.96</v>
      </c>
      <c r="R192">
        <v>31.59</v>
      </c>
      <c r="S192">
        <v>20.88</v>
      </c>
      <c r="T192">
        <v>2096</v>
      </c>
      <c r="U192">
        <v>1904</v>
      </c>
      <c r="V192">
        <v>1106</v>
      </c>
      <c r="W192">
        <v>411</v>
      </c>
      <c r="X192">
        <v>7334</v>
      </c>
      <c r="Y192">
        <v>989</v>
      </c>
      <c r="Z192">
        <v>5156</v>
      </c>
      <c r="AA192">
        <v>3192</v>
      </c>
      <c r="AB192">
        <v>11.651999999999999</v>
      </c>
      <c r="AC192">
        <v>16671</v>
      </c>
      <c r="AD192">
        <v>0.58256029684601096</v>
      </c>
      <c r="AE192" s="1">
        <v>0.48279435789548603</v>
      </c>
      <c r="AF192">
        <v>0.23326956705877</v>
      </c>
      <c r="AG192" s="11">
        <v>8.8661922434903095E-4</v>
      </c>
      <c r="AH192">
        <v>28.7126058693316</v>
      </c>
      <c r="AI192">
        <v>3.84</v>
      </c>
      <c r="AJ192">
        <v>25.74</v>
      </c>
    </row>
    <row r="193" spans="1:36" x14ac:dyDescent="0.25">
      <c r="A193">
        <v>6015</v>
      </c>
      <c r="B193">
        <v>2521</v>
      </c>
      <c r="C193">
        <v>1813</v>
      </c>
      <c r="D193">
        <v>7</v>
      </c>
      <c r="E193">
        <v>106</v>
      </c>
      <c r="F193">
        <v>12172</v>
      </c>
      <c r="G193">
        <v>6.44</v>
      </c>
      <c r="H193">
        <v>11.19</v>
      </c>
      <c r="I193">
        <v>5.63</v>
      </c>
      <c r="J193">
        <v>0.02</v>
      </c>
      <c r="K193">
        <v>0.22</v>
      </c>
      <c r="L193">
        <v>25.21</v>
      </c>
      <c r="M193">
        <v>7.83</v>
      </c>
      <c r="N193">
        <v>18.02</v>
      </c>
      <c r="O193">
        <v>16.07</v>
      </c>
      <c r="P193">
        <v>3.5</v>
      </c>
      <c r="Q193">
        <v>24.84</v>
      </c>
      <c r="R193">
        <v>33.619999999999997</v>
      </c>
      <c r="S193">
        <v>22.62</v>
      </c>
      <c r="T193">
        <v>2079</v>
      </c>
      <c r="U193">
        <v>1904</v>
      </c>
      <c r="V193">
        <v>1176</v>
      </c>
      <c r="W193">
        <v>968</v>
      </c>
      <c r="X193">
        <v>8094</v>
      </c>
      <c r="Y193">
        <v>803</v>
      </c>
      <c r="Z193">
        <v>5117</v>
      </c>
      <c r="AA193">
        <v>1631</v>
      </c>
      <c r="AB193">
        <v>15.474</v>
      </c>
      <c r="AC193">
        <v>15645</v>
      </c>
      <c r="AD193">
        <v>0.40643821391484902</v>
      </c>
      <c r="AE193">
        <v>0.48285408131004098</v>
      </c>
      <c r="AF193">
        <v>1.9021417585936701E-2</v>
      </c>
      <c r="AG193">
        <v>0.244140708904381</v>
      </c>
      <c r="AH193">
        <v>33.616466657952998</v>
      </c>
      <c r="AI193">
        <v>7.83</v>
      </c>
      <c r="AJ193">
        <v>18.02</v>
      </c>
    </row>
    <row r="194" spans="1:36" x14ac:dyDescent="0.25">
      <c r="A194">
        <v>46177</v>
      </c>
      <c r="B194">
        <v>559</v>
      </c>
      <c r="C194">
        <v>2692</v>
      </c>
      <c r="D194">
        <v>3</v>
      </c>
      <c r="E194">
        <v>4</v>
      </c>
      <c r="F194">
        <v>11001</v>
      </c>
      <c r="G194">
        <v>49.47</v>
      </c>
      <c r="H194">
        <v>2.48</v>
      </c>
      <c r="I194">
        <v>8.36</v>
      </c>
      <c r="J194">
        <v>0.01</v>
      </c>
      <c r="K194">
        <v>0.01</v>
      </c>
      <c r="L194">
        <v>22.79</v>
      </c>
      <c r="M194">
        <v>1.74</v>
      </c>
      <c r="N194">
        <v>26.76</v>
      </c>
      <c r="O194">
        <v>20.73</v>
      </c>
      <c r="P194">
        <v>39.75</v>
      </c>
      <c r="Q194">
        <v>24.83</v>
      </c>
      <c r="R194">
        <v>30.38</v>
      </c>
      <c r="S194">
        <v>4.97</v>
      </c>
      <c r="T194">
        <v>2078</v>
      </c>
      <c r="U194">
        <v>1904</v>
      </c>
      <c r="V194">
        <v>1063</v>
      </c>
      <c r="W194">
        <v>-735</v>
      </c>
      <c r="X194">
        <v>4759</v>
      </c>
      <c r="Y194">
        <v>1378</v>
      </c>
      <c r="Z194">
        <v>5407</v>
      </c>
      <c r="AA194">
        <v>7110</v>
      </c>
      <c r="AB194">
        <v>0.96799999999999997</v>
      </c>
      <c r="AC194">
        <v>18654</v>
      </c>
      <c r="AD194">
        <v>1.1886792452830099</v>
      </c>
      <c r="AE194">
        <v>0.48315804918600103</v>
      </c>
      <c r="AF194">
        <v>7.0306778556230402E-3</v>
      </c>
      <c r="AG194">
        <v>1.6172295032375401E-2</v>
      </c>
      <c r="AH194">
        <v>31.018540873579902</v>
      </c>
      <c r="AI194">
        <v>0.67</v>
      </c>
      <c r="AJ194">
        <v>27.34</v>
      </c>
    </row>
    <row r="195" spans="1:36" x14ac:dyDescent="0.25">
      <c r="A195">
        <v>57429</v>
      </c>
      <c r="B195">
        <v>1185</v>
      </c>
      <c r="C195">
        <v>2767</v>
      </c>
      <c r="D195">
        <v>25</v>
      </c>
      <c r="E195">
        <v>135</v>
      </c>
      <c r="F195">
        <v>9551</v>
      </c>
      <c r="G195">
        <v>61.52</v>
      </c>
      <c r="H195">
        <v>5.26</v>
      </c>
      <c r="I195">
        <v>8.6</v>
      </c>
      <c r="J195">
        <v>0.05</v>
      </c>
      <c r="K195">
        <v>0.28000000000000003</v>
      </c>
      <c r="L195">
        <v>19.78</v>
      </c>
      <c r="M195">
        <v>3.68</v>
      </c>
      <c r="N195">
        <v>27.51</v>
      </c>
      <c r="O195">
        <v>18.16</v>
      </c>
      <c r="P195">
        <v>51.78</v>
      </c>
      <c r="Q195">
        <v>24.88</v>
      </c>
      <c r="R195">
        <v>26.38</v>
      </c>
      <c r="S195">
        <v>10.83</v>
      </c>
      <c r="T195">
        <v>2086</v>
      </c>
      <c r="U195">
        <v>1904</v>
      </c>
      <c r="V195">
        <v>923</v>
      </c>
      <c r="W195">
        <v>-1572</v>
      </c>
      <c r="X195">
        <v>4293</v>
      </c>
      <c r="Y195">
        <v>1658</v>
      </c>
      <c r="Z195">
        <v>5431</v>
      </c>
      <c r="AA195">
        <v>8969</v>
      </c>
      <c r="AB195">
        <v>-2.86</v>
      </c>
      <c r="AC195">
        <v>20351</v>
      </c>
      <c r="AD195">
        <v>1.3681533646322299</v>
      </c>
      <c r="AE195" s="1">
        <v>0.48337141037644799</v>
      </c>
      <c r="AF195">
        <v>8.4013696147544007E-3</v>
      </c>
      <c r="AG195">
        <v>0.11863313287584699</v>
      </c>
      <c r="AH195">
        <v>16.356743218159899</v>
      </c>
      <c r="AI195">
        <v>11.38</v>
      </c>
      <c r="AJ195">
        <v>27.54</v>
      </c>
    </row>
    <row r="196" spans="1:36" x14ac:dyDescent="0.25">
      <c r="A196">
        <v>48140</v>
      </c>
      <c r="B196">
        <v>2724</v>
      </c>
      <c r="C196">
        <v>2691</v>
      </c>
      <c r="D196">
        <v>19</v>
      </c>
      <c r="E196">
        <v>91</v>
      </c>
      <c r="F196">
        <v>7656</v>
      </c>
      <c r="G196">
        <v>51.57</v>
      </c>
      <c r="H196">
        <v>12.09</v>
      </c>
      <c r="I196">
        <v>8.36</v>
      </c>
      <c r="J196">
        <v>0.04</v>
      </c>
      <c r="K196">
        <v>0.19</v>
      </c>
      <c r="L196">
        <v>15.86</v>
      </c>
      <c r="M196">
        <v>8.4600000000000009</v>
      </c>
      <c r="N196">
        <v>26.75</v>
      </c>
      <c r="O196">
        <v>13.13</v>
      </c>
      <c r="P196">
        <v>43.87</v>
      </c>
      <c r="Q196">
        <v>24.87</v>
      </c>
      <c r="R196">
        <v>21.14</v>
      </c>
      <c r="S196">
        <v>24.39</v>
      </c>
      <c r="T196">
        <v>2084</v>
      </c>
      <c r="U196">
        <v>1904</v>
      </c>
      <c r="V196">
        <v>740</v>
      </c>
      <c r="W196">
        <v>-1455</v>
      </c>
      <c r="X196">
        <v>5391</v>
      </c>
      <c r="Y196">
        <v>1620</v>
      </c>
      <c r="Z196">
        <v>5406</v>
      </c>
      <c r="AA196">
        <v>8021</v>
      </c>
      <c r="AB196">
        <v>0.9</v>
      </c>
      <c r="AC196">
        <v>20438</v>
      </c>
      <c r="AD196">
        <v>1.12028301886792</v>
      </c>
      <c r="AE196">
        <v>0.48409350103762899</v>
      </c>
      <c r="AF196">
        <v>6.5908211708962994E-2</v>
      </c>
      <c r="AG196">
        <v>0.36220386629967499</v>
      </c>
      <c r="AH196">
        <v>31.1843099372438</v>
      </c>
      <c r="AI196">
        <v>8.64</v>
      </c>
      <c r="AJ196">
        <v>18.89</v>
      </c>
    </row>
    <row r="197" spans="1:36" x14ac:dyDescent="0.25">
      <c r="A197">
        <v>52898</v>
      </c>
      <c r="B197">
        <v>39</v>
      </c>
      <c r="C197">
        <v>2785</v>
      </c>
      <c r="D197">
        <v>0</v>
      </c>
      <c r="E197">
        <v>3</v>
      </c>
      <c r="F197">
        <v>11336</v>
      </c>
      <c r="G197">
        <v>56.67</v>
      </c>
      <c r="H197">
        <v>0.17</v>
      </c>
      <c r="I197">
        <v>8.65</v>
      </c>
      <c r="J197">
        <v>0</v>
      </c>
      <c r="K197">
        <v>0.01</v>
      </c>
      <c r="L197">
        <v>23.48</v>
      </c>
      <c r="M197">
        <v>0.12</v>
      </c>
      <c r="N197">
        <v>27.69</v>
      </c>
      <c r="O197">
        <v>22.57</v>
      </c>
      <c r="P197">
        <v>46.19</v>
      </c>
      <c r="Q197">
        <v>24.82</v>
      </c>
      <c r="R197">
        <v>31.31</v>
      </c>
      <c r="S197">
        <v>0.35</v>
      </c>
      <c r="T197">
        <v>2077</v>
      </c>
      <c r="U197">
        <v>1904</v>
      </c>
      <c r="V197">
        <v>1095</v>
      </c>
      <c r="W197">
        <v>-976</v>
      </c>
      <c r="X197">
        <v>4151</v>
      </c>
      <c r="Y197">
        <v>1459</v>
      </c>
      <c r="Z197">
        <v>5438</v>
      </c>
      <c r="AA197">
        <v>7974</v>
      </c>
      <c r="AB197">
        <v>-1.5649999999999999</v>
      </c>
      <c r="AC197">
        <v>19022</v>
      </c>
      <c r="AD197">
        <v>1.3437561070940001</v>
      </c>
      <c r="AE197">
        <v>0.48410996121480399</v>
      </c>
      <c r="AF197" s="11">
        <v>1.4458428219215501E-2</v>
      </c>
      <c r="AG197">
        <v>1.2429227665239999E-3</v>
      </c>
      <c r="AH197">
        <v>29.357723490140099</v>
      </c>
      <c r="AI197">
        <v>8.9600000000000009</v>
      </c>
      <c r="AJ197">
        <v>20.309999999999999</v>
      </c>
    </row>
    <row r="198" spans="1:36" x14ac:dyDescent="0.25">
      <c r="A198">
        <v>34149</v>
      </c>
      <c r="B198">
        <v>1712</v>
      </c>
      <c r="C198">
        <v>2529</v>
      </c>
      <c r="D198">
        <v>21</v>
      </c>
      <c r="E198">
        <v>198</v>
      </c>
      <c r="F198">
        <v>9841</v>
      </c>
      <c r="G198">
        <v>36.58</v>
      </c>
      <c r="H198">
        <v>7.6</v>
      </c>
      <c r="I198">
        <v>7.86</v>
      </c>
      <c r="J198">
        <v>0.04</v>
      </c>
      <c r="K198">
        <v>0.41</v>
      </c>
      <c r="L198">
        <v>20.38</v>
      </c>
      <c r="M198">
        <v>5.32</v>
      </c>
      <c r="N198">
        <v>25.14</v>
      </c>
      <c r="O198">
        <v>16.84</v>
      </c>
      <c r="P198">
        <v>28.59</v>
      </c>
      <c r="Q198">
        <v>24.88</v>
      </c>
      <c r="R198">
        <v>27.18</v>
      </c>
      <c r="S198">
        <v>15.65</v>
      </c>
      <c r="T198">
        <v>2085</v>
      </c>
      <c r="U198">
        <v>1904</v>
      </c>
      <c r="V198">
        <v>951</v>
      </c>
      <c r="W198">
        <v>-362</v>
      </c>
      <c r="X198">
        <v>5944</v>
      </c>
      <c r="Y198">
        <v>1253</v>
      </c>
      <c r="Z198">
        <v>5354</v>
      </c>
      <c r="AA198">
        <v>5617</v>
      </c>
      <c r="AB198">
        <v>5.6669999999999998</v>
      </c>
      <c r="AC198">
        <v>18168</v>
      </c>
      <c r="AD198">
        <v>0.90174672489082897</v>
      </c>
      <c r="AE198">
        <v>0.48418094321872102</v>
      </c>
      <c r="AF198">
        <v>0.114460981223132</v>
      </c>
      <c r="AG198">
        <v>0.593712318452988</v>
      </c>
      <c r="AH198">
        <v>26.6597443338582</v>
      </c>
      <c r="AI198">
        <v>4.46</v>
      </c>
      <c r="AJ198">
        <v>26.22</v>
      </c>
    </row>
    <row r="199" spans="1:36" x14ac:dyDescent="0.25">
      <c r="A199">
        <v>55167</v>
      </c>
      <c r="B199">
        <v>833</v>
      </c>
      <c r="C199">
        <v>2691</v>
      </c>
      <c r="D199">
        <v>20</v>
      </c>
      <c r="E199">
        <v>309</v>
      </c>
      <c r="F199">
        <v>10270</v>
      </c>
      <c r="G199">
        <v>59.1</v>
      </c>
      <c r="H199">
        <v>3.7</v>
      </c>
      <c r="I199">
        <v>8.36</v>
      </c>
      <c r="J199">
        <v>0.04</v>
      </c>
      <c r="K199">
        <v>0.64</v>
      </c>
      <c r="L199">
        <v>21.27</v>
      </c>
      <c r="M199">
        <v>2.59</v>
      </c>
      <c r="N199">
        <v>26.76</v>
      </c>
      <c r="O199">
        <v>19.309999999999999</v>
      </c>
      <c r="P199">
        <v>49.18</v>
      </c>
      <c r="Q199">
        <v>24.87</v>
      </c>
      <c r="R199">
        <v>28.36</v>
      </c>
      <c r="S199">
        <v>8.11</v>
      </c>
      <c r="T199">
        <v>2084</v>
      </c>
      <c r="U199">
        <v>1904</v>
      </c>
      <c r="V199">
        <v>992</v>
      </c>
      <c r="W199">
        <v>-1352</v>
      </c>
      <c r="X199">
        <v>4346</v>
      </c>
      <c r="Y199">
        <v>1583</v>
      </c>
      <c r="Z199">
        <v>5407</v>
      </c>
      <c r="AA199">
        <v>8522</v>
      </c>
      <c r="AB199">
        <v>-2.1240000000000001</v>
      </c>
      <c r="AC199">
        <v>19858</v>
      </c>
      <c r="AD199">
        <v>1.3461084905660301</v>
      </c>
      <c r="AE199" s="1">
        <v>0.48419206114326901</v>
      </c>
      <c r="AF199">
        <v>2.6639089455637401E-2</v>
      </c>
      <c r="AG199">
        <v>0.25391964693396302</v>
      </c>
      <c r="AH199">
        <v>13.0624191532946</v>
      </c>
      <c r="AI199">
        <v>9.43</v>
      </c>
      <c r="AJ199">
        <v>31.82</v>
      </c>
    </row>
    <row r="200" spans="1:36" x14ac:dyDescent="0.25">
      <c r="A200">
        <v>40933</v>
      </c>
      <c r="B200">
        <v>801</v>
      </c>
      <c r="C200">
        <v>2610</v>
      </c>
      <c r="D200">
        <v>109</v>
      </c>
      <c r="E200">
        <v>13</v>
      </c>
      <c r="F200">
        <v>10918</v>
      </c>
      <c r="G200">
        <v>43.85</v>
      </c>
      <c r="H200">
        <v>3.56</v>
      </c>
      <c r="I200">
        <v>8.11</v>
      </c>
      <c r="J200">
        <v>0.23</v>
      </c>
      <c r="K200">
        <v>0.03</v>
      </c>
      <c r="L200">
        <v>22.61</v>
      </c>
      <c r="M200">
        <v>2.4900000000000002</v>
      </c>
      <c r="N200">
        <v>25.94</v>
      </c>
      <c r="O200">
        <v>19.920000000000002</v>
      </c>
      <c r="P200">
        <v>34.65</v>
      </c>
      <c r="Q200">
        <v>25.1</v>
      </c>
      <c r="R200">
        <v>30.15</v>
      </c>
      <c r="S200">
        <v>7.14</v>
      </c>
      <c r="T200">
        <v>2117</v>
      </c>
      <c r="U200">
        <v>1904</v>
      </c>
      <c r="V200">
        <v>1055</v>
      </c>
      <c r="W200">
        <v>-502</v>
      </c>
      <c r="X200">
        <v>5210</v>
      </c>
      <c r="Y200">
        <v>1300</v>
      </c>
      <c r="Z200">
        <v>5380</v>
      </c>
      <c r="AA200">
        <v>6385</v>
      </c>
      <c r="AB200">
        <v>2.9620000000000002</v>
      </c>
      <c r="AC200">
        <v>18275</v>
      </c>
      <c r="AD200">
        <v>1.07781947461979</v>
      </c>
      <c r="AE200" s="1">
        <v>0.48426814132499502</v>
      </c>
      <c r="AF200" s="10">
        <v>2.92444283877022E-2</v>
      </c>
      <c r="AG200">
        <v>0.62246523182302804</v>
      </c>
      <c r="AH200">
        <v>14.823628566383</v>
      </c>
      <c r="AI200">
        <v>12.25</v>
      </c>
      <c r="AJ200">
        <v>27.35</v>
      </c>
    </row>
    <row r="201" spans="1:36" x14ac:dyDescent="0.25">
      <c r="A201">
        <v>56076</v>
      </c>
      <c r="B201">
        <v>2622</v>
      </c>
      <c r="C201">
        <v>2749</v>
      </c>
      <c r="D201">
        <v>47</v>
      </c>
      <c r="E201">
        <v>66</v>
      </c>
      <c r="F201">
        <v>7527</v>
      </c>
      <c r="G201">
        <v>60.07</v>
      </c>
      <c r="H201">
        <v>11.64</v>
      </c>
      <c r="I201">
        <v>8.5399999999999991</v>
      </c>
      <c r="J201">
        <v>0.1</v>
      </c>
      <c r="K201">
        <v>0.14000000000000001</v>
      </c>
      <c r="L201">
        <v>15.59</v>
      </c>
      <c r="M201">
        <v>8.15</v>
      </c>
      <c r="N201">
        <v>27.33</v>
      </c>
      <c r="O201">
        <v>13.34</v>
      </c>
      <c r="P201">
        <v>51.94</v>
      </c>
      <c r="Q201">
        <v>24.94</v>
      </c>
      <c r="R201">
        <v>20.79</v>
      </c>
      <c r="S201">
        <v>23.43</v>
      </c>
      <c r="T201">
        <v>2094</v>
      </c>
      <c r="U201">
        <v>1904</v>
      </c>
      <c r="V201">
        <v>727</v>
      </c>
      <c r="W201">
        <v>-1894</v>
      </c>
      <c r="X201">
        <v>4868</v>
      </c>
      <c r="Y201">
        <v>1766</v>
      </c>
      <c r="Z201">
        <v>5426</v>
      </c>
      <c r="AA201">
        <v>9191</v>
      </c>
      <c r="AB201">
        <v>-1.9930000000000001</v>
      </c>
      <c r="AC201">
        <v>21251</v>
      </c>
      <c r="AD201">
        <v>1.27849588719153</v>
      </c>
      <c r="AE201" s="1">
        <v>0.48470893844214402</v>
      </c>
      <c r="AF201">
        <v>4.7696879874189302E-2</v>
      </c>
      <c r="AG201">
        <v>0.32538538653611798</v>
      </c>
      <c r="AH201">
        <v>30.622651810491298</v>
      </c>
      <c r="AI201">
        <v>7.42</v>
      </c>
      <c r="AJ201">
        <v>20.58</v>
      </c>
    </row>
    <row r="202" spans="1:36" x14ac:dyDescent="0.25">
      <c r="A202">
        <v>40419</v>
      </c>
      <c r="B202">
        <v>755</v>
      </c>
      <c r="C202">
        <v>2610</v>
      </c>
      <c r="D202">
        <v>129</v>
      </c>
      <c r="E202">
        <v>4</v>
      </c>
      <c r="F202">
        <v>10975</v>
      </c>
      <c r="G202">
        <v>43.3</v>
      </c>
      <c r="H202">
        <v>3.35</v>
      </c>
      <c r="I202">
        <v>8.11</v>
      </c>
      <c r="J202">
        <v>0.27</v>
      </c>
      <c r="K202">
        <v>0.01</v>
      </c>
      <c r="L202">
        <v>22.73</v>
      </c>
      <c r="M202">
        <v>2.35</v>
      </c>
      <c r="N202">
        <v>25.94</v>
      </c>
      <c r="O202">
        <v>20.12</v>
      </c>
      <c r="P202">
        <v>34.090000000000003</v>
      </c>
      <c r="Q202">
        <v>25.15</v>
      </c>
      <c r="R202">
        <v>30.31</v>
      </c>
      <c r="S202">
        <v>6.71</v>
      </c>
      <c r="T202">
        <v>2125</v>
      </c>
      <c r="U202">
        <v>1904</v>
      </c>
      <c r="V202">
        <v>1061</v>
      </c>
      <c r="W202">
        <v>-458</v>
      </c>
      <c r="X202">
        <v>5230</v>
      </c>
      <c r="Y202">
        <v>1285</v>
      </c>
      <c r="Z202">
        <v>5380</v>
      </c>
      <c r="AA202">
        <v>6294</v>
      </c>
      <c r="AB202">
        <v>3.149</v>
      </c>
      <c r="AC202">
        <v>18189</v>
      </c>
      <c r="AD202">
        <v>1.0707090657712801</v>
      </c>
      <c r="AE202">
        <v>0.48485274868253098</v>
      </c>
      <c r="AF202">
        <v>5.8024425907085703E-2</v>
      </c>
      <c r="AG202">
        <v>1.25461556013023</v>
      </c>
      <c r="AH202">
        <v>30.750827548914</v>
      </c>
      <c r="AI202">
        <v>1.28</v>
      </c>
      <c r="AJ202">
        <v>25.78</v>
      </c>
    </row>
    <row r="203" spans="1:36" x14ac:dyDescent="0.25">
      <c r="A203">
        <v>16447</v>
      </c>
      <c r="B203">
        <v>1542</v>
      </c>
      <c r="C203">
        <v>2120</v>
      </c>
      <c r="D203">
        <v>76</v>
      </c>
      <c r="E203">
        <v>241</v>
      </c>
      <c r="F203">
        <v>11958</v>
      </c>
      <c r="G203">
        <v>17.62</v>
      </c>
      <c r="H203">
        <v>6.84</v>
      </c>
      <c r="I203">
        <v>6.59</v>
      </c>
      <c r="J203">
        <v>0.16</v>
      </c>
      <c r="K203">
        <v>0.5</v>
      </c>
      <c r="L203">
        <v>24.77</v>
      </c>
      <c r="M203">
        <v>4.79</v>
      </c>
      <c r="N203">
        <v>21.08</v>
      </c>
      <c r="O203">
        <v>18.149999999999999</v>
      </c>
      <c r="P203">
        <v>11.46</v>
      </c>
      <c r="Q203">
        <v>25.02</v>
      </c>
      <c r="R203">
        <v>33.03</v>
      </c>
      <c r="S203">
        <v>14.24</v>
      </c>
      <c r="T203">
        <v>2105</v>
      </c>
      <c r="U203">
        <v>1904</v>
      </c>
      <c r="V203">
        <v>1156</v>
      </c>
      <c r="W203">
        <v>671</v>
      </c>
      <c r="X203">
        <v>7082</v>
      </c>
      <c r="Y203">
        <v>904</v>
      </c>
      <c r="Z203">
        <v>5218</v>
      </c>
      <c r="AA203">
        <v>2909</v>
      </c>
      <c r="AB203">
        <v>11.782999999999999</v>
      </c>
      <c r="AC203">
        <v>16113</v>
      </c>
      <c r="AD203">
        <v>0.60293219303604095</v>
      </c>
      <c r="AE203">
        <v>0.48513489511763302</v>
      </c>
      <c r="AF203">
        <v>0.12515433472948201</v>
      </c>
      <c r="AG203">
        <v>0.47672206384066701</v>
      </c>
      <c r="AH203">
        <v>32.301205147253803</v>
      </c>
      <c r="AI203">
        <v>8.59</v>
      </c>
      <c r="AJ203">
        <v>17.96</v>
      </c>
    </row>
    <row r="204" spans="1:36" x14ac:dyDescent="0.25">
      <c r="A204">
        <v>59633</v>
      </c>
      <c r="B204">
        <v>691</v>
      </c>
      <c r="C204">
        <v>2835</v>
      </c>
      <c r="D204">
        <v>4</v>
      </c>
      <c r="E204">
        <v>160</v>
      </c>
      <c r="F204">
        <v>9957</v>
      </c>
      <c r="G204">
        <v>63.88</v>
      </c>
      <c r="H204">
        <v>3.07</v>
      </c>
      <c r="I204">
        <v>8.81</v>
      </c>
      <c r="J204">
        <v>0.01</v>
      </c>
      <c r="K204">
        <v>0.33</v>
      </c>
      <c r="L204">
        <v>20.62</v>
      </c>
      <c r="M204">
        <v>2.15</v>
      </c>
      <c r="N204">
        <v>28.19</v>
      </c>
      <c r="O204">
        <v>20.010000000000002</v>
      </c>
      <c r="P204">
        <v>53.59</v>
      </c>
      <c r="Q204">
        <v>24.83</v>
      </c>
      <c r="R204">
        <v>27.5</v>
      </c>
      <c r="S204">
        <v>6.51</v>
      </c>
      <c r="T204">
        <v>2078</v>
      </c>
      <c r="U204">
        <v>1904</v>
      </c>
      <c r="V204">
        <v>962</v>
      </c>
      <c r="W204">
        <v>-1554</v>
      </c>
      <c r="X204">
        <v>3971</v>
      </c>
      <c r="Y204">
        <v>1652</v>
      </c>
      <c r="Z204">
        <v>5454</v>
      </c>
      <c r="AA204">
        <v>9160</v>
      </c>
      <c r="AB204">
        <v>-3.742</v>
      </c>
      <c r="AC204">
        <v>20237</v>
      </c>
      <c r="AD204">
        <v>1.43385934151568</v>
      </c>
      <c r="AE204">
        <v>0.485205100570063</v>
      </c>
      <c r="AF204">
        <v>6.1048510001455301E-2</v>
      </c>
      <c r="AG204">
        <v>0.29157920790551101</v>
      </c>
      <c r="AH204">
        <v>33.044418967172199</v>
      </c>
      <c r="AI204">
        <v>0.16</v>
      </c>
      <c r="AJ204">
        <v>26.04</v>
      </c>
    </row>
    <row r="205" spans="1:36" x14ac:dyDescent="0.25">
      <c r="A205">
        <v>7788</v>
      </c>
      <c r="B205">
        <v>3064</v>
      </c>
      <c r="C205">
        <v>2127</v>
      </c>
      <c r="D205">
        <v>3</v>
      </c>
      <c r="E205">
        <v>92</v>
      </c>
      <c r="F205">
        <v>9868</v>
      </c>
      <c r="G205">
        <v>8.34</v>
      </c>
      <c r="H205">
        <v>13.6</v>
      </c>
      <c r="I205">
        <v>6.61</v>
      </c>
      <c r="J205">
        <v>0.01</v>
      </c>
      <c r="K205">
        <v>0.19</v>
      </c>
      <c r="L205">
        <v>20.440000000000001</v>
      </c>
      <c r="M205">
        <v>9.52</v>
      </c>
      <c r="N205">
        <v>21.14</v>
      </c>
      <c r="O205">
        <v>14.34</v>
      </c>
      <c r="P205">
        <v>5.0999999999999996</v>
      </c>
      <c r="Q205">
        <v>24.83</v>
      </c>
      <c r="R205">
        <v>27.25</v>
      </c>
      <c r="S205">
        <v>27.41</v>
      </c>
      <c r="T205">
        <v>2078</v>
      </c>
      <c r="U205">
        <v>1904</v>
      </c>
      <c r="V205">
        <v>954</v>
      </c>
      <c r="W205">
        <v>771</v>
      </c>
      <c r="X205">
        <v>8084</v>
      </c>
      <c r="Y205">
        <v>873</v>
      </c>
      <c r="Z205">
        <v>5221</v>
      </c>
      <c r="AA205">
        <v>2046</v>
      </c>
      <c r="AB205">
        <v>15.297000000000001</v>
      </c>
      <c r="AC205">
        <v>16224</v>
      </c>
      <c r="AD205">
        <v>0.395684917565642</v>
      </c>
      <c r="AE205" s="1">
        <v>0.48521546038549401</v>
      </c>
      <c r="AF205">
        <v>8.6665090846992796E-2</v>
      </c>
      <c r="AG205">
        <v>1.0354599480319699</v>
      </c>
      <c r="AH205">
        <v>32.7955566146113</v>
      </c>
      <c r="AI205">
        <v>4.63</v>
      </c>
      <c r="AJ205">
        <v>21.08</v>
      </c>
    </row>
    <row r="206" spans="1:36" x14ac:dyDescent="0.25">
      <c r="A206">
        <v>53314</v>
      </c>
      <c r="B206">
        <v>200</v>
      </c>
      <c r="C206">
        <v>2815</v>
      </c>
      <c r="D206">
        <v>3</v>
      </c>
      <c r="E206">
        <v>30</v>
      </c>
      <c r="F206">
        <v>10921</v>
      </c>
      <c r="G206">
        <v>57.12</v>
      </c>
      <c r="H206">
        <v>0.89</v>
      </c>
      <c r="I206">
        <v>8.75</v>
      </c>
      <c r="J206">
        <v>0.01</v>
      </c>
      <c r="K206">
        <v>0.06</v>
      </c>
      <c r="L206">
        <v>22.62</v>
      </c>
      <c r="M206">
        <v>0.62</v>
      </c>
      <c r="N206">
        <v>27.99</v>
      </c>
      <c r="O206">
        <v>22.03</v>
      </c>
      <c r="P206">
        <v>46.71</v>
      </c>
      <c r="Q206">
        <v>24.83</v>
      </c>
      <c r="R206">
        <v>30.16</v>
      </c>
      <c r="S206">
        <v>1.84</v>
      </c>
      <c r="T206">
        <v>2078</v>
      </c>
      <c r="U206">
        <v>1904</v>
      </c>
      <c r="V206">
        <v>1055</v>
      </c>
      <c r="W206">
        <v>-1040</v>
      </c>
      <c r="X206">
        <v>4176</v>
      </c>
      <c r="Y206">
        <v>1481</v>
      </c>
      <c r="Z206">
        <v>5450</v>
      </c>
      <c r="AA206">
        <v>8079</v>
      </c>
      <c r="AB206">
        <v>-1.627</v>
      </c>
      <c r="AC206">
        <v>19186</v>
      </c>
      <c r="AD206">
        <v>1.34074507509264</v>
      </c>
      <c r="AE206">
        <v>0.48526658152041102</v>
      </c>
      <c r="AF206">
        <v>1.6016266672244601E-2</v>
      </c>
      <c r="AG206">
        <v>0.91396034536136295</v>
      </c>
      <c r="AH206">
        <v>16.918387741979199</v>
      </c>
      <c r="AI206">
        <v>11.42</v>
      </c>
      <c r="AJ206">
        <v>26.35</v>
      </c>
    </row>
    <row r="207" spans="1:36" x14ac:dyDescent="0.25">
      <c r="A207">
        <v>43708</v>
      </c>
      <c r="B207">
        <v>680</v>
      </c>
      <c r="C207">
        <v>2629</v>
      </c>
      <c r="D207">
        <v>20</v>
      </c>
      <c r="E207">
        <v>211</v>
      </c>
      <c r="F207">
        <v>10895</v>
      </c>
      <c r="G207">
        <v>46.82</v>
      </c>
      <c r="H207">
        <v>3.02</v>
      </c>
      <c r="I207">
        <v>8.17</v>
      </c>
      <c r="J207">
        <v>0.04</v>
      </c>
      <c r="K207">
        <v>0.44</v>
      </c>
      <c r="L207">
        <v>22.57</v>
      </c>
      <c r="M207">
        <v>2.11</v>
      </c>
      <c r="N207">
        <v>26.14</v>
      </c>
      <c r="O207">
        <v>20.260000000000002</v>
      </c>
      <c r="P207">
        <v>37.36</v>
      </c>
      <c r="Q207">
        <v>24.87</v>
      </c>
      <c r="R207">
        <v>30.09</v>
      </c>
      <c r="S207">
        <v>6.52</v>
      </c>
      <c r="T207">
        <v>2084</v>
      </c>
      <c r="U207">
        <v>1904</v>
      </c>
      <c r="V207">
        <v>1053</v>
      </c>
      <c r="W207">
        <v>-632</v>
      </c>
      <c r="X207">
        <v>4991</v>
      </c>
      <c r="Y207">
        <v>1343</v>
      </c>
      <c r="Z207">
        <v>5387</v>
      </c>
      <c r="AA207">
        <v>6762</v>
      </c>
      <c r="AB207">
        <v>1.9570000000000001</v>
      </c>
      <c r="AC207">
        <v>18483</v>
      </c>
      <c r="AD207">
        <v>1.1367133556914499</v>
      </c>
      <c r="AE207" s="1">
        <v>0.48552544278718601</v>
      </c>
      <c r="AF207">
        <v>2.54258501900432E-2</v>
      </c>
      <c r="AG207">
        <v>0.60862911958232901</v>
      </c>
      <c r="AH207">
        <v>17.7185052727434</v>
      </c>
      <c r="AI207">
        <v>11.13</v>
      </c>
      <c r="AJ207">
        <v>26.31</v>
      </c>
    </row>
    <row r="208" spans="1:36" x14ac:dyDescent="0.25">
      <c r="A208">
        <v>56040</v>
      </c>
      <c r="B208">
        <v>665</v>
      </c>
      <c r="C208">
        <v>2699</v>
      </c>
      <c r="D208">
        <v>13</v>
      </c>
      <c r="E208">
        <v>402</v>
      </c>
      <c r="F208">
        <v>10397</v>
      </c>
      <c r="G208">
        <v>60.04</v>
      </c>
      <c r="H208">
        <v>2.95</v>
      </c>
      <c r="I208">
        <v>8.39</v>
      </c>
      <c r="J208">
        <v>0.03</v>
      </c>
      <c r="K208">
        <v>0.83</v>
      </c>
      <c r="L208">
        <v>21.54</v>
      </c>
      <c r="M208">
        <v>2.0699999999999998</v>
      </c>
      <c r="N208">
        <v>26.84</v>
      </c>
      <c r="O208">
        <v>19.899999999999999</v>
      </c>
      <c r="P208">
        <v>49.93</v>
      </c>
      <c r="Q208">
        <v>24.85</v>
      </c>
      <c r="R208">
        <v>28.71</v>
      </c>
      <c r="S208">
        <v>6.83</v>
      </c>
      <c r="T208">
        <v>2081</v>
      </c>
      <c r="U208">
        <v>1904</v>
      </c>
      <c r="V208">
        <v>1005</v>
      </c>
      <c r="W208">
        <v>-1357</v>
      </c>
      <c r="X208">
        <v>4242</v>
      </c>
      <c r="Y208">
        <v>1585</v>
      </c>
      <c r="Z208">
        <v>5410</v>
      </c>
      <c r="AA208">
        <v>8602</v>
      </c>
      <c r="AB208">
        <v>-2.4470000000000001</v>
      </c>
      <c r="AC208">
        <v>19839</v>
      </c>
      <c r="AD208">
        <v>1.3716362207817701</v>
      </c>
      <c r="AE208">
        <v>0.48560477815599001</v>
      </c>
      <c r="AF208">
        <v>3.9162735368427799E-2</v>
      </c>
      <c r="AG208">
        <v>1.73045804867372</v>
      </c>
      <c r="AH208">
        <v>22.972549589240799</v>
      </c>
      <c r="AI208">
        <v>7.84</v>
      </c>
      <c r="AJ208">
        <v>24.64</v>
      </c>
    </row>
    <row r="209" spans="1:36" x14ac:dyDescent="0.25">
      <c r="A209">
        <v>36569</v>
      </c>
      <c r="B209">
        <v>1519</v>
      </c>
      <c r="C209">
        <v>2514</v>
      </c>
      <c r="D209">
        <v>66</v>
      </c>
      <c r="E209">
        <v>326</v>
      </c>
      <c r="F209">
        <v>10029</v>
      </c>
      <c r="G209">
        <v>39.18</v>
      </c>
      <c r="H209">
        <v>6.74</v>
      </c>
      <c r="I209">
        <v>7.81</v>
      </c>
      <c r="J209">
        <v>0.14000000000000001</v>
      </c>
      <c r="K209">
        <v>0.68</v>
      </c>
      <c r="L209">
        <v>20.77</v>
      </c>
      <c r="M209">
        <v>4.72</v>
      </c>
      <c r="N209">
        <v>24.99</v>
      </c>
      <c r="O209">
        <v>17.329999999999998</v>
      </c>
      <c r="P209">
        <v>30.87</v>
      </c>
      <c r="Q209">
        <v>24.99</v>
      </c>
      <c r="R209">
        <v>27.7</v>
      </c>
      <c r="S209">
        <v>14.24</v>
      </c>
      <c r="T209">
        <v>2101</v>
      </c>
      <c r="U209">
        <v>1904</v>
      </c>
      <c r="V209">
        <v>969</v>
      </c>
      <c r="W209">
        <v>-458</v>
      </c>
      <c r="X209">
        <v>5762</v>
      </c>
      <c r="Y209">
        <v>1284</v>
      </c>
      <c r="Z209">
        <v>5349</v>
      </c>
      <c r="AA209">
        <v>5918</v>
      </c>
      <c r="AB209">
        <v>4.7930000000000001</v>
      </c>
      <c r="AC209">
        <v>18313</v>
      </c>
      <c r="AD209">
        <v>0.957679316511027</v>
      </c>
      <c r="AE209" s="1">
        <v>0.48568446399331999</v>
      </c>
      <c r="AF209" s="10">
        <v>7.0306778556230402E-3</v>
      </c>
      <c r="AG209">
        <v>1.61912145122045E-2</v>
      </c>
      <c r="AH209">
        <v>32.213717027049398</v>
      </c>
      <c r="AI209">
        <v>0.38</v>
      </c>
      <c r="AJ209">
        <v>26.74</v>
      </c>
    </row>
    <row r="210" spans="1:36" x14ac:dyDescent="0.25">
      <c r="A210">
        <v>42952</v>
      </c>
      <c r="B210">
        <v>117</v>
      </c>
      <c r="C210">
        <v>2588</v>
      </c>
      <c r="D210">
        <v>5</v>
      </c>
      <c r="E210">
        <v>221</v>
      </c>
      <c r="F210">
        <v>11941</v>
      </c>
      <c r="G210">
        <v>46.01</v>
      </c>
      <c r="H210">
        <v>0.52</v>
      </c>
      <c r="I210">
        <v>8.0399999999999991</v>
      </c>
      <c r="J210">
        <v>0.01</v>
      </c>
      <c r="K210">
        <v>0.46</v>
      </c>
      <c r="L210">
        <v>24.73</v>
      </c>
      <c r="M210">
        <v>0.36</v>
      </c>
      <c r="N210">
        <v>25.74</v>
      </c>
      <c r="O210">
        <v>22.3</v>
      </c>
      <c r="P210">
        <v>36.22</v>
      </c>
      <c r="Q210">
        <v>24.83</v>
      </c>
      <c r="R210">
        <v>32.979999999999997</v>
      </c>
      <c r="S210">
        <v>1.54</v>
      </c>
      <c r="T210">
        <v>2078</v>
      </c>
      <c r="U210">
        <v>1904</v>
      </c>
      <c r="V210">
        <v>1154</v>
      </c>
      <c r="W210">
        <v>-437</v>
      </c>
      <c r="X210">
        <v>4853</v>
      </c>
      <c r="Y210">
        <v>1277</v>
      </c>
      <c r="Z210">
        <v>5373</v>
      </c>
      <c r="AA210">
        <v>6491</v>
      </c>
      <c r="AB210">
        <v>2.0289999999999999</v>
      </c>
      <c r="AC210">
        <v>17994</v>
      </c>
      <c r="AD210">
        <v>1.15743670886075</v>
      </c>
      <c r="AE210" s="1">
        <v>0.48570696820549802</v>
      </c>
      <c r="AF210">
        <v>1.4729287107569601E-3</v>
      </c>
      <c r="AG210">
        <v>0.142162491441163</v>
      </c>
      <c r="AH210">
        <v>32.176091544993398</v>
      </c>
      <c r="AI210">
        <v>3.9</v>
      </c>
      <c r="AJ210">
        <v>23.14</v>
      </c>
    </row>
    <row r="211" spans="1:36" x14ac:dyDescent="0.25">
      <c r="A211">
        <v>60692</v>
      </c>
      <c r="B211">
        <v>3975</v>
      </c>
      <c r="C211">
        <v>2480</v>
      </c>
      <c r="D211">
        <v>111</v>
      </c>
      <c r="E211">
        <v>109</v>
      </c>
      <c r="F211">
        <v>6682</v>
      </c>
      <c r="G211">
        <v>65.02</v>
      </c>
      <c r="H211">
        <v>17.64</v>
      </c>
      <c r="I211">
        <v>7.7</v>
      </c>
      <c r="J211">
        <v>0.23</v>
      </c>
      <c r="K211">
        <v>0.23</v>
      </c>
      <c r="L211">
        <v>13.84</v>
      </c>
      <c r="M211">
        <v>12.35</v>
      </c>
      <c r="N211">
        <v>24.65</v>
      </c>
      <c r="O211">
        <v>8.6999999999999993</v>
      </c>
      <c r="P211">
        <v>59.09</v>
      </c>
      <c r="Q211">
        <v>25.11</v>
      </c>
      <c r="R211">
        <v>18.45</v>
      </c>
      <c r="S211">
        <v>35.54</v>
      </c>
      <c r="T211">
        <v>2118</v>
      </c>
      <c r="U211">
        <v>1904</v>
      </c>
      <c r="V211">
        <v>646</v>
      </c>
      <c r="W211">
        <v>-2601</v>
      </c>
      <c r="X211">
        <v>5145</v>
      </c>
      <c r="Y211">
        <v>1999</v>
      </c>
      <c r="Z211">
        <v>5337</v>
      </c>
      <c r="AA211">
        <v>10308</v>
      </c>
      <c r="AB211">
        <v>-3.5449999999999999</v>
      </c>
      <c r="AC211">
        <v>22789</v>
      </c>
      <c r="AD211">
        <v>1.3498606133014699</v>
      </c>
      <c r="AE211">
        <v>0.48574100651058999</v>
      </c>
      <c r="AF211">
        <v>1.2120497771856399E-2</v>
      </c>
      <c r="AG211">
        <v>0.230527093132884</v>
      </c>
      <c r="AH211">
        <v>32.335332643112402</v>
      </c>
      <c r="AI211">
        <v>0.51</v>
      </c>
      <c r="AJ211">
        <v>26.32</v>
      </c>
    </row>
    <row r="212" spans="1:36" x14ac:dyDescent="0.25">
      <c r="A212">
        <v>25455</v>
      </c>
      <c r="B212">
        <v>3477</v>
      </c>
      <c r="C212">
        <v>2633</v>
      </c>
      <c r="D212">
        <v>4</v>
      </c>
      <c r="E212">
        <v>11</v>
      </c>
      <c r="F212">
        <v>6898</v>
      </c>
      <c r="G212">
        <v>27.27</v>
      </c>
      <c r="H212">
        <v>15.43</v>
      </c>
      <c r="I212">
        <v>8.18</v>
      </c>
      <c r="J212">
        <v>0.01</v>
      </c>
      <c r="K212">
        <v>0.02</v>
      </c>
      <c r="L212">
        <v>14.29</v>
      </c>
      <c r="M212">
        <v>10.8</v>
      </c>
      <c r="N212">
        <v>26.18</v>
      </c>
      <c r="O212">
        <v>11.73</v>
      </c>
      <c r="P212">
        <v>21.68</v>
      </c>
      <c r="Q212">
        <v>24.83</v>
      </c>
      <c r="R212">
        <v>19.05</v>
      </c>
      <c r="S212">
        <v>30.89</v>
      </c>
      <c r="T212">
        <v>2078</v>
      </c>
      <c r="U212">
        <v>1904</v>
      </c>
      <c r="V212">
        <v>667</v>
      </c>
      <c r="W212">
        <v>-310</v>
      </c>
      <c r="X212">
        <v>7017</v>
      </c>
      <c r="Y212">
        <v>1239</v>
      </c>
      <c r="Z212">
        <v>5388</v>
      </c>
      <c r="AA212">
        <v>4866</v>
      </c>
      <c r="AB212">
        <v>9.3870000000000005</v>
      </c>
      <c r="AC212">
        <v>18510</v>
      </c>
      <c r="AD212">
        <v>0.65897435897435797</v>
      </c>
      <c r="AE212">
        <v>0.48576258475560502</v>
      </c>
      <c r="AF212">
        <v>5.0622502614577E-2</v>
      </c>
      <c r="AG212">
        <v>0.95826676448389503</v>
      </c>
      <c r="AH212">
        <v>31.422285310415401</v>
      </c>
      <c r="AI212">
        <v>0.84</v>
      </c>
      <c r="AJ212">
        <v>25.99</v>
      </c>
    </row>
    <row r="213" spans="1:36" x14ac:dyDescent="0.25">
      <c r="A213">
        <v>58297</v>
      </c>
      <c r="B213">
        <v>2524</v>
      </c>
      <c r="C213">
        <v>2478</v>
      </c>
      <c r="D213">
        <v>15</v>
      </c>
      <c r="E213">
        <v>752</v>
      </c>
      <c r="F213">
        <v>8318</v>
      </c>
      <c r="G213">
        <v>62.45</v>
      </c>
      <c r="H213">
        <v>11.2</v>
      </c>
      <c r="I213">
        <v>7.7</v>
      </c>
      <c r="J213">
        <v>0.03</v>
      </c>
      <c r="K213">
        <v>1.56</v>
      </c>
      <c r="L213">
        <v>17.23</v>
      </c>
      <c r="M213">
        <v>7.84</v>
      </c>
      <c r="N213">
        <v>24.64</v>
      </c>
      <c r="O213">
        <v>12.99</v>
      </c>
      <c r="P213">
        <v>54.37</v>
      </c>
      <c r="Q213">
        <v>24.86</v>
      </c>
      <c r="R213">
        <v>22.97</v>
      </c>
      <c r="S213">
        <v>24.13</v>
      </c>
      <c r="T213">
        <v>2082</v>
      </c>
      <c r="U213">
        <v>1904</v>
      </c>
      <c r="V213">
        <v>804</v>
      </c>
      <c r="W213">
        <v>-2053</v>
      </c>
      <c r="X213">
        <v>4834</v>
      </c>
      <c r="Y213">
        <v>1815</v>
      </c>
      <c r="Z213">
        <v>5337</v>
      </c>
      <c r="AA213">
        <v>9447</v>
      </c>
      <c r="AB213">
        <v>-2.831</v>
      </c>
      <c r="AC213">
        <v>21433</v>
      </c>
      <c r="AD213">
        <v>1.34129828753484</v>
      </c>
      <c r="AE213">
        <v>0.48579286590977599</v>
      </c>
      <c r="AF213">
        <v>0.26305810813917102</v>
      </c>
      <c r="AG213">
        <v>0.61658093418229798</v>
      </c>
      <c r="AH213">
        <v>33.281259672935498</v>
      </c>
      <c r="AI213">
        <v>1.0900000000000001</v>
      </c>
      <c r="AJ213">
        <v>24.48</v>
      </c>
    </row>
    <row r="214" spans="1:36" x14ac:dyDescent="0.25">
      <c r="A214">
        <v>13680</v>
      </c>
      <c r="B214">
        <v>1898</v>
      </c>
      <c r="C214">
        <v>2041</v>
      </c>
      <c r="D214">
        <v>53</v>
      </c>
      <c r="E214">
        <v>430</v>
      </c>
      <c r="F214">
        <v>11640</v>
      </c>
      <c r="G214">
        <v>14.66</v>
      </c>
      <c r="H214">
        <v>8.42</v>
      </c>
      <c r="I214">
        <v>6.34</v>
      </c>
      <c r="J214">
        <v>0.11</v>
      </c>
      <c r="K214">
        <v>0.89</v>
      </c>
      <c r="L214">
        <v>24.11</v>
      </c>
      <c r="M214">
        <v>5.9</v>
      </c>
      <c r="N214">
        <v>20.29</v>
      </c>
      <c r="O214">
        <v>17.07</v>
      </c>
      <c r="P214">
        <v>9.24</v>
      </c>
      <c r="Q214">
        <v>24.96</v>
      </c>
      <c r="R214">
        <v>32.15</v>
      </c>
      <c r="S214">
        <v>17.84</v>
      </c>
      <c r="T214">
        <v>2096</v>
      </c>
      <c r="U214">
        <v>1904</v>
      </c>
      <c r="V214">
        <v>1125</v>
      </c>
      <c r="W214">
        <v>724</v>
      </c>
      <c r="X214">
        <v>7404</v>
      </c>
      <c r="Y214">
        <v>886</v>
      </c>
      <c r="Z214">
        <v>5192</v>
      </c>
      <c r="AA214">
        <v>2585</v>
      </c>
      <c r="AB214">
        <v>12.894</v>
      </c>
      <c r="AC214">
        <v>16067</v>
      </c>
      <c r="AD214">
        <v>0.53847728203028999</v>
      </c>
      <c r="AE214" s="1">
        <v>0.486081905103106</v>
      </c>
      <c r="AF214">
        <v>0.21789543207275899</v>
      </c>
      <c r="AG214">
        <v>2.6839038235132898E-2</v>
      </c>
      <c r="AH214">
        <v>28.507216192042399</v>
      </c>
      <c r="AI214">
        <v>7.24</v>
      </c>
      <c r="AJ214">
        <v>22.48</v>
      </c>
    </row>
    <row r="215" spans="1:36" x14ac:dyDescent="0.25">
      <c r="A215">
        <v>57999</v>
      </c>
      <c r="B215">
        <v>3279</v>
      </c>
      <c r="C215">
        <v>2673</v>
      </c>
      <c r="D215">
        <v>108</v>
      </c>
      <c r="E215">
        <v>89</v>
      </c>
      <c r="F215">
        <v>6819</v>
      </c>
      <c r="G215">
        <v>62.13</v>
      </c>
      <c r="H215">
        <v>14.56</v>
      </c>
      <c r="I215">
        <v>8.31</v>
      </c>
      <c r="J215">
        <v>0.22</v>
      </c>
      <c r="K215">
        <v>0.18</v>
      </c>
      <c r="L215">
        <v>14.12</v>
      </c>
      <c r="M215">
        <v>10.19</v>
      </c>
      <c r="N215">
        <v>26.58</v>
      </c>
      <c r="O215">
        <v>11.08</v>
      </c>
      <c r="P215">
        <v>54.9</v>
      </c>
      <c r="Q215">
        <v>25.1</v>
      </c>
      <c r="R215">
        <v>18.829999999999998</v>
      </c>
      <c r="S215">
        <v>29.32</v>
      </c>
      <c r="T215">
        <v>2117</v>
      </c>
      <c r="U215">
        <v>1904</v>
      </c>
      <c r="V215">
        <v>659</v>
      </c>
      <c r="W215">
        <v>-2207</v>
      </c>
      <c r="X215">
        <v>5015</v>
      </c>
      <c r="Y215">
        <v>1870</v>
      </c>
      <c r="Z215">
        <v>5401</v>
      </c>
      <c r="AA215">
        <v>9698</v>
      </c>
      <c r="AB215">
        <v>-2.548</v>
      </c>
      <c r="AC215">
        <v>21984</v>
      </c>
      <c r="AD215">
        <v>1.29805233130041</v>
      </c>
      <c r="AE215" s="1">
        <v>0.48608580002471302</v>
      </c>
      <c r="AF215">
        <v>0.14682389983462299</v>
      </c>
      <c r="AG215">
        <v>0.199529689335088</v>
      </c>
      <c r="AH215">
        <v>26.848804442611801</v>
      </c>
      <c r="AI215">
        <v>5.23</v>
      </c>
      <c r="AJ215">
        <v>25.64</v>
      </c>
    </row>
    <row r="216" spans="1:36" x14ac:dyDescent="0.25">
      <c r="A216">
        <v>60967</v>
      </c>
      <c r="B216">
        <v>5435</v>
      </c>
      <c r="C216">
        <v>837</v>
      </c>
      <c r="D216">
        <v>53</v>
      </c>
      <c r="E216">
        <v>313</v>
      </c>
      <c r="F216">
        <v>12231</v>
      </c>
      <c r="G216">
        <v>65.31</v>
      </c>
      <c r="H216">
        <v>24.12</v>
      </c>
      <c r="I216">
        <v>2.6</v>
      </c>
      <c r="J216">
        <v>0.11</v>
      </c>
      <c r="K216">
        <v>0.65</v>
      </c>
      <c r="L216">
        <v>25.33</v>
      </c>
      <c r="M216">
        <v>16.89</v>
      </c>
      <c r="N216">
        <v>8.32</v>
      </c>
      <c r="O216">
        <v>4.72</v>
      </c>
      <c r="P216">
        <v>66.989999999999995</v>
      </c>
      <c r="Q216">
        <v>24.96</v>
      </c>
      <c r="R216">
        <v>33.78</v>
      </c>
      <c r="S216">
        <v>48.97</v>
      </c>
      <c r="T216">
        <v>2096</v>
      </c>
      <c r="U216">
        <v>1904</v>
      </c>
      <c r="V216">
        <v>1182</v>
      </c>
      <c r="W216">
        <v>-3343</v>
      </c>
      <c r="X216">
        <v>6072</v>
      </c>
      <c r="Y216">
        <v>2226</v>
      </c>
      <c r="Z216">
        <v>4794</v>
      </c>
      <c r="AA216">
        <v>10713</v>
      </c>
      <c r="AB216">
        <v>-4.9420000000000002</v>
      </c>
      <c r="AC216">
        <v>23805</v>
      </c>
      <c r="AD216">
        <v>1.58931737588652</v>
      </c>
      <c r="AE216">
        <v>0.48616506213823202</v>
      </c>
      <c r="AF216">
        <v>0.126027199603745</v>
      </c>
      <c r="AG216">
        <v>0.83635653832176704</v>
      </c>
      <c r="AH216">
        <v>31.128220026886599</v>
      </c>
      <c r="AI216">
        <v>2.9</v>
      </c>
      <c r="AJ216">
        <v>24.2</v>
      </c>
    </row>
    <row r="217" spans="1:36" x14ac:dyDescent="0.25">
      <c r="A217">
        <v>46623</v>
      </c>
      <c r="B217">
        <v>178</v>
      </c>
      <c r="C217">
        <v>2744</v>
      </c>
      <c r="D217">
        <v>0</v>
      </c>
      <c r="E217">
        <v>39</v>
      </c>
      <c r="F217">
        <v>11287</v>
      </c>
      <c r="G217">
        <v>49.95</v>
      </c>
      <c r="H217">
        <v>0.79</v>
      </c>
      <c r="I217">
        <v>8.5299999999999994</v>
      </c>
      <c r="J217">
        <v>0</v>
      </c>
      <c r="K217">
        <v>0.08</v>
      </c>
      <c r="L217">
        <v>23.38</v>
      </c>
      <c r="M217">
        <v>0.55000000000000004</v>
      </c>
      <c r="N217">
        <v>27.28</v>
      </c>
      <c r="O217">
        <v>22.26</v>
      </c>
      <c r="P217">
        <v>39.9</v>
      </c>
      <c r="Q217">
        <v>24.82</v>
      </c>
      <c r="R217">
        <v>31.17</v>
      </c>
      <c r="S217">
        <v>1.67</v>
      </c>
      <c r="T217">
        <v>2077</v>
      </c>
      <c r="U217">
        <v>1904</v>
      </c>
      <c r="V217">
        <v>1091</v>
      </c>
      <c r="W217">
        <v>-645</v>
      </c>
      <c r="X217">
        <v>4591</v>
      </c>
      <c r="Y217">
        <v>1348</v>
      </c>
      <c r="Z217">
        <v>5425</v>
      </c>
      <c r="AA217">
        <v>7068</v>
      </c>
      <c r="AB217">
        <v>0.76800000000000002</v>
      </c>
      <c r="AC217">
        <v>18432</v>
      </c>
      <c r="AD217">
        <v>1.2176297747306499</v>
      </c>
      <c r="AE217" s="1">
        <v>0.48616995727026602</v>
      </c>
      <c r="AF217" s="10">
        <v>9.74288058850232E-4</v>
      </c>
      <c r="AG217">
        <v>9.0056689794287201E-2</v>
      </c>
      <c r="AH217">
        <v>30.6639541894179</v>
      </c>
      <c r="AI217">
        <v>5.0599999999999996</v>
      </c>
      <c r="AJ217">
        <v>23.16</v>
      </c>
    </row>
    <row r="218" spans="1:36" x14ac:dyDescent="0.25">
      <c r="A218">
        <v>53314</v>
      </c>
      <c r="B218">
        <v>117</v>
      </c>
      <c r="C218">
        <v>2847</v>
      </c>
      <c r="D218">
        <v>3</v>
      </c>
      <c r="E218">
        <v>5</v>
      </c>
      <c r="F218">
        <v>10921</v>
      </c>
      <c r="G218">
        <v>57.12</v>
      </c>
      <c r="H218">
        <v>0.52</v>
      </c>
      <c r="I218">
        <v>8.84</v>
      </c>
      <c r="J218">
        <v>0.01</v>
      </c>
      <c r="K218">
        <v>0.01</v>
      </c>
      <c r="L218">
        <v>22.62</v>
      </c>
      <c r="M218">
        <v>0.36</v>
      </c>
      <c r="N218">
        <v>28.3</v>
      </c>
      <c r="O218">
        <v>22.42</v>
      </c>
      <c r="P218">
        <v>46.64</v>
      </c>
      <c r="Q218">
        <v>24.83</v>
      </c>
      <c r="R218">
        <v>30.16</v>
      </c>
      <c r="S218">
        <v>1.05</v>
      </c>
      <c r="T218">
        <v>2078</v>
      </c>
      <c r="U218">
        <v>1904</v>
      </c>
      <c r="V218">
        <v>1055</v>
      </c>
      <c r="W218">
        <v>-1011</v>
      </c>
      <c r="X218">
        <v>4137</v>
      </c>
      <c r="Y218">
        <v>1471</v>
      </c>
      <c r="Z218">
        <v>5459</v>
      </c>
      <c r="AA218">
        <v>8056</v>
      </c>
      <c r="AB218">
        <v>-1.6279999999999999</v>
      </c>
      <c r="AC218">
        <v>19123</v>
      </c>
      <c r="AD218">
        <v>1.3446261682242899</v>
      </c>
      <c r="AE218" s="1">
        <v>0.486186973866091</v>
      </c>
      <c r="AF218">
        <v>4.3841419975606102E-2</v>
      </c>
      <c r="AG218">
        <v>0.83396128488465204</v>
      </c>
      <c r="AH218">
        <v>32.168104125879502</v>
      </c>
      <c r="AI218">
        <v>5.74</v>
      </c>
      <c r="AJ218">
        <v>20.65</v>
      </c>
    </row>
    <row r="219" spans="1:36" x14ac:dyDescent="0.25">
      <c r="A219">
        <v>42171</v>
      </c>
      <c r="B219">
        <v>1437</v>
      </c>
      <c r="C219">
        <v>2637</v>
      </c>
      <c r="D219">
        <v>44</v>
      </c>
      <c r="E219">
        <v>258</v>
      </c>
      <c r="F219">
        <v>9653</v>
      </c>
      <c r="G219">
        <v>45.18</v>
      </c>
      <c r="H219">
        <v>6.38</v>
      </c>
      <c r="I219">
        <v>8.19</v>
      </c>
      <c r="J219">
        <v>0.09</v>
      </c>
      <c r="K219">
        <v>0.53</v>
      </c>
      <c r="L219">
        <v>19.989999999999998</v>
      </c>
      <c r="M219">
        <v>4.46</v>
      </c>
      <c r="N219">
        <v>26.22</v>
      </c>
      <c r="O219">
        <v>17.61</v>
      </c>
      <c r="P219">
        <v>36.4</v>
      </c>
      <c r="Q219">
        <v>24.93</v>
      </c>
      <c r="R219">
        <v>26.66</v>
      </c>
      <c r="S219">
        <v>13.35</v>
      </c>
      <c r="T219">
        <v>2093</v>
      </c>
      <c r="U219">
        <v>1904</v>
      </c>
      <c r="V219">
        <v>933</v>
      </c>
      <c r="W219">
        <v>-748</v>
      </c>
      <c r="X219">
        <v>5351</v>
      </c>
      <c r="Y219">
        <v>1382</v>
      </c>
      <c r="Z219">
        <v>5390</v>
      </c>
      <c r="AA219">
        <v>6739</v>
      </c>
      <c r="AB219">
        <v>2.7829999999999999</v>
      </c>
      <c r="AC219">
        <v>18862</v>
      </c>
      <c r="AD219">
        <v>1.0650759219088901</v>
      </c>
      <c r="AE219" s="1">
        <v>0.486212678027026</v>
      </c>
      <c r="AF219">
        <v>1.2323519701349201E-2</v>
      </c>
      <c r="AG219">
        <v>5.0626223083360802E-2</v>
      </c>
      <c r="AH219">
        <v>33.1467743897961</v>
      </c>
      <c r="AI219">
        <v>8.27</v>
      </c>
      <c r="AJ219">
        <v>18.11</v>
      </c>
    </row>
    <row r="220" spans="1:36" x14ac:dyDescent="0.25">
      <c r="A220">
        <v>17721</v>
      </c>
      <c r="B220">
        <v>1630</v>
      </c>
      <c r="C220">
        <v>2329</v>
      </c>
      <c r="D220">
        <v>0</v>
      </c>
      <c r="E220">
        <v>39</v>
      </c>
      <c r="F220">
        <v>11103</v>
      </c>
      <c r="G220">
        <v>18.98</v>
      </c>
      <c r="H220">
        <v>7.23</v>
      </c>
      <c r="I220">
        <v>7.24</v>
      </c>
      <c r="J220">
        <v>0</v>
      </c>
      <c r="K220">
        <v>0.08</v>
      </c>
      <c r="L220">
        <v>23</v>
      </c>
      <c r="M220">
        <v>5.0599999999999996</v>
      </c>
      <c r="N220">
        <v>23.16</v>
      </c>
      <c r="O220">
        <v>18.190000000000001</v>
      </c>
      <c r="P220">
        <v>12.6</v>
      </c>
      <c r="Q220">
        <v>24.82</v>
      </c>
      <c r="R220">
        <v>30.66</v>
      </c>
      <c r="S220">
        <v>14.56</v>
      </c>
      <c r="T220">
        <v>2077</v>
      </c>
      <c r="U220">
        <v>1904</v>
      </c>
      <c r="V220">
        <v>1073</v>
      </c>
      <c r="W220">
        <v>611</v>
      </c>
      <c r="X220">
        <v>6938</v>
      </c>
      <c r="Y220">
        <v>927</v>
      </c>
      <c r="Z220">
        <v>5287</v>
      </c>
      <c r="AA220">
        <v>3136</v>
      </c>
      <c r="AB220">
        <v>11.414</v>
      </c>
      <c r="AC220">
        <v>16288</v>
      </c>
      <c r="AD220">
        <v>0.61877009646302195</v>
      </c>
      <c r="AE220">
        <v>0.48626312033923202</v>
      </c>
      <c r="AF220">
        <v>0.122176973765772</v>
      </c>
      <c r="AG220">
        <v>0.365310660692931</v>
      </c>
      <c r="AH220">
        <v>14.455377581438499</v>
      </c>
      <c r="AI220">
        <v>11.93</v>
      </c>
      <c r="AJ220">
        <v>28.1</v>
      </c>
    </row>
    <row r="221" spans="1:36" x14ac:dyDescent="0.25">
      <c r="A221">
        <v>27360</v>
      </c>
      <c r="B221">
        <v>1336</v>
      </c>
      <c r="C221">
        <v>2538</v>
      </c>
      <c r="D221">
        <v>1</v>
      </c>
      <c r="E221">
        <v>5</v>
      </c>
      <c r="F221">
        <v>10573</v>
      </c>
      <c r="G221">
        <v>29.31</v>
      </c>
      <c r="H221">
        <v>5.93</v>
      </c>
      <c r="I221">
        <v>7.89</v>
      </c>
      <c r="J221">
        <v>0</v>
      </c>
      <c r="K221">
        <v>0.01</v>
      </c>
      <c r="L221">
        <v>21.9</v>
      </c>
      <c r="M221">
        <v>4.1500000000000004</v>
      </c>
      <c r="N221">
        <v>25.24</v>
      </c>
      <c r="O221">
        <v>18.75</v>
      </c>
      <c r="P221">
        <v>21.53</v>
      </c>
      <c r="Q221">
        <v>24.82</v>
      </c>
      <c r="R221">
        <v>29.2</v>
      </c>
      <c r="S221">
        <v>11.87</v>
      </c>
      <c r="T221">
        <v>2077</v>
      </c>
      <c r="U221">
        <v>1904</v>
      </c>
      <c r="V221">
        <v>1022</v>
      </c>
      <c r="W221">
        <v>153</v>
      </c>
      <c r="X221">
        <v>6197</v>
      </c>
      <c r="Y221">
        <v>1082</v>
      </c>
      <c r="Z221">
        <v>5357</v>
      </c>
      <c r="AA221">
        <v>4501</v>
      </c>
      <c r="AB221">
        <v>7.9770000000000003</v>
      </c>
      <c r="AC221">
        <v>17137</v>
      </c>
      <c r="AD221">
        <v>0.79904780797460795</v>
      </c>
      <c r="AE221">
        <v>0.48628959603567701</v>
      </c>
      <c r="AF221" s="10">
        <v>1.4478938635179701E-2</v>
      </c>
      <c r="AG221">
        <v>1.22127344990016E-3</v>
      </c>
      <c r="AH221">
        <v>31.140896115011302</v>
      </c>
      <c r="AI221">
        <v>5.13</v>
      </c>
      <c r="AJ221">
        <v>22.8</v>
      </c>
    </row>
    <row r="222" spans="1:36" x14ac:dyDescent="0.25">
      <c r="A222">
        <v>13366</v>
      </c>
      <c r="B222">
        <v>2021</v>
      </c>
      <c r="C222">
        <v>2103</v>
      </c>
      <c r="D222">
        <v>144</v>
      </c>
      <c r="E222">
        <v>237</v>
      </c>
      <c r="F222">
        <v>11262</v>
      </c>
      <c r="G222">
        <v>14.32</v>
      </c>
      <c r="H222">
        <v>8.9700000000000006</v>
      </c>
      <c r="I222">
        <v>6.53</v>
      </c>
      <c r="J222">
        <v>0.3</v>
      </c>
      <c r="K222">
        <v>0.49</v>
      </c>
      <c r="L222">
        <v>23.33</v>
      </c>
      <c r="M222">
        <v>6.28</v>
      </c>
      <c r="N222">
        <v>20.91</v>
      </c>
      <c r="O222">
        <v>16.829999999999998</v>
      </c>
      <c r="P222">
        <v>9.02</v>
      </c>
      <c r="Q222">
        <v>25.19</v>
      </c>
      <c r="R222">
        <v>31.1</v>
      </c>
      <c r="S222">
        <v>18.48</v>
      </c>
      <c r="T222">
        <v>2131</v>
      </c>
      <c r="U222">
        <v>1904</v>
      </c>
      <c r="V222">
        <v>1088</v>
      </c>
      <c r="W222">
        <v>720</v>
      </c>
      <c r="X222">
        <v>7454</v>
      </c>
      <c r="Y222">
        <v>888</v>
      </c>
      <c r="Z222">
        <v>5213</v>
      </c>
      <c r="AA222">
        <v>2576</v>
      </c>
      <c r="AB222">
        <v>13.081</v>
      </c>
      <c r="AC222">
        <v>16131</v>
      </c>
      <c r="AD222">
        <v>0.52701325178389302</v>
      </c>
      <c r="AE222">
        <v>0.48632578463304499</v>
      </c>
      <c r="AF222">
        <v>7.4296267917963602E-3</v>
      </c>
      <c r="AG222">
        <v>1.13400253849999E-2</v>
      </c>
      <c r="AH222">
        <v>30.160047172084798</v>
      </c>
      <c r="AI222">
        <v>0.36</v>
      </c>
      <c r="AJ222">
        <v>28.3</v>
      </c>
    </row>
    <row r="223" spans="1:36" x14ac:dyDescent="0.25">
      <c r="A223">
        <v>57364</v>
      </c>
      <c r="B223">
        <v>154</v>
      </c>
      <c r="C223">
        <v>2749</v>
      </c>
      <c r="D223">
        <v>1</v>
      </c>
      <c r="E223">
        <v>356</v>
      </c>
      <c r="F223">
        <v>10985</v>
      </c>
      <c r="G223">
        <v>61.45</v>
      </c>
      <c r="H223">
        <v>0.68</v>
      </c>
      <c r="I223">
        <v>8.5399999999999991</v>
      </c>
      <c r="J223">
        <v>0</v>
      </c>
      <c r="K223">
        <v>0.74</v>
      </c>
      <c r="L223">
        <v>22.75</v>
      </c>
      <c r="M223">
        <v>0.48</v>
      </c>
      <c r="N223">
        <v>27.33</v>
      </c>
      <c r="O223">
        <v>21.84</v>
      </c>
      <c r="P223">
        <v>50.87</v>
      </c>
      <c r="Q223">
        <v>24.82</v>
      </c>
      <c r="R223">
        <v>30.34</v>
      </c>
      <c r="S223">
        <v>2.19</v>
      </c>
      <c r="T223">
        <v>2077</v>
      </c>
      <c r="U223">
        <v>1904</v>
      </c>
      <c r="V223">
        <v>1062</v>
      </c>
      <c r="W223">
        <v>-1285</v>
      </c>
      <c r="X223">
        <v>3967</v>
      </c>
      <c r="Y223">
        <v>1561</v>
      </c>
      <c r="Z223">
        <v>5425</v>
      </c>
      <c r="AA223">
        <v>8659</v>
      </c>
      <c r="AB223">
        <v>-3.056</v>
      </c>
      <c r="AC223">
        <v>19612</v>
      </c>
      <c r="AD223">
        <v>1.4240109674892201</v>
      </c>
      <c r="AE223">
        <v>0.48632885937989301</v>
      </c>
      <c r="AF223">
        <v>0.114057774127165</v>
      </c>
      <c r="AG223">
        <v>0.52159380188330096</v>
      </c>
      <c r="AH223">
        <v>32.5837358454365</v>
      </c>
      <c r="AI223">
        <v>6.02</v>
      </c>
      <c r="AJ223">
        <v>20.29</v>
      </c>
    </row>
    <row r="224" spans="1:36" x14ac:dyDescent="0.25">
      <c r="A224">
        <v>51331</v>
      </c>
      <c r="B224">
        <v>414</v>
      </c>
      <c r="C224">
        <v>2593</v>
      </c>
      <c r="D224">
        <v>22</v>
      </c>
      <c r="E224">
        <v>545</v>
      </c>
      <c r="F224">
        <v>11135</v>
      </c>
      <c r="G224">
        <v>54.99</v>
      </c>
      <c r="H224">
        <v>1.84</v>
      </c>
      <c r="I224">
        <v>8.06</v>
      </c>
      <c r="J224">
        <v>0.05</v>
      </c>
      <c r="K224">
        <v>1.1299999999999999</v>
      </c>
      <c r="L224">
        <v>23.06</v>
      </c>
      <c r="M224">
        <v>1.28</v>
      </c>
      <c r="N224">
        <v>25.78</v>
      </c>
      <c r="O224">
        <v>20.75</v>
      </c>
      <c r="P224">
        <v>44.95</v>
      </c>
      <c r="Q224">
        <v>24.88</v>
      </c>
      <c r="R224">
        <v>30.75</v>
      </c>
      <c r="S224">
        <v>4.93</v>
      </c>
      <c r="T224">
        <v>2085</v>
      </c>
      <c r="U224">
        <v>1904</v>
      </c>
      <c r="V224">
        <v>1076</v>
      </c>
      <c r="W224">
        <v>-1024</v>
      </c>
      <c r="X224">
        <v>4486</v>
      </c>
      <c r="Y224">
        <v>1473</v>
      </c>
      <c r="Z224">
        <v>5375</v>
      </c>
      <c r="AA224">
        <v>7817</v>
      </c>
      <c r="AB224">
        <v>-0.81699999999999995</v>
      </c>
      <c r="AC224">
        <v>19151</v>
      </c>
      <c r="AD224">
        <v>1.2989323843416301</v>
      </c>
      <c r="AE224" s="1">
        <v>0.48635980252255501</v>
      </c>
      <c r="AF224" s="11">
        <v>7.2179298787220597E-2</v>
      </c>
      <c r="AG224">
        <v>0.31796048321446202</v>
      </c>
      <c r="AH224">
        <v>33.1712469296263</v>
      </c>
      <c r="AI224">
        <v>5</v>
      </c>
      <c r="AJ224">
        <v>21.08</v>
      </c>
    </row>
    <row r="225" spans="1:36" x14ac:dyDescent="0.25">
      <c r="A225">
        <v>41479</v>
      </c>
      <c r="B225">
        <v>680</v>
      </c>
      <c r="C225">
        <v>2629</v>
      </c>
      <c r="D225">
        <v>20</v>
      </c>
      <c r="E225">
        <v>211</v>
      </c>
      <c r="F225">
        <v>10895</v>
      </c>
      <c r="G225">
        <v>44.44</v>
      </c>
      <c r="H225">
        <v>3.02</v>
      </c>
      <c r="I225">
        <v>8.17</v>
      </c>
      <c r="J225">
        <v>0.04</v>
      </c>
      <c r="K225">
        <v>0.44</v>
      </c>
      <c r="L225">
        <v>22.57</v>
      </c>
      <c r="M225">
        <v>2.11</v>
      </c>
      <c r="N225">
        <v>26.14</v>
      </c>
      <c r="O225">
        <v>20.39</v>
      </c>
      <c r="P225">
        <v>35.1</v>
      </c>
      <c r="Q225">
        <v>24.87</v>
      </c>
      <c r="R225">
        <v>30.09</v>
      </c>
      <c r="S225">
        <v>6.52</v>
      </c>
      <c r="T225">
        <v>2084</v>
      </c>
      <c r="U225">
        <v>1904</v>
      </c>
      <c r="V225">
        <v>1053</v>
      </c>
      <c r="W225">
        <v>-497</v>
      </c>
      <c r="X225">
        <v>5126</v>
      </c>
      <c r="Y225">
        <v>1298</v>
      </c>
      <c r="Z225">
        <v>5388</v>
      </c>
      <c r="AA225">
        <v>6427</v>
      </c>
      <c r="AB225">
        <v>2.7810000000000001</v>
      </c>
      <c r="AC225">
        <v>18239</v>
      </c>
      <c r="AD225">
        <v>1.09469323337936</v>
      </c>
      <c r="AE225" s="1">
        <v>0.48669744305455198</v>
      </c>
      <c r="AF225">
        <v>6.22369369684335E-2</v>
      </c>
      <c r="AG225">
        <v>0.753599287412406</v>
      </c>
      <c r="AH225">
        <v>14.5079667628361</v>
      </c>
      <c r="AI225">
        <v>12.36</v>
      </c>
      <c r="AJ225">
        <v>27.33</v>
      </c>
    </row>
    <row r="226" spans="1:36" x14ac:dyDescent="0.25">
      <c r="A226">
        <v>7506</v>
      </c>
      <c r="B226">
        <v>4775</v>
      </c>
      <c r="C226">
        <v>1930</v>
      </c>
      <c r="D226">
        <v>2</v>
      </c>
      <c r="E226">
        <v>158</v>
      </c>
      <c r="F226">
        <v>8181</v>
      </c>
      <c r="G226">
        <v>8.0399999999999991</v>
      </c>
      <c r="H226">
        <v>21.2</v>
      </c>
      <c r="I226">
        <v>6</v>
      </c>
      <c r="J226">
        <v>0</v>
      </c>
      <c r="K226">
        <v>0.33</v>
      </c>
      <c r="L226">
        <v>16.95</v>
      </c>
      <c r="M226">
        <v>14.84</v>
      </c>
      <c r="N226">
        <v>19.190000000000001</v>
      </c>
      <c r="O226">
        <v>9.32</v>
      </c>
      <c r="P226">
        <v>7.99</v>
      </c>
      <c r="Q226">
        <v>24.82</v>
      </c>
      <c r="R226">
        <v>22.59</v>
      </c>
      <c r="S226">
        <v>42.75</v>
      </c>
      <c r="T226">
        <v>2077</v>
      </c>
      <c r="U226">
        <v>1904</v>
      </c>
      <c r="V226">
        <v>791</v>
      </c>
      <c r="W226">
        <v>273</v>
      </c>
      <c r="X226">
        <v>8743</v>
      </c>
      <c r="Y226">
        <v>1037</v>
      </c>
      <c r="Z226">
        <v>5156</v>
      </c>
      <c r="AA226">
        <v>2483</v>
      </c>
      <c r="AB226">
        <v>15.701000000000001</v>
      </c>
      <c r="AC226">
        <v>17419</v>
      </c>
      <c r="AD226">
        <v>0.35676009892827698</v>
      </c>
      <c r="AE226">
        <v>0.48670389499069</v>
      </c>
      <c r="AF226">
        <v>8.0145816696410108E-3</v>
      </c>
      <c r="AG226">
        <v>0.21073431901662201</v>
      </c>
      <c r="AH226">
        <v>27.253891544047999</v>
      </c>
      <c r="AI226">
        <v>9.52</v>
      </c>
      <c r="AJ226">
        <v>21.14</v>
      </c>
    </row>
    <row r="227" spans="1:36" x14ac:dyDescent="0.25">
      <c r="A227">
        <v>5746</v>
      </c>
      <c r="B227">
        <v>3620</v>
      </c>
      <c r="C227">
        <v>2117</v>
      </c>
      <c r="D227">
        <v>2</v>
      </c>
      <c r="E227">
        <v>58</v>
      </c>
      <c r="F227">
        <v>9115</v>
      </c>
      <c r="G227">
        <v>6.16</v>
      </c>
      <c r="H227">
        <v>16.07</v>
      </c>
      <c r="I227">
        <v>6.58</v>
      </c>
      <c r="J227">
        <v>0</v>
      </c>
      <c r="K227">
        <v>0.12</v>
      </c>
      <c r="L227">
        <v>18.88</v>
      </c>
      <c r="M227">
        <v>11.25</v>
      </c>
      <c r="N227">
        <v>21.05</v>
      </c>
      <c r="O227">
        <v>13.07</v>
      </c>
      <c r="P227">
        <v>4.1399999999999997</v>
      </c>
      <c r="Q227">
        <v>24.82</v>
      </c>
      <c r="R227">
        <v>25.17</v>
      </c>
      <c r="S227">
        <v>32.270000000000003</v>
      </c>
      <c r="T227">
        <v>2077</v>
      </c>
      <c r="U227">
        <v>1904</v>
      </c>
      <c r="V227">
        <v>881</v>
      </c>
      <c r="W227">
        <v>737</v>
      </c>
      <c r="X227">
        <v>8396</v>
      </c>
      <c r="Y227">
        <v>884</v>
      </c>
      <c r="Z227">
        <v>5219</v>
      </c>
      <c r="AA227">
        <v>1896</v>
      </c>
      <c r="AB227">
        <v>16.181000000000001</v>
      </c>
      <c r="AC227">
        <v>16395</v>
      </c>
      <c r="AD227">
        <v>0.35050916496945</v>
      </c>
      <c r="AE227">
        <v>0.486775751368831</v>
      </c>
      <c r="AF227">
        <v>1.2312723072575299E-2</v>
      </c>
      <c r="AG227">
        <v>0.25694621136287199</v>
      </c>
      <c r="AH227">
        <v>33.613609402368702</v>
      </c>
      <c r="AI227">
        <v>0.14000000000000001</v>
      </c>
      <c r="AJ227">
        <v>25.71</v>
      </c>
    </row>
    <row r="228" spans="1:36" x14ac:dyDescent="0.25">
      <c r="A228">
        <v>7194</v>
      </c>
      <c r="B228">
        <v>3316</v>
      </c>
      <c r="C228">
        <v>2127</v>
      </c>
      <c r="D228">
        <v>54</v>
      </c>
      <c r="E228">
        <v>164</v>
      </c>
      <c r="F228">
        <v>9368</v>
      </c>
      <c r="G228">
        <v>7.71</v>
      </c>
      <c r="H228">
        <v>14.72</v>
      </c>
      <c r="I228">
        <v>6.61</v>
      </c>
      <c r="J228">
        <v>0.11</v>
      </c>
      <c r="K228">
        <v>0.34</v>
      </c>
      <c r="L228">
        <v>19.399999999999999</v>
      </c>
      <c r="M228">
        <v>10.3</v>
      </c>
      <c r="N228">
        <v>21.14</v>
      </c>
      <c r="O228">
        <v>13.63</v>
      </c>
      <c r="P228">
        <v>4.87</v>
      </c>
      <c r="Q228">
        <v>24.96</v>
      </c>
      <c r="R228">
        <v>25.87</v>
      </c>
      <c r="S228">
        <v>29.81</v>
      </c>
      <c r="T228">
        <v>2097</v>
      </c>
      <c r="U228">
        <v>1904</v>
      </c>
      <c r="V228">
        <v>905</v>
      </c>
      <c r="W228">
        <v>737</v>
      </c>
      <c r="X228">
        <v>8228</v>
      </c>
      <c r="Y228">
        <v>884</v>
      </c>
      <c r="Z228">
        <v>5222</v>
      </c>
      <c r="AA228">
        <v>2020</v>
      </c>
      <c r="AB228">
        <v>15.656000000000001</v>
      </c>
      <c r="AC228">
        <v>16354</v>
      </c>
      <c r="AD228">
        <v>0.37655200488499802</v>
      </c>
      <c r="AE228" s="1">
        <v>0.48696938367232101</v>
      </c>
      <c r="AF228">
        <v>2.5351560223768701E-3</v>
      </c>
      <c r="AG228">
        <v>1.0714011910077701</v>
      </c>
      <c r="AH228">
        <v>32.349888026764098</v>
      </c>
      <c r="AI228">
        <v>0.87</v>
      </c>
      <c r="AJ228">
        <v>25.2</v>
      </c>
    </row>
    <row r="229" spans="1:36" x14ac:dyDescent="0.25">
      <c r="A229">
        <v>31663</v>
      </c>
      <c r="B229">
        <v>1230</v>
      </c>
      <c r="C229">
        <v>2591</v>
      </c>
      <c r="D229">
        <v>3</v>
      </c>
      <c r="E229">
        <v>90</v>
      </c>
      <c r="F229">
        <v>10395</v>
      </c>
      <c r="G229">
        <v>33.92</v>
      </c>
      <c r="H229">
        <v>5.46</v>
      </c>
      <c r="I229">
        <v>8.0500000000000007</v>
      </c>
      <c r="J229">
        <v>0.01</v>
      </c>
      <c r="K229">
        <v>0.19</v>
      </c>
      <c r="L229">
        <v>21.53</v>
      </c>
      <c r="M229">
        <v>3.82</v>
      </c>
      <c r="N229">
        <v>25.76</v>
      </c>
      <c r="O229">
        <v>18.91</v>
      </c>
      <c r="P229">
        <v>25.67</v>
      </c>
      <c r="Q229">
        <v>24.83</v>
      </c>
      <c r="R229">
        <v>28.71</v>
      </c>
      <c r="S229">
        <v>11.13</v>
      </c>
      <c r="T229">
        <v>2077</v>
      </c>
      <c r="U229">
        <v>1904</v>
      </c>
      <c r="V229">
        <v>1005</v>
      </c>
      <c r="W229">
        <v>-67</v>
      </c>
      <c r="X229">
        <v>5897</v>
      </c>
      <c r="Y229">
        <v>1155</v>
      </c>
      <c r="Z229">
        <v>5374</v>
      </c>
      <c r="AA229">
        <v>5113</v>
      </c>
      <c r="AB229">
        <v>6.4530000000000003</v>
      </c>
      <c r="AC229">
        <v>17539</v>
      </c>
      <c r="AD229">
        <v>0.88155032628040297</v>
      </c>
      <c r="AE229" s="1">
        <v>0.487039699769721</v>
      </c>
      <c r="AF229">
        <v>2.11154786998377E-3</v>
      </c>
      <c r="AG229">
        <v>1.19986527797516</v>
      </c>
      <c r="AH229">
        <v>31.9000945648122</v>
      </c>
      <c r="AI229">
        <v>1.76</v>
      </c>
      <c r="AJ229">
        <v>24.54</v>
      </c>
    </row>
    <row r="230" spans="1:36" x14ac:dyDescent="0.25">
      <c r="A230">
        <v>60974</v>
      </c>
      <c r="B230">
        <v>5502</v>
      </c>
      <c r="C230">
        <v>816</v>
      </c>
      <c r="D230">
        <v>53</v>
      </c>
      <c r="E230">
        <v>313</v>
      </c>
      <c r="F230">
        <v>12231</v>
      </c>
      <c r="G230">
        <v>65.319999999999993</v>
      </c>
      <c r="H230">
        <v>24.42</v>
      </c>
      <c r="I230">
        <v>2.5299999999999998</v>
      </c>
      <c r="J230">
        <v>0.11</v>
      </c>
      <c r="K230">
        <v>0.65</v>
      </c>
      <c r="L230">
        <v>25.33</v>
      </c>
      <c r="M230">
        <v>17.100000000000001</v>
      </c>
      <c r="N230">
        <v>8.11</v>
      </c>
      <c r="O230">
        <v>4.6500000000000004</v>
      </c>
      <c r="P230">
        <v>67.290000000000006</v>
      </c>
      <c r="Q230">
        <v>24.96</v>
      </c>
      <c r="R230">
        <v>33.78</v>
      </c>
      <c r="S230">
        <v>49.57</v>
      </c>
      <c r="T230">
        <v>2096</v>
      </c>
      <c r="U230">
        <v>1904</v>
      </c>
      <c r="V230">
        <v>1182</v>
      </c>
      <c r="W230">
        <v>-3366</v>
      </c>
      <c r="X230">
        <v>6100</v>
      </c>
      <c r="Y230">
        <v>2234</v>
      </c>
      <c r="Z230">
        <v>4787</v>
      </c>
      <c r="AA230">
        <v>10733</v>
      </c>
      <c r="AB230">
        <v>-4.9480000000000004</v>
      </c>
      <c r="AC230">
        <v>23854</v>
      </c>
      <c r="AD230">
        <v>1.5968923418423899</v>
      </c>
      <c r="AE230">
        <v>0.48761907844469199</v>
      </c>
      <c r="AF230">
        <v>3.37636919491636E-2</v>
      </c>
      <c r="AG230">
        <v>0.20837184699042099</v>
      </c>
      <c r="AH230">
        <v>29.2061379261112</v>
      </c>
      <c r="AI230">
        <v>3.95</v>
      </c>
      <c r="AJ230">
        <v>25.23</v>
      </c>
    </row>
    <row r="231" spans="1:36" x14ac:dyDescent="0.25">
      <c r="A231">
        <v>47136</v>
      </c>
      <c r="B231">
        <v>3152</v>
      </c>
      <c r="C231">
        <v>2713</v>
      </c>
      <c r="D231">
        <v>108</v>
      </c>
      <c r="E231">
        <v>103</v>
      </c>
      <c r="F231">
        <v>6806</v>
      </c>
      <c r="G231">
        <v>50.5</v>
      </c>
      <c r="H231">
        <v>13.99</v>
      </c>
      <c r="I231">
        <v>8.43</v>
      </c>
      <c r="J231">
        <v>0.22</v>
      </c>
      <c r="K231">
        <v>0.21</v>
      </c>
      <c r="L231">
        <v>14.1</v>
      </c>
      <c r="M231">
        <v>9.7899999999999991</v>
      </c>
      <c r="N231">
        <v>26.97</v>
      </c>
      <c r="O231">
        <v>11.86</v>
      </c>
      <c r="P231">
        <v>43.35</v>
      </c>
      <c r="Q231">
        <v>25.1</v>
      </c>
      <c r="R231">
        <v>18.8</v>
      </c>
      <c r="S231">
        <v>28.22</v>
      </c>
      <c r="T231">
        <v>2117</v>
      </c>
      <c r="U231">
        <v>1904</v>
      </c>
      <c r="V231">
        <v>658</v>
      </c>
      <c r="W231">
        <v>-1510</v>
      </c>
      <c r="X231">
        <v>5617</v>
      </c>
      <c r="Y231">
        <v>1638</v>
      </c>
      <c r="Z231">
        <v>5414</v>
      </c>
      <c r="AA231">
        <v>8029</v>
      </c>
      <c r="AB231">
        <v>1.4810000000000001</v>
      </c>
      <c r="AC231">
        <v>20698</v>
      </c>
      <c r="AD231">
        <v>1.08361138370951</v>
      </c>
      <c r="AE231">
        <v>0.48763234961468099</v>
      </c>
      <c r="AF231">
        <v>0.18052748377802799</v>
      </c>
      <c r="AG231">
        <v>7.9883879645688702E-2</v>
      </c>
      <c r="AH231">
        <v>33.072733401600203</v>
      </c>
      <c r="AI231">
        <v>8.4499999999999993</v>
      </c>
      <c r="AJ231">
        <v>17.829999999999998</v>
      </c>
    </row>
    <row r="232" spans="1:36" x14ac:dyDescent="0.25">
      <c r="A232">
        <v>60548</v>
      </c>
      <c r="B232">
        <v>3260</v>
      </c>
      <c r="C232">
        <v>2693</v>
      </c>
      <c r="D232">
        <v>0</v>
      </c>
      <c r="E232">
        <v>275</v>
      </c>
      <c r="F232">
        <v>6674</v>
      </c>
      <c r="G232">
        <v>64.86</v>
      </c>
      <c r="H232">
        <v>14.47</v>
      </c>
      <c r="I232">
        <v>8.3699999999999992</v>
      </c>
      <c r="J232">
        <v>0</v>
      </c>
      <c r="K232">
        <v>0.56999999999999995</v>
      </c>
      <c r="L232">
        <v>13.82</v>
      </c>
      <c r="M232">
        <v>10.130000000000001</v>
      </c>
      <c r="N232">
        <v>26.78</v>
      </c>
      <c r="O232">
        <v>11.12</v>
      </c>
      <c r="P232">
        <v>57.52</v>
      </c>
      <c r="Q232">
        <v>24.82</v>
      </c>
      <c r="R232">
        <v>18.43</v>
      </c>
      <c r="S232">
        <v>29.58</v>
      </c>
      <c r="T232">
        <v>2077</v>
      </c>
      <c r="U232">
        <v>1904</v>
      </c>
      <c r="V232">
        <v>645</v>
      </c>
      <c r="W232">
        <v>-2351</v>
      </c>
      <c r="X232">
        <v>4839</v>
      </c>
      <c r="Y232">
        <v>1918</v>
      </c>
      <c r="Z232">
        <v>5407</v>
      </c>
      <c r="AA232">
        <v>10079</v>
      </c>
      <c r="AB232">
        <v>-3.4609999999999999</v>
      </c>
      <c r="AC232">
        <v>22243</v>
      </c>
      <c r="AD232">
        <v>1.3487915111023701</v>
      </c>
      <c r="AE232" s="1">
        <v>0.48763509921506498</v>
      </c>
      <c r="AF232">
        <v>0.18687972460572699</v>
      </c>
      <c r="AG232">
        <v>0.587152503629497</v>
      </c>
      <c r="AH232">
        <v>33.1473697100895</v>
      </c>
      <c r="AI232">
        <v>1</v>
      </c>
      <c r="AJ232">
        <v>24.76</v>
      </c>
    </row>
    <row r="233" spans="1:36" x14ac:dyDescent="0.25">
      <c r="A233">
        <v>43993</v>
      </c>
      <c r="B233">
        <v>680</v>
      </c>
      <c r="C233">
        <v>2629</v>
      </c>
      <c r="D233">
        <v>118</v>
      </c>
      <c r="E233">
        <v>249</v>
      </c>
      <c r="F233">
        <v>10760</v>
      </c>
      <c r="G233">
        <v>47.13</v>
      </c>
      <c r="H233">
        <v>3.02</v>
      </c>
      <c r="I233">
        <v>8.17</v>
      </c>
      <c r="J233">
        <v>0.24</v>
      </c>
      <c r="K233">
        <v>0.52</v>
      </c>
      <c r="L233">
        <v>22.29</v>
      </c>
      <c r="M233">
        <v>2.11</v>
      </c>
      <c r="N233">
        <v>26.14</v>
      </c>
      <c r="O233">
        <v>20.239999999999998</v>
      </c>
      <c r="P233">
        <v>37.65</v>
      </c>
      <c r="Q233">
        <v>25.13</v>
      </c>
      <c r="R233">
        <v>29.72</v>
      </c>
      <c r="S233">
        <v>6.61</v>
      </c>
      <c r="T233">
        <v>2121</v>
      </c>
      <c r="U233">
        <v>1904</v>
      </c>
      <c r="V233">
        <v>1040</v>
      </c>
      <c r="W233">
        <v>-649</v>
      </c>
      <c r="X233">
        <v>5005</v>
      </c>
      <c r="Y233">
        <v>1349</v>
      </c>
      <c r="Z233">
        <v>5387</v>
      </c>
      <c r="AA233">
        <v>6798</v>
      </c>
      <c r="AB233">
        <v>1.9350000000000001</v>
      </c>
      <c r="AC233">
        <v>18539</v>
      </c>
      <c r="AD233">
        <v>1.1420398500690401</v>
      </c>
      <c r="AE233">
        <v>0.48765391016751902</v>
      </c>
      <c r="AF233">
        <v>2.9961516707184301E-2</v>
      </c>
      <c r="AG233">
        <v>0.91817186381953297</v>
      </c>
      <c r="AH233">
        <v>25.624226682300101</v>
      </c>
      <c r="AI233">
        <v>5.85</v>
      </c>
      <c r="AJ233">
        <v>25.38</v>
      </c>
    </row>
    <row r="234" spans="1:36" x14ac:dyDescent="0.25">
      <c r="A234">
        <v>56333</v>
      </c>
      <c r="B234">
        <v>70</v>
      </c>
      <c r="C234">
        <v>2859</v>
      </c>
      <c r="D234">
        <v>54</v>
      </c>
      <c r="E234">
        <v>104</v>
      </c>
      <c r="F234">
        <v>10779</v>
      </c>
      <c r="G234">
        <v>60.35</v>
      </c>
      <c r="H234">
        <v>0.31</v>
      </c>
      <c r="I234">
        <v>8.8800000000000008</v>
      </c>
      <c r="J234">
        <v>0.11</v>
      </c>
      <c r="K234">
        <v>0.22</v>
      </c>
      <c r="L234">
        <v>22.33</v>
      </c>
      <c r="M234">
        <v>0.22</v>
      </c>
      <c r="N234">
        <v>28.43</v>
      </c>
      <c r="O234">
        <v>22.48</v>
      </c>
      <c r="P234">
        <v>49.69</v>
      </c>
      <c r="Q234">
        <v>24.96</v>
      </c>
      <c r="R234">
        <v>29.77</v>
      </c>
      <c r="S234">
        <v>0.86</v>
      </c>
      <c r="T234">
        <v>2097</v>
      </c>
      <c r="U234">
        <v>1904</v>
      </c>
      <c r="V234">
        <v>1042</v>
      </c>
      <c r="W234">
        <v>-1178</v>
      </c>
      <c r="X234">
        <v>3960</v>
      </c>
      <c r="Y234">
        <v>1527</v>
      </c>
      <c r="Z234">
        <v>5462</v>
      </c>
      <c r="AA234">
        <v>8490</v>
      </c>
      <c r="AB234">
        <v>-2.6619999999999999</v>
      </c>
      <c r="AC234">
        <v>19439</v>
      </c>
      <c r="AD234">
        <v>1.4040856031128399</v>
      </c>
      <c r="AE234">
        <v>0.48775397606285897</v>
      </c>
      <c r="AF234">
        <v>4.1444034652697199E-3</v>
      </c>
      <c r="AG234">
        <v>0.13229331941067199</v>
      </c>
      <c r="AH234">
        <v>29.761472240235101</v>
      </c>
      <c r="AI234">
        <v>1.38</v>
      </c>
      <c r="AJ234">
        <v>27.47</v>
      </c>
    </row>
    <row r="235" spans="1:36" x14ac:dyDescent="0.25">
      <c r="A235">
        <v>32124</v>
      </c>
      <c r="B235">
        <v>3699</v>
      </c>
      <c r="C235">
        <v>2668</v>
      </c>
      <c r="D235">
        <v>47</v>
      </c>
      <c r="E235">
        <v>80</v>
      </c>
      <c r="F235">
        <v>6285</v>
      </c>
      <c r="G235">
        <v>34.409999999999997</v>
      </c>
      <c r="H235">
        <v>16.420000000000002</v>
      </c>
      <c r="I235">
        <v>8.2899999999999991</v>
      </c>
      <c r="J235">
        <v>0.1</v>
      </c>
      <c r="K235">
        <v>0.16</v>
      </c>
      <c r="L235">
        <v>13.02</v>
      </c>
      <c r="M235">
        <v>11.49</v>
      </c>
      <c r="N235">
        <v>26.53</v>
      </c>
      <c r="O235">
        <v>10.71</v>
      </c>
      <c r="P235">
        <v>28.68</v>
      </c>
      <c r="Q235">
        <v>24.94</v>
      </c>
      <c r="R235">
        <v>17.36</v>
      </c>
      <c r="S235">
        <v>33.020000000000003</v>
      </c>
      <c r="T235">
        <v>2094</v>
      </c>
      <c r="U235">
        <v>1904</v>
      </c>
      <c r="V235">
        <v>607</v>
      </c>
      <c r="W235">
        <v>-766</v>
      </c>
      <c r="X235">
        <v>6700</v>
      </c>
      <c r="Y235">
        <v>1391</v>
      </c>
      <c r="Z235">
        <v>5400</v>
      </c>
      <c r="AA235">
        <v>5957</v>
      </c>
      <c r="AB235">
        <v>7.0830000000000002</v>
      </c>
      <c r="AC235">
        <v>19448</v>
      </c>
      <c r="AD235">
        <v>0.77524109427277998</v>
      </c>
      <c r="AE235" s="1">
        <v>0.48777814206824999</v>
      </c>
      <c r="AF235" s="11">
        <v>7.6570800073419501E-2</v>
      </c>
      <c r="AG235">
        <v>1.7894635957007901</v>
      </c>
      <c r="AH235">
        <v>32.536264798215498</v>
      </c>
      <c r="AI235">
        <v>10.9</v>
      </c>
      <c r="AJ235">
        <v>14.32</v>
      </c>
    </row>
    <row r="236" spans="1:36" x14ac:dyDescent="0.25">
      <c r="A236">
        <v>48349</v>
      </c>
      <c r="B236">
        <v>109</v>
      </c>
      <c r="C236">
        <v>2622</v>
      </c>
      <c r="D236">
        <v>1</v>
      </c>
      <c r="E236">
        <v>466</v>
      </c>
      <c r="F236">
        <v>11550</v>
      </c>
      <c r="G236">
        <v>51.8</v>
      </c>
      <c r="H236">
        <v>0.48</v>
      </c>
      <c r="I236">
        <v>8.15</v>
      </c>
      <c r="J236">
        <v>0</v>
      </c>
      <c r="K236">
        <v>0.96</v>
      </c>
      <c r="L236">
        <v>23.92</v>
      </c>
      <c r="M236">
        <v>0.34</v>
      </c>
      <c r="N236">
        <v>26.07</v>
      </c>
      <c r="O236">
        <v>22.11</v>
      </c>
      <c r="P236">
        <v>41.67</v>
      </c>
      <c r="Q236">
        <v>24.82</v>
      </c>
      <c r="R236">
        <v>31.9</v>
      </c>
      <c r="S236">
        <v>2.04</v>
      </c>
      <c r="T236">
        <v>2077</v>
      </c>
      <c r="U236">
        <v>1904</v>
      </c>
      <c r="V236">
        <v>1116</v>
      </c>
      <c r="W236">
        <v>-754</v>
      </c>
      <c r="X236">
        <v>4540</v>
      </c>
      <c r="Y236">
        <v>1383</v>
      </c>
      <c r="Z236">
        <v>5385</v>
      </c>
      <c r="AA236">
        <v>7288</v>
      </c>
      <c r="AB236">
        <v>0.18</v>
      </c>
      <c r="AC236">
        <v>18596</v>
      </c>
      <c r="AD236">
        <v>1.2587329780935399</v>
      </c>
      <c r="AE236" s="1">
        <v>0.487809396882181</v>
      </c>
      <c r="AF236">
        <v>3.2658386846064402E-3</v>
      </c>
      <c r="AG236">
        <v>0.85299886140232295</v>
      </c>
      <c r="AH236">
        <v>31.484831474607599</v>
      </c>
      <c r="AI236">
        <v>0.01</v>
      </c>
      <c r="AJ236">
        <v>26.91</v>
      </c>
    </row>
    <row r="237" spans="1:36" x14ac:dyDescent="0.25">
      <c r="A237">
        <v>56271</v>
      </c>
      <c r="B237">
        <v>3582</v>
      </c>
      <c r="C237">
        <v>2647</v>
      </c>
      <c r="D237">
        <v>10</v>
      </c>
      <c r="E237">
        <v>264</v>
      </c>
      <c r="F237">
        <v>6416</v>
      </c>
      <c r="G237">
        <v>60.28</v>
      </c>
      <c r="H237">
        <v>15.9</v>
      </c>
      <c r="I237">
        <v>8.2200000000000006</v>
      </c>
      <c r="J237">
        <v>0.02</v>
      </c>
      <c r="K237">
        <v>0.55000000000000004</v>
      </c>
      <c r="L237">
        <v>13.29</v>
      </c>
      <c r="M237">
        <v>11.13</v>
      </c>
      <c r="N237">
        <v>26.31</v>
      </c>
      <c r="O237">
        <v>10.17</v>
      </c>
      <c r="P237">
        <v>53.56</v>
      </c>
      <c r="Q237">
        <v>24.85</v>
      </c>
      <c r="R237">
        <v>17.72</v>
      </c>
      <c r="S237">
        <v>32.4</v>
      </c>
      <c r="T237">
        <v>2080</v>
      </c>
      <c r="U237">
        <v>1904</v>
      </c>
      <c r="V237">
        <v>620</v>
      </c>
      <c r="W237">
        <v>-2192</v>
      </c>
      <c r="X237">
        <v>5220</v>
      </c>
      <c r="Y237">
        <v>1865</v>
      </c>
      <c r="Z237">
        <v>5392</v>
      </c>
      <c r="AA237">
        <v>9541</v>
      </c>
      <c r="AB237">
        <v>-1.8380000000000001</v>
      </c>
      <c r="AC237">
        <v>22018</v>
      </c>
      <c r="AD237">
        <v>1.2560110366574599</v>
      </c>
      <c r="AE237">
        <v>0.48795723475970199</v>
      </c>
      <c r="AF237">
        <v>0.18191768207919601</v>
      </c>
      <c r="AG237">
        <v>0.60617668306323502</v>
      </c>
      <c r="AH237">
        <v>30.5201523948949</v>
      </c>
      <c r="AI237">
        <v>1.22</v>
      </c>
      <c r="AJ237">
        <v>26.5</v>
      </c>
    </row>
    <row r="238" spans="1:36" x14ac:dyDescent="0.25">
      <c r="A238">
        <v>10992</v>
      </c>
      <c r="B238">
        <v>1986</v>
      </c>
      <c r="C238">
        <v>2019</v>
      </c>
      <c r="D238">
        <v>54</v>
      </c>
      <c r="E238">
        <v>393</v>
      </c>
      <c r="F238">
        <v>11649</v>
      </c>
      <c r="G238">
        <v>11.78</v>
      </c>
      <c r="H238">
        <v>8.82</v>
      </c>
      <c r="I238">
        <v>6.27</v>
      </c>
      <c r="J238">
        <v>0.11</v>
      </c>
      <c r="K238">
        <v>0.81</v>
      </c>
      <c r="L238">
        <v>24.13</v>
      </c>
      <c r="M238">
        <v>6.17</v>
      </c>
      <c r="N238">
        <v>20.07</v>
      </c>
      <c r="O238">
        <v>17.2</v>
      </c>
      <c r="P238">
        <v>6.95</v>
      </c>
      <c r="Q238">
        <v>24.96</v>
      </c>
      <c r="R238">
        <v>32.17</v>
      </c>
      <c r="S238">
        <v>18.54</v>
      </c>
      <c r="T238">
        <v>2097</v>
      </c>
      <c r="U238">
        <v>1904</v>
      </c>
      <c r="V238">
        <v>1126</v>
      </c>
      <c r="W238">
        <v>857</v>
      </c>
      <c r="X238">
        <v>7599</v>
      </c>
      <c r="Y238">
        <v>842</v>
      </c>
      <c r="Z238">
        <v>5186</v>
      </c>
      <c r="AA238">
        <v>2208</v>
      </c>
      <c r="AB238">
        <v>13.872</v>
      </c>
      <c r="AC238">
        <v>15835</v>
      </c>
      <c r="AD238">
        <v>0.49497847919655602</v>
      </c>
      <c r="AE238">
        <v>0.48799559685014099</v>
      </c>
      <c r="AF238" s="11">
        <v>5.7774367612655003E-2</v>
      </c>
      <c r="AG238">
        <v>5.5037565569590802E-2</v>
      </c>
      <c r="AH238">
        <v>28.4884811646515</v>
      </c>
      <c r="AI238">
        <v>3.25</v>
      </c>
      <c r="AJ238">
        <v>26.58</v>
      </c>
    </row>
    <row r="239" spans="1:36" x14ac:dyDescent="0.25">
      <c r="A239">
        <v>37515</v>
      </c>
      <c r="B239">
        <v>566</v>
      </c>
      <c r="C239">
        <v>2468</v>
      </c>
      <c r="D239">
        <v>1</v>
      </c>
      <c r="E239">
        <v>521</v>
      </c>
      <c r="F239">
        <v>11551</v>
      </c>
      <c r="G239">
        <v>40.19</v>
      </c>
      <c r="H239">
        <v>2.5099999999999998</v>
      </c>
      <c r="I239">
        <v>7.67</v>
      </c>
      <c r="J239">
        <v>0</v>
      </c>
      <c r="K239">
        <v>1.08</v>
      </c>
      <c r="L239">
        <v>23.93</v>
      </c>
      <c r="M239">
        <v>1.76</v>
      </c>
      <c r="N239">
        <v>24.54</v>
      </c>
      <c r="O239">
        <v>20.64</v>
      </c>
      <c r="P239">
        <v>31.1</v>
      </c>
      <c r="Q239">
        <v>24.82</v>
      </c>
      <c r="R239">
        <v>31.9</v>
      </c>
      <c r="S239">
        <v>6.22</v>
      </c>
      <c r="T239">
        <v>2077</v>
      </c>
      <c r="U239">
        <v>1904</v>
      </c>
      <c r="V239">
        <v>1116</v>
      </c>
      <c r="W239">
        <v>-258</v>
      </c>
      <c r="X239">
        <v>5395</v>
      </c>
      <c r="Y239">
        <v>1217</v>
      </c>
      <c r="Z239">
        <v>5334</v>
      </c>
      <c r="AA239">
        <v>5786</v>
      </c>
      <c r="AB239">
        <v>4.1740000000000004</v>
      </c>
      <c r="AC239">
        <v>17732</v>
      </c>
      <c r="AD239">
        <v>1.0308826459453999</v>
      </c>
      <c r="AE239" s="1">
        <v>0.48805206486689201</v>
      </c>
      <c r="AF239">
        <v>2.0756607585170301E-2</v>
      </c>
      <c r="AG239" s="11">
        <v>0.29289644474749699</v>
      </c>
      <c r="AH239">
        <v>27.232376159567199</v>
      </c>
      <c r="AI239">
        <v>9.82</v>
      </c>
      <c r="AJ239">
        <v>20.78</v>
      </c>
    </row>
    <row r="240" spans="1:36" x14ac:dyDescent="0.25">
      <c r="A240">
        <v>32741</v>
      </c>
      <c r="B240">
        <v>348</v>
      </c>
      <c r="C240">
        <v>2575</v>
      </c>
      <c r="D240">
        <v>3</v>
      </c>
      <c r="E240">
        <v>25</v>
      </c>
      <c r="F240">
        <v>11855</v>
      </c>
      <c r="G240">
        <v>35.08</v>
      </c>
      <c r="H240">
        <v>1.54</v>
      </c>
      <c r="I240">
        <v>8</v>
      </c>
      <c r="J240">
        <v>0.01</v>
      </c>
      <c r="K240">
        <v>0.05</v>
      </c>
      <c r="L240">
        <v>24.56</v>
      </c>
      <c r="M240">
        <v>1.08</v>
      </c>
      <c r="N240">
        <v>25.6</v>
      </c>
      <c r="O240">
        <v>22.11</v>
      </c>
      <c r="P240">
        <v>26.15</v>
      </c>
      <c r="Q240">
        <v>24.83</v>
      </c>
      <c r="R240">
        <v>32.74</v>
      </c>
      <c r="S240">
        <v>3.15</v>
      </c>
      <c r="T240">
        <v>2078</v>
      </c>
      <c r="U240">
        <v>1904</v>
      </c>
      <c r="V240">
        <v>1146</v>
      </c>
      <c r="W240">
        <v>111</v>
      </c>
      <c r="X240">
        <v>5530</v>
      </c>
      <c r="Y240">
        <v>1095</v>
      </c>
      <c r="Z240">
        <v>5370</v>
      </c>
      <c r="AA240">
        <v>5032</v>
      </c>
      <c r="AB240">
        <v>5.7610000000000001</v>
      </c>
      <c r="AC240">
        <v>17027</v>
      </c>
      <c r="AD240">
        <v>0.95526524148851899</v>
      </c>
      <c r="AE240">
        <v>0.48840528081118201</v>
      </c>
      <c r="AF240" s="10">
        <v>0.36507603586095599</v>
      </c>
      <c r="AG240">
        <v>0.44465900531311298</v>
      </c>
      <c r="AH240">
        <v>25.747656448061701</v>
      </c>
      <c r="AI240">
        <v>2.9</v>
      </c>
      <c r="AJ240">
        <v>28.4</v>
      </c>
    </row>
    <row r="241" spans="1:36" x14ac:dyDescent="0.25">
      <c r="A241">
        <v>60011</v>
      </c>
      <c r="B241">
        <v>3662</v>
      </c>
      <c r="C241">
        <v>2770</v>
      </c>
      <c r="D241">
        <v>3</v>
      </c>
      <c r="E241">
        <v>52</v>
      </c>
      <c r="F241">
        <v>5923</v>
      </c>
      <c r="G241">
        <v>64.290000000000006</v>
      </c>
      <c r="H241">
        <v>16.25</v>
      </c>
      <c r="I241">
        <v>8.61</v>
      </c>
      <c r="J241">
        <v>0.01</v>
      </c>
      <c r="K241">
        <v>0.11</v>
      </c>
      <c r="L241">
        <v>12.27</v>
      </c>
      <c r="M241">
        <v>11.38</v>
      </c>
      <c r="N241">
        <v>27.54</v>
      </c>
      <c r="O241">
        <v>10.1</v>
      </c>
      <c r="P241">
        <v>57.47</v>
      </c>
      <c r="Q241">
        <v>24.83</v>
      </c>
      <c r="R241">
        <v>16.36</v>
      </c>
      <c r="S241">
        <v>32.630000000000003</v>
      </c>
      <c r="T241">
        <v>2078</v>
      </c>
      <c r="U241">
        <v>1904</v>
      </c>
      <c r="V241">
        <v>572</v>
      </c>
      <c r="W241">
        <v>-2416</v>
      </c>
      <c r="X241">
        <v>4965</v>
      </c>
      <c r="Y241">
        <v>1941</v>
      </c>
      <c r="Z241">
        <v>5433</v>
      </c>
      <c r="AA241">
        <v>10162</v>
      </c>
      <c r="AB241">
        <v>-3.17</v>
      </c>
      <c r="AC241">
        <v>22501</v>
      </c>
      <c r="AD241">
        <v>1.32153334637199</v>
      </c>
      <c r="AE241">
        <v>0.48859635714688998</v>
      </c>
      <c r="AF241">
        <v>5.1123648627157202E-2</v>
      </c>
      <c r="AG241">
        <v>2.8453510486333702</v>
      </c>
      <c r="AH241">
        <v>28.8529081792745</v>
      </c>
      <c r="AI241">
        <v>3.76</v>
      </c>
      <c r="AJ241">
        <v>23.3</v>
      </c>
    </row>
    <row r="242" spans="1:36" x14ac:dyDescent="0.25">
      <c r="A242">
        <v>17721</v>
      </c>
      <c r="B242">
        <v>1265</v>
      </c>
      <c r="C242">
        <v>2329</v>
      </c>
      <c r="D242">
        <v>0</v>
      </c>
      <c r="E242">
        <v>39</v>
      </c>
      <c r="F242">
        <v>11651</v>
      </c>
      <c r="G242">
        <v>18.98</v>
      </c>
      <c r="H242">
        <v>5.61</v>
      </c>
      <c r="I242">
        <v>7.24</v>
      </c>
      <c r="J242">
        <v>0</v>
      </c>
      <c r="K242">
        <v>0.08</v>
      </c>
      <c r="L242">
        <v>24.13</v>
      </c>
      <c r="M242">
        <v>3.93</v>
      </c>
      <c r="N242">
        <v>23.16</v>
      </c>
      <c r="O242">
        <v>19.57</v>
      </c>
      <c r="P242">
        <v>12.36</v>
      </c>
      <c r="Q242">
        <v>24.82</v>
      </c>
      <c r="R242">
        <v>32.18</v>
      </c>
      <c r="S242">
        <v>11.32</v>
      </c>
      <c r="T242">
        <v>2077</v>
      </c>
      <c r="U242">
        <v>1904</v>
      </c>
      <c r="V242">
        <v>1126</v>
      </c>
      <c r="W242">
        <v>713</v>
      </c>
      <c r="X242">
        <v>6813</v>
      </c>
      <c r="Y242">
        <v>893</v>
      </c>
      <c r="Z242">
        <v>5287</v>
      </c>
      <c r="AA242">
        <v>3034</v>
      </c>
      <c r="AB242">
        <v>11.311999999999999</v>
      </c>
      <c r="AC242">
        <v>16027</v>
      </c>
      <c r="AD242">
        <v>0.64168006430868096</v>
      </c>
      <c r="AE242" s="1">
        <v>0.48864449070883997</v>
      </c>
      <c r="AF242">
        <v>0.27263505844646602</v>
      </c>
      <c r="AG242">
        <v>0.15589099559866401</v>
      </c>
      <c r="AH242">
        <v>32.577134242269601</v>
      </c>
      <c r="AI242">
        <v>2.79</v>
      </c>
      <c r="AJ242">
        <v>23.72</v>
      </c>
    </row>
    <row r="243" spans="1:36" x14ac:dyDescent="0.25">
      <c r="A243">
        <v>52327</v>
      </c>
      <c r="B243">
        <v>1123</v>
      </c>
      <c r="C243">
        <v>2855</v>
      </c>
      <c r="D243">
        <v>15</v>
      </c>
      <c r="E243">
        <v>176</v>
      </c>
      <c r="F243">
        <v>9190</v>
      </c>
      <c r="G243">
        <v>56.06</v>
      </c>
      <c r="H243">
        <v>4.9800000000000004</v>
      </c>
      <c r="I243">
        <v>8.8699999999999992</v>
      </c>
      <c r="J243">
        <v>0.03</v>
      </c>
      <c r="K243">
        <v>0.36</v>
      </c>
      <c r="L243">
        <v>19.04</v>
      </c>
      <c r="M243">
        <v>3.49</v>
      </c>
      <c r="N243">
        <v>28.38</v>
      </c>
      <c r="O243">
        <v>18.8</v>
      </c>
      <c r="P243">
        <v>46.4</v>
      </c>
      <c r="Q243">
        <v>24.86</v>
      </c>
      <c r="R243">
        <v>25.38</v>
      </c>
      <c r="S243">
        <v>10.37</v>
      </c>
      <c r="T243">
        <v>2082</v>
      </c>
      <c r="U243">
        <v>1904</v>
      </c>
      <c r="V243">
        <v>888</v>
      </c>
      <c r="W243">
        <v>-1230</v>
      </c>
      <c r="X243">
        <v>4557</v>
      </c>
      <c r="Y243">
        <v>1545</v>
      </c>
      <c r="Z243">
        <v>5461</v>
      </c>
      <c r="AA243">
        <v>8181</v>
      </c>
      <c r="AB243">
        <v>-0.88400000000000001</v>
      </c>
      <c r="AC243">
        <v>19744</v>
      </c>
      <c r="AD243">
        <v>1.26872932477135</v>
      </c>
      <c r="AE243">
        <v>0.48871780303901102</v>
      </c>
      <c r="AF243">
        <v>6.3505185643636899E-2</v>
      </c>
      <c r="AG243">
        <v>0.85164635145082002</v>
      </c>
      <c r="AH243">
        <v>31.220492003212399</v>
      </c>
      <c r="AI243">
        <v>8.16</v>
      </c>
      <c r="AJ243">
        <v>18.91</v>
      </c>
    </row>
    <row r="244" spans="1:36" x14ac:dyDescent="0.25">
      <c r="A244">
        <v>13146</v>
      </c>
      <c r="B244">
        <v>1744</v>
      </c>
      <c r="C244">
        <v>2076</v>
      </c>
      <c r="D244">
        <v>54</v>
      </c>
      <c r="E244">
        <v>430</v>
      </c>
      <c r="F244">
        <v>11700</v>
      </c>
      <c r="G244">
        <v>14.08</v>
      </c>
      <c r="H244">
        <v>7.74</v>
      </c>
      <c r="I244">
        <v>6.45</v>
      </c>
      <c r="J244">
        <v>0.11</v>
      </c>
      <c r="K244">
        <v>0.89</v>
      </c>
      <c r="L244">
        <v>24.24</v>
      </c>
      <c r="M244">
        <v>5.42</v>
      </c>
      <c r="N244">
        <v>20.64</v>
      </c>
      <c r="O244">
        <v>17.829999999999998</v>
      </c>
      <c r="P244">
        <v>8.6300000000000008</v>
      </c>
      <c r="Q244">
        <v>24.96</v>
      </c>
      <c r="R244">
        <v>32.31</v>
      </c>
      <c r="S244">
        <v>16.47</v>
      </c>
      <c r="T244">
        <v>2097</v>
      </c>
      <c r="U244">
        <v>1904</v>
      </c>
      <c r="V244">
        <v>1131</v>
      </c>
      <c r="W244">
        <v>805</v>
      </c>
      <c r="X244">
        <v>7375</v>
      </c>
      <c r="Y244">
        <v>859</v>
      </c>
      <c r="Z244">
        <v>5204</v>
      </c>
      <c r="AA244">
        <v>2461</v>
      </c>
      <c r="AB244">
        <v>13.086</v>
      </c>
      <c r="AC244">
        <v>15899</v>
      </c>
      <c r="AD244">
        <v>0.54033081478456102</v>
      </c>
      <c r="AE244" s="1">
        <v>0.489067798207795</v>
      </c>
      <c r="AF244">
        <v>7.5804056802463202E-2</v>
      </c>
      <c r="AG244">
        <v>4.5166716453469397E-2</v>
      </c>
      <c r="AH244">
        <v>32.563537277686997</v>
      </c>
      <c r="AI244">
        <v>12.88</v>
      </c>
      <c r="AJ244">
        <v>13.9</v>
      </c>
    </row>
    <row r="245" spans="1:36" x14ac:dyDescent="0.25">
      <c r="A245">
        <v>10992</v>
      </c>
      <c r="B245">
        <v>1925</v>
      </c>
      <c r="C245">
        <v>2043</v>
      </c>
      <c r="D245">
        <v>54</v>
      </c>
      <c r="E245">
        <v>393</v>
      </c>
      <c r="F245">
        <v>11628</v>
      </c>
      <c r="G245">
        <v>11.78</v>
      </c>
      <c r="H245">
        <v>8.5500000000000007</v>
      </c>
      <c r="I245">
        <v>6.35</v>
      </c>
      <c r="J245">
        <v>0.11</v>
      </c>
      <c r="K245">
        <v>0.81</v>
      </c>
      <c r="L245">
        <v>24.08</v>
      </c>
      <c r="M245">
        <v>5.98</v>
      </c>
      <c r="N245">
        <v>20.309999999999999</v>
      </c>
      <c r="O245">
        <v>17.489999999999998</v>
      </c>
      <c r="P245">
        <v>6.9</v>
      </c>
      <c r="Q245">
        <v>24.96</v>
      </c>
      <c r="R245">
        <v>32.11</v>
      </c>
      <c r="S245">
        <v>17.989999999999998</v>
      </c>
      <c r="T245">
        <v>2097</v>
      </c>
      <c r="U245">
        <v>1904</v>
      </c>
      <c r="V245">
        <v>1124</v>
      </c>
      <c r="W245">
        <v>878</v>
      </c>
      <c r="X245">
        <v>7571</v>
      </c>
      <c r="Y245">
        <v>835</v>
      </c>
      <c r="Z245">
        <v>5193</v>
      </c>
      <c r="AA245">
        <v>2190</v>
      </c>
      <c r="AB245">
        <v>13.88</v>
      </c>
      <c r="AC245">
        <v>15789</v>
      </c>
      <c r="AD245">
        <v>0.499079189686924</v>
      </c>
      <c r="AE245">
        <v>0.48924395290521899</v>
      </c>
      <c r="AF245">
        <v>0.29662028101578403</v>
      </c>
      <c r="AG245">
        <v>0.30487294923095698</v>
      </c>
      <c r="AH245">
        <v>29.724546960986899</v>
      </c>
      <c r="AI245">
        <v>2.5099999999999998</v>
      </c>
      <c r="AJ245">
        <v>25.98</v>
      </c>
    </row>
    <row r="246" spans="1:36" x14ac:dyDescent="0.25">
      <c r="A246">
        <v>7113</v>
      </c>
      <c r="B246">
        <v>2781</v>
      </c>
      <c r="C246">
        <v>1798</v>
      </c>
      <c r="D246">
        <v>85</v>
      </c>
      <c r="E246">
        <v>790</v>
      </c>
      <c r="F246">
        <v>11089</v>
      </c>
      <c r="G246">
        <v>7.62</v>
      </c>
      <c r="H246">
        <v>12.34</v>
      </c>
      <c r="I246">
        <v>5.59</v>
      </c>
      <c r="J246">
        <v>0.18</v>
      </c>
      <c r="K246">
        <v>1.64</v>
      </c>
      <c r="L246">
        <v>22.97</v>
      </c>
      <c r="M246">
        <v>8.64</v>
      </c>
      <c r="N246">
        <v>17.88</v>
      </c>
      <c r="O246">
        <v>14.72</v>
      </c>
      <c r="P246">
        <v>4.53</v>
      </c>
      <c r="Q246">
        <v>25.04</v>
      </c>
      <c r="R246">
        <v>30.62</v>
      </c>
      <c r="S246">
        <v>26.51</v>
      </c>
      <c r="T246">
        <v>2108</v>
      </c>
      <c r="U246">
        <v>1904</v>
      </c>
      <c r="V246">
        <v>1072</v>
      </c>
      <c r="W246">
        <v>826</v>
      </c>
      <c r="X246">
        <v>8211</v>
      </c>
      <c r="Y246">
        <v>850</v>
      </c>
      <c r="Z246">
        <v>5112</v>
      </c>
      <c r="AA246">
        <v>1829</v>
      </c>
      <c r="AB246">
        <v>15.499000000000001</v>
      </c>
      <c r="AC246">
        <v>16002</v>
      </c>
      <c r="AD246">
        <v>0.40012471419663198</v>
      </c>
      <c r="AE246" s="1">
        <v>0.48926271642263502</v>
      </c>
      <c r="AF246">
        <v>0.35481708903661102</v>
      </c>
      <c r="AG246">
        <v>0.17098908110966199</v>
      </c>
      <c r="AH246">
        <v>32.380136948844601</v>
      </c>
      <c r="AI246">
        <v>0.33</v>
      </c>
      <c r="AJ246">
        <v>26.24</v>
      </c>
    </row>
    <row r="247" spans="1:36" x14ac:dyDescent="0.25">
      <c r="A247">
        <v>60215</v>
      </c>
      <c r="B247">
        <v>1635</v>
      </c>
      <c r="C247">
        <v>3009</v>
      </c>
      <c r="D247">
        <v>4</v>
      </c>
      <c r="E247">
        <v>25</v>
      </c>
      <c r="F247">
        <v>7844</v>
      </c>
      <c r="G247">
        <v>64.510000000000005</v>
      </c>
      <c r="H247">
        <v>7.26</v>
      </c>
      <c r="I247">
        <v>9.35</v>
      </c>
      <c r="J247">
        <v>0.01</v>
      </c>
      <c r="K247">
        <v>0.05</v>
      </c>
      <c r="L247">
        <v>16.25</v>
      </c>
      <c r="M247">
        <v>5.08</v>
      </c>
      <c r="N247">
        <v>29.91</v>
      </c>
      <c r="O247">
        <v>17.100000000000001</v>
      </c>
      <c r="P247">
        <v>54.94</v>
      </c>
      <c r="Q247">
        <v>24.83</v>
      </c>
      <c r="R247">
        <v>21.66</v>
      </c>
      <c r="S247">
        <v>14.57</v>
      </c>
      <c r="T247">
        <v>2078</v>
      </c>
      <c r="U247">
        <v>1904</v>
      </c>
      <c r="V247">
        <v>758</v>
      </c>
      <c r="W247">
        <v>-1818</v>
      </c>
      <c r="X247">
        <v>4196</v>
      </c>
      <c r="Y247">
        <v>1743</v>
      </c>
      <c r="Z247">
        <v>5513</v>
      </c>
      <c r="AA247">
        <v>9520</v>
      </c>
      <c r="AB247">
        <v>-3.57</v>
      </c>
      <c r="AC247">
        <v>20972</v>
      </c>
      <c r="AD247">
        <v>1.3888567572777999</v>
      </c>
      <c r="AE247">
        <v>0.48940457529380499</v>
      </c>
      <c r="AF247">
        <v>4.8835280898862502E-3</v>
      </c>
      <c r="AG247">
        <v>1.1371024914329799</v>
      </c>
      <c r="AH247">
        <v>29.972962364269002</v>
      </c>
      <c r="AI247">
        <v>5.81</v>
      </c>
      <c r="AJ247">
        <v>21.99</v>
      </c>
    </row>
    <row r="248" spans="1:36" x14ac:dyDescent="0.25">
      <c r="A248">
        <v>48324</v>
      </c>
      <c r="B248">
        <v>136</v>
      </c>
      <c r="C248">
        <v>2659</v>
      </c>
      <c r="D248">
        <v>13</v>
      </c>
      <c r="E248">
        <v>481</v>
      </c>
      <c r="F248">
        <v>11307</v>
      </c>
      <c r="G248">
        <v>51.77</v>
      </c>
      <c r="H248">
        <v>0.6</v>
      </c>
      <c r="I248">
        <v>8.26</v>
      </c>
      <c r="J248">
        <v>0.03</v>
      </c>
      <c r="K248">
        <v>1</v>
      </c>
      <c r="L248">
        <v>23.42</v>
      </c>
      <c r="M248">
        <v>0.42</v>
      </c>
      <c r="N248">
        <v>26.43</v>
      </c>
      <c r="O248">
        <v>22.11</v>
      </c>
      <c r="P248">
        <v>41.65</v>
      </c>
      <c r="Q248">
        <v>24.85</v>
      </c>
      <c r="R248">
        <v>31.23</v>
      </c>
      <c r="S248">
        <v>2.31</v>
      </c>
      <c r="T248">
        <v>2081</v>
      </c>
      <c r="U248">
        <v>1904</v>
      </c>
      <c r="V248">
        <v>1093</v>
      </c>
      <c r="W248">
        <v>-753</v>
      </c>
      <c r="X248">
        <v>4545</v>
      </c>
      <c r="Y248">
        <v>1383</v>
      </c>
      <c r="Z248">
        <v>5396</v>
      </c>
      <c r="AA248">
        <v>7289</v>
      </c>
      <c r="AB248">
        <v>0.251</v>
      </c>
      <c r="AC248">
        <v>18613</v>
      </c>
      <c r="AD248">
        <v>1.2556124458448199</v>
      </c>
      <c r="AE248">
        <v>0.48964156655681101</v>
      </c>
      <c r="AF248">
        <v>0.14080548831760301</v>
      </c>
      <c r="AG248">
        <v>0.238901025852996</v>
      </c>
      <c r="AH248">
        <v>29.768544910384399</v>
      </c>
      <c r="AI248">
        <v>0.22</v>
      </c>
      <c r="AJ248">
        <v>28.43</v>
      </c>
    </row>
    <row r="249" spans="1:36" x14ac:dyDescent="0.25">
      <c r="A249">
        <v>50628</v>
      </c>
      <c r="B249">
        <v>272</v>
      </c>
      <c r="C249">
        <v>2614</v>
      </c>
      <c r="D249">
        <v>415</v>
      </c>
      <c r="E249">
        <v>247</v>
      </c>
      <c r="F249">
        <v>11148</v>
      </c>
      <c r="G249">
        <v>54.24</v>
      </c>
      <c r="H249">
        <v>1.21</v>
      </c>
      <c r="I249">
        <v>8.1199999999999992</v>
      </c>
      <c r="J249">
        <v>0.86</v>
      </c>
      <c r="K249">
        <v>0.51</v>
      </c>
      <c r="L249">
        <v>23.09</v>
      </c>
      <c r="M249">
        <v>0.84</v>
      </c>
      <c r="N249">
        <v>25.99</v>
      </c>
      <c r="O249">
        <v>21.37</v>
      </c>
      <c r="P249">
        <v>44.12</v>
      </c>
      <c r="Q249">
        <v>25.89</v>
      </c>
      <c r="R249">
        <v>30.79</v>
      </c>
      <c r="S249">
        <v>2.98</v>
      </c>
      <c r="T249">
        <v>2232</v>
      </c>
      <c r="U249">
        <v>1904</v>
      </c>
      <c r="V249">
        <v>1077</v>
      </c>
      <c r="W249">
        <v>-938</v>
      </c>
      <c r="X249">
        <v>4553</v>
      </c>
      <c r="Y249">
        <v>1444</v>
      </c>
      <c r="Z249">
        <v>5383</v>
      </c>
      <c r="AA249">
        <v>7665</v>
      </c>
      <c r="AB249">
        <v>-0.44700000000000001</v>
      </c>
      <c r="AC249">
        <v>19045</v>
      </c>
      <c r="AD249">
        <v>1.29324644549763</v>
      </c>
      <c r="AE249">
        <v>0.48965152406784701</v>
      </c>
      <c r="AF249">
        <v>9.4406993072598897E-3</v>
      </c>
      <c r="AG249">
        <v>1.38064404069648E-2</v>
      </c>
      <c r="AH249">
        <v>30.5563079933099</v>
      </c>
      <c r="AI249">
        <v>9.77</v>
      </c>
      <c r="AJ249">
        <v>18.59</v>
      </c>
    </row>
    <row r="250" spans="1:36" x14ac:dyDescent="0.25">
      <c r="A250">
        <v>25756</v>
      </c>
      <c r="B250">
        <v>3875</v>
      </c>
      <c r="C250">
        <v>2585</v>
      </c>
      <c r="D250">
        <v>89</v>
      </c>
      <c r="E250">
        <v>236</v>
      </c>
      <c r="F250">
        <v>6223</v>
      </c>
      <c r="G250">
        <v>27.59</v>
      </c>
      <c r="H250">
        <v>17.2</v>
      </c>
      <c r="I250">
        <v>8.0299999999999994</v>
      </c>
      <c r="J250">
        <v>0.18</v>
      </c>
      <c r="K250">
        <v>0.49</v>
      </c>
      <c r="L250">
        <v>12.89</v>
      </c>
      <c r="M250">
        <v>12.04</v>
      </c>
      <c r="N250">
        <v>25.7</v>
      </c>
      <c r="O250">
        <v>10.39</v>
      </c>
      <c r="P250">
        <v>22.59</v>
      </c>
      <c r="Q250">
        <v>25.05</v>
      </c>
      <c r="R250">
        <v>17.190000000000001</v>
      </c>
      <c r="S250">
        <v>34.94</v>
      </c>
      <c r="T250">
        <v>2110</v>
      </c>
      <c r="U250">
        <v>1904</v>
      </c>
      <c r="V250">
        <v>601</v>
      </c>
      <c r="W250">
        <v>-448</v>
      </c>
      <c r="X250">
        <v>7194</v>
      </c>
      <c r="Y250">
        <v>1285</v>
      </c>
      <c r="Z250">
        <v>5371</v>
      </c>
      <c r="AA250">
        <v>5043</v>
      </c>
      <c r="AB250">
        <v>9.5</v>
      </c>
      <c r="AC250">
        <v>18893</v>
      </c>
      <c r="AD250">
        <v>0.65242334322452999</v>
      </c>
      <c r="AE250" s="1">
        <v>0.48968187116387402</v>
      </c>
      <c r="AF250">
        <v>7.5804876968490198E-2</v>
      </c>
      <c r="AG250">
        <v>0.98494389056688503</v>
      </c>
      <c r="AH250">
        <v>32.486163085752302</v>
      </c>
      <c r="AI250">
        <v>0.53</v>
      </c>
      <c r="AJ250">
        <v>25.46</v>
      </c>
    </row>
    <row r="251" spans="1:36" x14ac:dyDescent="0.25">
      <c r="A251">
        <v>21470</v>
      </c>
      <c r="B251">
        <v>1257</v>
      </c>
      <c r="C251">
        <v>2407</v>
      </c>
      <c r="D251">
        <v>25</v>
      </c>
      <c r="E251">
        <v>158</v>
      </c>
      <c r="F251">
        <v>11144</v>
      </c>
      <c r="G251">
        <v>23</v>
      </c>
      <c r="H251">
        <v>5.58</v>
      </c>
      <c r="I251">
        <v>7.48</v>
      </c>
      <c r="J251">
        <v>0.05</v>
      </c>
      <c r="K251">
        <v>0.33</v>
      </c>
      <c r="L251">
        <v>23.08</v>
      </c>
      <c r="M251">
        <v>3.91</v>
      </c>
      <c r="N251">
        <v>23.93</v>
      </c>
      <c r="O251">
        <v>19.309999999999999</v>
      </c>
      <c r="P251">
        <v>15.84</v>
      </c>
      <c r="Q251">
        <v>24.88</v>
      </c>
      <c r="R251">
        <v>30.78</v>
      </c>
      <c r="S251">
        <v>11.53</v>
      </c>
      <c r="T251">
        <v>2086</v>
      </c>
      <c r="U251">
        <v>1904</v>
      </c>
      <c r="V251">
        <v>1077</v>
      </c>
      <c r="W251">
        <v>504</v>
      </c>
      <c r="X251">
        <v>6583</v>
      </c>
      <c r="Y251">
        <v>963</v>
      </c>
      <c r="Z251">
        <v>5314</v>
      </c>
      <c r="AA251">
        <v>3587</v>
      </c>
      <c r="AB251">
        <v>10.08</v>
      </c>
      <c r="AC251">
        <v>16447</v>
      </c>
      <c r="AD251">
        <v>0.70299999999999996</v>
      </c>
      <c r="AE251">
        <v>0.48971221699730499</v>
      </c>
      <c r="AF251" s="10">
        <v>0.33511313069549897</v>
      </c>
      <c r="AG251">
        <v>0.124763794039252</v>
      </c>
      <c r="AH251">
        <v>25.9285423697924</v>
      </c>
      <c r="AI251">
        <v>10.94</v>
      </c>
      <c r="AJ251">
        <v>20.53</v>
      </c>
    </row>
    <row r="252" spans="1:36" x14ac:dyDescent="0.25">
      <c r="A252">
        <v>35286</v>
      </c>
      <c r="B252">
        <v>532</v>
      </c>
      <c r="C252">
        <v>2478</v>
      </c>
      <c r="D252">
        <v>6</v>
      </c>
      <c r="E252">
        <v>501</v>
      </c>
      <c r="F252">
        <v>11569</v>
      </c>
      <c r="G252">
        <v>37.799999999999997</v>
      </c>
      <c r="H252">
        <v>2.36</v>
      </c>
      <c r="I252">
        <v>7.7</v>
      </c>
      <c r="J252">
        <v>0.01</v>
      </c>
      <c r="K252">
        <v>1.04</v>
      </c>
      <c r="L252">
        <v>23.96</v>
      </c>
      <c r="M252">
        <v>1.65</v>
      </c>
      <c r="N252">
        <v>24.63</v>
      </c>
      <c r="O252">
        <v>20.95</v>
      </c>
      <c r="P252">
        <v>28.85</v>
      </c>
      <c r="Q252">
        <v>24.84</v>
      </c>
      <c r="R252">
        <v>31.95</v>
      </c>
      <c r="S252">
        <v>5.88</v>
      </c>
      <c r="T252">
        <v>2079</v>
      </c>
      <c r="U252">
        <v>1904</v>
      </c>
      <c r="V252">
        <v>1118</v>
      </c>
      <c r="W252">
        <v>-113</v>
      </c>
      <c r="X252">
        <v>5514</v>
      </c>
      <c r="Y252">
        <v>1168</v>
      </c>
      <c r="Z252">
        <v>5336</v>
      </c>
      <c r="AA252">
        <v>5442</v>
      </c>
      <c r="AB252">
        <v>4.9930000000000003</v>
      </c>
      <c r="AC252">
        <v>17460</v>
      </c>
      <c r="AD252">
        <v>0.99163679808840999</v>
      </c>
      <c r="AE252">
        <v>0.48986720174774201</v>
      </c>
      <c r="AF252" s="10">
        <v>1.62344568213115E-3</v>
      </c>
      <c r="AG252">
        <v>1.22906898088467E-2</v>
      </c>
      <c r="AH252">
        <v>29.212906745672299</v>
      </c>
      <c r="AI252">
        <v>4.51</v>
      </c>
      <c r="AJ252">
        <v>24.87</v>
      </c>
    </row>
    <row r="253" spans="1:36" x14ac:dyDescent="0.25">
      <c r="A253">
        <v>5653</v>
      </c>
      <c r="B253">
        <v>2564</v>
      </c>
      <c r="C253">
        <v>1749</v>
      </c>
      <c r="D253">
        <v>2</v>
      </c>
      <c r="E253">
        <v>702</v>
      </c>
      <c r="F253">
        <v>11823</v>
      </c>
      <c r="G253">
        <v>6.06</v>
      </c>
      <c r="H253">
        <v>11.38</v>
      </c>
      <c r="I253">
        <v>5.43</v>
      </c>
      <c r="J253">
        <v>0</v>
      </c>
      <c r="K253">
        <v>1.46</v>
      </c>
      <c r="L253">
        <v>24.49</v>
      </c>
      <c r="M253">
        <v>7.97</v>
      </c>
      <c r="N253">
        <v>17.39</v>
      </c>
      <c r="O253">
        <v>15.88</v>
      </c>
      <c r="P253">
        <v>3.32</v>
      </c>
      <c r="Q253">
        <v>24.82</v>
      </c>
      <c r="R253">
        <v>32.65</v>
      </c>
      <c r="S253">
        <v>24.38</v>
      </c>
      <c r="T253">
        <v>2077</v>
      </c>
      <c r="U253">
        <v>1904</v>
      </c>
      <c r="V253">
        <v>1143</v>
      </c>
      <c r="W253">
        <v>965</v>
      </c>
      <c r="X253">
        <v>8206</v>
      </c>
      <c r="Y253">
        <v>803</v>
      </c>
      <c r="Z253">
        <v>5096</v>
      </c>
      <c r="AA253">
        <v>1558</v>
      </c>
      <c r="AB253">
        <v>15.827</v>
      </c>
      <c r="AC253">
        <v>15663</v>
      </c>
      <c r="AD253">
        <v>0.400417101147028</v>
      </c>
      <c r="AE253">
        <v>0.49025567836193001</v>
      </c>
      <c r="AF253">
        <v>0.135556147433991</v>
      </c>
      <c r="AG253">
        <v>1.8511883007580101</v>
      </c>
      <c r="AH253">
        <v>31.5949906122685</v>
      </c>
      <c r="AI253">
        <v>6.66</v>
      </c>
      <c r="AJ253">
        <v>19.170000000000002</v>
      </c>
    </row>
    <row r="254" spans="1:36" x14ac:dyDescent="0.25">
      <c r="A254">
        <v>59719</v>
      </c>
      <c r="B254">
        <v>3403</v>
      </c>
      <c r="C254">
        <v>2703</v>
      </c>
      <c r="D254">
        <v>10</v>
      </c>
      <c r="E254">
        <v>378</v>
      </c>
      <c r="F254">
        <v>6302</v>
      </c>
      <c r="G254">
        <v>63.98</v>
      </c>
      <c r="H254">
        <v>15.1</v>
      </c>
      <c r="I254">
        <v>8.4</v>
      </c>
      <c r="J254">
        <v>0.02</v>
      </c>
      <c r="K254">
        <v>0.78</v>
      </c>
      <c r="L254">
        <v>13.05</v>
      </c>
      <c r="M254">
        <v>10.57</v>
      </c>
      <c r="N254">
        <v>26.87</v>
      </c>
      <c r="O254">
        <v>10.73</v>
      </c>
      <c r="P254">
        <v>56.85</v>
      </c>
      <c r="Q254">
        <v>24.85</v>
      </c>
      <c r="R254">
        <v>17.399999999999999</v>
      </c>
      <c r="S254">
        <v>31.08</v>
      </c>
      <c r="T254">
        <v>2080</v>
      </c>
      <c r="U254">
        <v>1904</v>
      </c>
      <c r="V254">
        <v>609</v>
      </c>
      <c r="W254">
        <v>-2339</v>
      </c>
      <c r="X254">
        <v>4948</v>
      </c>
      <c r="Y254">
        <v>1914</v>
      </c>
      <c r="Z254">
        <v>5410</v>
      </c>
      <c r="AA254">
        <v>10008</v>
      </c>
      <c r="AB254">
        <v>-3.0489999999999999</v>
      </c>
      <c r="AC254">
        <v>22280</v>
      </c>
      <c r="AD254">
        <v>1.3271798900235601</v>
      </c>
      <c r="AE254">
        <v>0.49042800300754702</v>
      </c>
      <c r="AF254">
        <v>9.2752294109582606E-2</v>
      </c>
      <c r="AG254">
        <v>4.3654533324889097E-2</v>
      </c>
      <c r="AH254">
        <v>14.752289058491099</v>
      </c>
      <c r="AI254">
        <v>12.59</v>
      </c>
      <c r="AJ254">
        <v>27.53</v>
      </c>
    </row>
    <row r="255" spans="1:36" x14ac:dyDescent="0.25">
      <c r="A255">
        <v>36569</v>
      </c>
      <c r="B255">
        <v>1166</v>
      </c>
      <c r="C255">
        <v>2624</v>
      </c>
      <c r="D255">
        <v>66</v>
      </c>
      <c r="E255">
        <v>326</v>
      </c>
      <c r="F255">
        <v>10029</v>
      </c>
      <c r="G255">
        <v>39.18</v>
      </c>
      <c r="H255">
        <v>5.17</v>
      </c>
      <c r="I255">
        <v>8.15</v>
      </c>
      <c r="J255">
        <v>0.14000000000000001</v>
      </c>
      <c r="K255">
        <v>0.68</v>
      </c>
      <c r="L255">
        <v>20.77</v>
      </c>
      <c r="M255">
        <v>3.62</v>
      </c>
      <c r="N255">
        <v>26.09</v>
      </c>
      <c r="O255">
        <v>18.89</v>
      </c>
      <c r="P255">
        <v>30.51</v>
      </c>
      <c r="Q255">
        <v>24.99</v>
      </c>
      <c r="R255">
        <v>27.7</v>
      </c>
      <c r="S255">
        <v>11.1</v>
      </c>
      <c r="T255">
        <v>2101</v>
      </c>
      <c r="U255">
        <v>1904</v>
      </c>
      <c r="V255">
        <v>969</v>
      </c>
      <c r="W255">
        <v>-338</v>
      </c>
      <c r="X255">
        <v>5612</v>
      </c>
      <c r="Y255">
        <v>1246</v>
      </c>
      <c r="Z255">
        <v>5386</v>
      </c>
      <c r="AA255">
        <v>5816</v>
      </c>
      <c r="AB255">
        <v>4.8120000000000003</v>
      </c>
      <c r="AC255">
        <v>18060</v>
      </c>
      <c r="AD255">
        <v>0.97493585948292805</v>
      </c>
      <c r="AE255" s="1">
        <v>0.49050224603236098</v>
      </c>
      <c r="AF255" s="10">
        <v>0.140198414553247</v>
      </c>
      <c r="AG255">
        <v>0.37631021248179503</v>
      </c>
      <c r="AH255">
        <v>25.8707160698542</v>
      </c>
      <c r="AI255">
        <v>10.3</v>
      </c>
      <c r="AJ255">
        <v>21.14</v>
      </c>
    </row>
    <row r="256" spans="1:36" x14ac:dyDescent="0.25">
      <c r="A256">
        <v>58516</v>
      </c>
      <c r="B256">
        <v>3677</v>
      </c>
      <c r="C256">
        <v>2650</v>
      </c>
      <c r="D256">
        <v>6</v>
      </c>
      <c r="E256">
        <v>397</v>
      </c>
      <c r="F256">
        <v>6126</v>
      </c>
      <c r="G256">
        <v>62.69</v>
      </c>
      <c r="H256">
        <v>16.32</v>
      </c>
      <c r="I256">
        <v>8.23</v>
      </c>
      <c r="J256">
        <v>0.01</v>
      </c>
      <c r="K256">
        <v>0.82</v>
      </c>
      <c r="L256">
        <v>12.69</v>
      </c>
      <c r="M256">
        <v>11.42</v>
      </c>
      <c r="N256">
        <v>26.35</v>
      </c>
      <c r="O256">
        <v>9.85</v>
      </c>
      <c r="P256">
        <v>56.06</v>
      </c>
      <c r="Q256">
        <v>24.84</v>
      </c>
      <c r="R256">
        <v>16.920000000000002</v>
      </c>
      <c r="S256">
        <v>33.549999999999997</v>
      </c>
      <c r="T256">
        <v>2079</v>
      </c>
      <c r="U256">
        <v>1904</v>
      </c>
      <c r="V256">
        <v>592</v>
      </c>
      <c r="W256">
        <v>-2353</v>
      </c>
      <c r="X256">
        <v>5128</v>
      </c>
      <c r="Y256">
        <v>1918</v>
      </c>
      <c r="Z256">
        <v>5393</v>
      </c>
      <c r="AA256">
        <v>9914</v>
      </c>
      <c r="AB256">
        <v>-2.577</v>
      </c>
      <c r="AC256">
        <v>22353</v>
      </c>
      <c r="AD256">
        <v>1.29871921182266</v>
      </c>
      <c r="AE256">
        <v>0.49060052890240902</v>
      </c>
      <c r="AF256" s="11">
        <v>6.1048510001455301E-2</v>
      </c>
      <c r="AG256">
        <v>0.33673504676267202</v>
      </c>
      <c r="AH256">
        <v>27.933657416899901</v>
      </c>
      <c r="AI256">
        <v>3.96</v>
      </c>
      <c r="AJ256">
        <v>26.04</v>
      </c>
    </row>
    <row r="257" spans="1:36" x14ac:dyDescent="0.25">
      <c r="A257">
        <v>27795</v>
      </c>
      <c r="B257">
        <v>1883</v>
      </c>
      <c r="C257">
        <v>2553</v>
      </c>
      <c r="D257">
        <v>12</v>
      </c>
      <c r="E257">
        <v>399</v>
      </c>
      <c r="F257">
        <v>9278</v>
      </c>
      <c r="G257">
        <v>29.78</v>
      </c>
      <c r="H257">
        <v>8.36</v>
      </c>
      <c r="I257">
        <v>7.93</v>
      </c>
      <c r="J257">
        <v>0.02</v>
      </c>
      <c r="K257">
        <v>0.83</v>
      </c>
      <c r="L257">
        <v>19.22</v>
      </c>
      <c r="M257">
        <v>5.85</v>
      </c>
      <c r="N257">
        <v>25.38</v>
      </c>
      <c r="O257">
        <v>16.75</v>
      </c>
      <c r="P257">
        <v>22.39</v>
      </c>
      <c r="Q257">
        <v>24.85</v>
      </c>
      <c r="R257">
        <v>25.62</v>
      </c>
      <c r="S257">
        <v>17.63</v>
      </c>
      <c r="T257">
        <v>2081</v>
      </c>
      <c r="U257">
        <v>1904</v>
      </c>
      <c r="V257">
        <v>897</v>
      </c>
      <c r="W257">
        <v>-23</v>
      </c>
      <c r="X257">
        <v>6396</v>
      </c>
      <c r="Y257">
        <v>1141</v>
      </c>
      <c r="Z257">
        <v>5361</v>
      </c>
      <c r="AA257">
        <v>4699</v>
      </c>
      <c r="AB257">
        <v>8.1769999999999996</v>
      </c>
      <c r="AC257">
        <v>17597</v>
      </c>
      <c r="AD257">
        <v>0.77581764122893904</v>
      </c>
      <c r="AE257">
        <v>0.49076781876537301</v>
      </c>
      <c r="AF257" s="10">
        <v>4.5970103351502404E-3</v>
      </c>
      <c r="AG257">
        <v>0.38939758757384102</v>
      </c>
      <c r="AH257">
        <v>33.2530432646424</v>
      </c>
      <c r="AI257">
        <v>1.93</v>
      </c>
      <c r="AJ257">
        <v>24.07</v>
      </c>
    </row>
    <row r="258" spans="1:36" x14ac:dyDescent="0.25">
      <c r="A258">
        <v>60414</v>
      </c>
      <c r="B258">
        <v>3732</v>
      </c>
      <c r="C258">
        <v>2600</v>
      </c>
      <c r="D258">
        <v>10</v>
      </c>
      <c r="E258">
        <v>482</v>
      </c>
      <c r="F258">
        <v>6198</v>
      </c>
      <c r="G258">
        <v>64.72</v>
      </c>
      <c r="H258">
        <v>16.57</v>
      </c>
      <c r="I258">
        <v>8.08</v>
      </c>
      <c r="J258">
        <v>0.02</v>
      </c>
      <c r="K258">
        <v>1</v>
      </c>
      <c r="L258">
        <v>12.84</v>
      </c>
      <c r="M258">
        <v>11.6</v>
      </c>
      <c r="N258">
        <v>25.85</v>
      </c>
      <c r="O258">
        <v>9.56</v>
      </c>
      <c r="P258">
        <v>58.2</v>
      </c>
      <c r="Q258">
        <v>24.85</v>
      </c>
      <c r="R258">
        <v>17.12</v>
      </c>
      <c r="S258">
        <v>34.24</v>
      </c>
      <c r="T258">
        <v>2080</v>
      </c>
      <c r="U258">
        <v>1904</v>
      </c>
      <c r="V258">
        <v>599</v>
      </c>
      <c r="W258">
        <v>-2493</v>
      </c>
      <c r="X258">
        <v>5056</v>
      </c>
      <c r="Y258">
        <v>1964</v>
      </c>
      <c r="Z258">
        <v>5377</v>
      </c>
      <c r="AA258">
        <v>10207</v>
      </c>
      <c r="AB258">
        <v>-3.2749999999999999</v>
      </c>
      <c r="AC258">
        <v>22604</v>
      </c>
      <c r="AD258">
        <v>1.3391304347826001</v>
      </c>
      <c r="AE258">
        <v>0.490939409795208</v>
      </c>
      <c r="AF258">
        <v>9.2752294109582606E-2</v>
      </c>
      <c r="AG258">
        <v>4.3654533324889097E-2</v>
      </c>
      <c r="AH258">
        <v>14.752289058491099</v>
      </c>
      <c r="AI258">
        <v>12.31</v>
      </c>
      <c r="AJ258">
        <v>27.82</v>
      </c>
    </row>
    <row r="259" spans="1:36" x14ac:dyDescent="0.25">
      <c r="A259">
        <v>33108</v>
      </c>
      <c r="B259">
        <v>1167</v>
      </c>
      <c r="C259">
        <v>2714</v>
      </c>
      <c r="D259">
        <v>2</v>
      </c>
      <c r="E259">
        <v>108</v>
      </c>
      <c r="F259">
        <v>9878</v>
      </c>
      <c r="G259">
        <v>35.47</v>
      </c>
      <c r="H259">
        <v>5.18</v>
      </c>
      <c r="I259">
        <v>8.43</v>
      </c>
      <c r="J259">
        <v>0</v>
      </c>
      <c r="K259">
        <v>0.22</v>
      </c>
      <c r="L259">
        <v>20.46</v>
      </c>
      <c r="M259">
        <v>3.63</v>
      </c>
      <c r="N259">
        <v>26.98</v>
      </c>
      <c r="O259">
        <v>19.350000000000001</v>
      </c>
      <c r="P259">
        <v>27</v>
      </c>
      <c r="Q259">
        <v>24.83</v>
      </c>
      <c r="R259">
        <v>27.28</v>
      </c>
      <c r="S259">
        <v>10.61</v>
      </c>
      <c r="T259">
        <v>2077</v>
      </c>
      <c r="U259">
        <v>1904</v>
      </c>
      <c r="V259">
        <v>955</v>
      </c>
      <c r="W259">
        <v>-112</v>
      </c>
      <c r="X259">
        <v>5757</v>
      </c>
      <c r="Y259">
        <v>1172</v>
      </c>
      <c r="Z259">
        <v>5414</v>
      </c>
      <c r="AA259">
        <v>5310</v>
      </c>
      <c r="AB259">
        <v>6.0419999999999998</v>
      </c>
      <c r="AC259">
        <v>17653</v>
      </c>
      <c r="AD259">
        <v>0.90971540726202105</v>
      </c>
      <c r="AE259">
        <v>0.49113284036662003</v>
      </c>
      <c r="AF259" s="10">
        <v>4.1444034652697199E-3</v>
      </c>
      <c r="AG259">
        <v>0.13229331941067199</v>
      </c>
      <c r="AH259">
        <v>24.8891590007714</v>
      </c>
      <c r="AI259">
        <v>4.9000000000000004</v>
      </c>
      <c r="AJ259">
        <v>27.61</v>
      </c>
    </row>
    <row r="260" spans="1:36" x14ac:dyDescent="0.25">
      <c r="A260">
        <v>8670</v>
      </c>
      <c r="B260">
        <v>2187</v>
      </c>
      <c r="C260">
        <v>1902</v>
      </c>
      <c r="D260">
        <v>15</v>
      </c>
      <c r="E260">
        <v>735</v>
      </c>
      <c r="F260">
        <v>11608</v>
      </c>
      <c r="G260">
        <v>9.2899999999999991</v>
      </c>
      <c r="H260">
        <v>9.7100000000000009</v>
      </c>
      <c r="I260">
        <v>5.91</v>
      </c>
      <c r="J260">
        <v>0.03</v>
      </c>
      <c r="K260">
        <v>1.52</v>
      </c>
      <c r="L260">
        <v>24.04</v>
      </c>
      <c r="M260">
        <v>6.79</v>
      </c>
      <c r="N260">
        <v>18.91</v>
      </c>
      <c r="O260">
        <v>16.71</v>
      </c>
      <c r="P260">
        <v>5.23</v>
      </c>
      <c r="Q260">
        <v>24.86</v>
      </c>
      <c r="R260">
        <v>32.06</v>
      </c>
      <c r="S260">
        <v>21.1</v>
      </c>
      <c r="T260">
        <v>2082</v>
      </c>
      <c r="U260">
        <v>1904</v>
      </c>
      <c r="V260">
        <v>1122</v>
      </c>
      <c r="W260">
        <v>918</v>
      </c>
      <c r="X260">
        <v>7862</v>
      </c>
      <c r="Y260">
        <v>820</v>
      </c>
      <c r="Z260">
        <v>5147</v>
      </c>
      <c r="AA260">
        <v>1901</v>
      </c>
      <c r="AB260">
        <v>14.795</v>
      </c>
      <c r="AC260">
        <v>15730</v>
      </c>
      <c r="AD260">
        <v>0.45302498451373102</v>
      </c>
      <c r="AE260">
        <v>0.49134974067564202</v>
      </c>
      <c r="AF260">
        <v>0.171553483747379</v>
      </c>
      <c r="AG260">
        <v>0.41455177890862599</v>
      </c>
      <c r="AH260">
        <v>29.964737792875901</v>
      </c>
      <c r="AI260">
        <v>1.72</v>
      </c>
      <c r="AJ260">
        <v>26.59</v>
      </c>
    </row>
    <row r="261" spans="1:36" x14ac:dyDescent="0.25">
      <c r="A261">
        <v>60009</v>
      </c>
      <c r="B261">
        <v>4051</v>
      </c>
      <c r="C261">
        <v>2769</v>
      </c>
      <c r="D261">
        <v>36</v>
      </c>
      <c r="E261">
        <v>19</v>
      </c>
      <c r="F261">
        <v>5342</v>
      </c>
      <c r="G261">
        <v>64.290000000000006</v>
      </c>
      <c r="H261">
        <v>17.98</v>
      </c>
      <c r="I261">
        <v>8.6</v>
      </c>
      <c r="J261">
        <v>7.0000000000000007E-2</v>
      </c>
      <c r="K261">
        <v>0.04</v>
      </c>
      <c r="L261">
        <v>11.06</v>
      </c>
      <c r="M261">
        <v>12.59</v>
      </c>
      <c r="N261">
        <v>27.53</v>
      </c>
      <c r="O261">
        <v>9.0299999999999994</v>
      </c>
      <c r="P261">
        <v>58.12</v>
      </c>
      <c r="Q261">
        <v>24.91</v>
      </c>
      <c r="R261">
        <v>14.75</v>
      </c>
      <c r="S261">
        <v>36.01</v>
      </c>
      <c r="T261">
        <v>2090</v>
      </c>
      <c r="U261">
        <v>1904</v>
      </c>
      <c r="V261">
        <v>516</v>
      </c>
      <c r="W261">
        <v>-2524</v>
      </c>
      <c r="X261">
        <v>5104</v>
      </c>
      <c r="Y261">
        <v>1977</v>
      </c>
      <c r="Z261">
        <v>5434</v>
      </c>
      <c r="AA261">
        <v>10301</v>
      </c>
      <c r="AB261">
        <v>-3.0539999999999998</v>
      </c>
      <c r="AC261">
        <v>22816</v>
      </c>
      <c r="AD261">
        <v>1.3135758998435001</v>
      </c>
      <c r="AE261">
        <v>0.49140106764434399</v>
      </c>
      <c r="AF261">
        <v>4.9623343353816301E-3</v>
      </c>
      <c r="AG261">
        <v>0.36281940067695301</v>
      </c>
      <c r="AH261">
        <v>22.5945264662165</v>
      </c>
      <c r="AI261">
        <v>14.84</v>
      </c>
      <c r="AJ261">
        <v>19.190000000000001</v>
      </c>
    </row>
    <row r="262" spans="1:36" x14ac:dyDescent="0.25">
      <c r="A262">
        <v>59633</v>
      </c>
      <c r="B262">
        <v>3961</v>
      </c>
      <c r="C262">
        <v>2798</v>
      </c>
      <c r="D262">
        <v>36</v>
      </c>
      <c r="E262">
        <v>19</v>
      </c>
      <c r="F262">
        <v>5342</v>
      </c>
      <c r="G262">
        <v>63.88</v>
      </c>
      <c r="H262">
        <v>17.579999999999998</v>
      </c>
      <c r="I262">
        <v>8.69</v>
      </c>
      <c r="J262">
        <v>7.0000000000000007E-2</v>
      </c>
      <c r="K262">
        <v>0.04</v>
      </c>
      <c r="L262">
        <v>11.06</v>
      </c>
      <c r="M262">
        <v>12.31</v>
      </c>
      <c r="N262">
        <v>27.82</v>
      </c>
      <c r="O262">
        <v>9.33</v>
      </c>
      <c r="P262">
        <v>57.53</v>
      </c>
      <c r="Q262">
        <v>24.91</v>
      </c>
      <c r="R262">
        <v>14.75</v>
      </c>
      <c r="S262">
        <v>35.200000000000003</v>
      </c>
      <c r="T262">
        <v>2090</v>
      </c>
      <c r="U262">
        <v>1904</v>
      </c>
      <c r="V262">
        <v>516</v>
      </c>
      <c r="W262">
        <v>-2471</v>
      </c>
      <c r="X262">
        <v>5088</v>
      </c>
      <c r="Y262">
        <v>1960</v>
      </c>
      <c r="Z262">
        <v>5442</v>
      </c>
      <c r="AA262">
        <v>10219</v>
      </c>
      <c r="AB262">
        <v>-2.91</v>
      </c>
      <c r="AC262">
        <v>22709</v>
      </c>
      <c r="AD262">
        <v>1.30560437414567</v>
      </c>
      <c r="AE262">
        <v>0.49142470021943602</v>
      </c>
      <c r="AF262">
        <v>0.137318535939221</v>
      </c>
      <c r="AG262">
        <v>0.72143060138885495</v>
      </c>
      <c r="AH262">
        <v>33.778425352078003</v>
      </c>
      <c r="AI262">
        <v>17.100000000000001</v>
      </c>
      <c r="AJ262">
        <v>8.11</v>
      </c>
    </row>
    <row r="263" spans="1:36" x14ac:dyDescent="0.25">
      <c r="A263">
        <v>13706</v>
      </c>
      <c r="B263">
        <v>1393</v>
      </c>
      <c r="C263">
        <v>2261</v>
      </c>
      <c r="D263">
        <v>46</v>
      </c>
      <c r="E263">
        <v>51</v>
      </c>
      <c r="F263">
        <v>11729</v>
      </c>
      <c r="G263">
        <v>14.68</v>
      </c>
      <c r="H263">
        <v>6.18</v>
      </c>
      <c r="I263">
        <v>7.02</v>
      </c>
      <c r="J263">
        <v>0.1</v>
      </c>
      <c r="K263">
        <v>0.11</v>
      </c>
      <c r="L263">
        <v>24.29</v>
      </c>
      <c r="M263">
        <v>4.33</v>
      </c>
      <c r="N263">
        <v>22.48</v>
      </c>
      <c r="O263">
        <v>19.55</v>
      </c>
      <c r="P263">
        <v>8.82</v>
      </c>
      <c r="Q263">
        <v>24.94</v>
      </c>
      <c r="R263">
        <v>32.39</v>
      </c>
      <c r="S263">
        <v>12.48</v>
      </c>
      <c r="T263">
        <v>2094</v>
      </c>
      <c r="U263">
        <v>1904</v>
      </c>
      <c r="V263">
        <v>1133</v>
      </c>
      <c r="W263">
        <v>905</v>
      </c>
      <c r="X263">
        <v>7131</v>
      </c>
      <c r="Y263">
        <v>828</v>
      </c>
      <c r="Z263">
        <v>5265</v>
      </c>
      <c r="AA263">
        <v>2464</v>
      </c>
      <c r="AB263">
        <v>12.795</v>
      </c>
      <c r="AC263">
        <v>15688</v>
      </c>
      <c r="AD263">
        <v>0.57266855066612798</v>
      </c>
      <c r="AE263" s="1">
        <v>0.49148956203813199</v>
      </c>
      <c r="AF263">
        <v>0.106984214833955</v>
      </c>
      <c r="AG263">
        <v>0.24475605490282201</v>
      </c>
      <c r="AH263">
        <v>23.4865618725884</v>
      </c>
      <c r="AI263">
        <v>2.31</v>
      </c>
      <c r="AJ263">
        <v>31.07</v>
      </c>
    </row>
    <row r="264" spans="1:36" x14ac:dyDescent="0.25">
      <c r="A264">
        <v>28072</v>
      </c>
      <c r="B264">
        <v>1273</v>
      </c>
      <c r="C264">
        <v>2619</v>
      </c>
      <c r="D264">
        <v>24</v>
      </c>
      <c r="E264">
        <v>146</v>
      </c>
      <c r="F264">
        <v>10115</v>
      </c>
      <c r="G264">
        <v>30.07</v>
      </c>
      <c r="H264">
        <v>5.65</v>
      </c>
      <c r="I264">
        <v>8.14</v>
      </c>
      <c r="J264">
        <v>0.05</v>
      </c>
      <c r="K264">
        <v>0.3</v>
      </c>
      <c r="L264">
        <v>20.95</v>
      </c>
      <c r="M264">
        <v>3.96</v>
      </c>
      <c r="N264">
        <v>26.04</v>
      </c>
      <c r="O264">
        <v>19.12</v>
      </c>
      <c r="P264">
        <v>22.14</v>
      </c>
      <c r="Q264">
        <v>24.88</v>
      </c>
      <c r="R264">
        <v>27.93</v>
      </c>
      <c r="S264">
        <v>11.64</v>
      </c>
      <c r="T264">
        <v>2085</v>
      </c>
      <c r="U264">
        <v>1904</v>
      </c>
      <c r="V264">
        <v>977</v>
      </c>
      <c r="W264">
        <v>143</v>
      </c>
      <c r="X264">
        <v>6132</v>
      </c>
      <c r="Y264">
        <v>1086</v>
      </c>
      <c r="Z264">
        <v>5383</v>
      </c>
      <c r="AA264">
        <v>4581</v>
      </c>
      <c r="AB264">
        <v>7.8650000000000002</v>
      </c>
      <c r="AC264">
        <v>17182</v>
      </c>
      <c r="AD264">
        <v>0.81444926964074205</v>
      </c>
      <c r="AE264">
        <v>0.49158052834980598</v>
      </c>
      <c r="AF264">
        <v>2.85963107349008E-2</v>
      </c>
      <c r="AG264">
        <v>3.6869702923672198E-2</v>
      </c>
      <c r="AH264">
        <v>30.9767792174672</v>
      </c>
      <c r="AI264">
        <v>1.35</v>
      </c>
      <c r="AJ264">
        <v>26.66</v>
      </c>
    </row>
    <row r="265" spans="1:36" x14ac:dyDescent="0.25">
      <c r="A265">
        <v>28335</v>
      </c>
      <c r="B265">
        <v>326</v>
      </c>
      <c r="C265">
        <v>2507</v>
      </c>
      <c r="D265">
        <v>61</v>
      </c>
      <c r="E265">
        <v>78</v>
      </c>
      <c r="F265">
        <v>12105</v>
      </c>
      <c r="G265">
        <v>30.36</v>
      </c>
      <c r="H265">
        <v>1.45</v>
      </c>
      <c r="I265">
        <v>7.79</v>
      </c>
      <c r="J265">
        <v>0.13</v>
      </c>
      <c r="K265">
        <v>0.16</v>
      </c>
      <c r="L265">
        <v>25.07</v>
      </c>
      <c r="M265">
        <v>1.01</v>
      </c>
      <c r="N265">
        <v>24.93</v>
      </c>
      <c r="O265">
        <v>22.41</v>
      </c>
      <c r="P265">
        <v>21.85</v>
      </c>
      <c r="Q265">
        <v>24.98</v>
      </c>
      <c r="R265">
        <v>33.43</v>
      </c>
      <c r="S265">
        <v>3.07</v>
      </c>
      <c r="T265">
        <v>2099</v>
      </c>
      <c r="U265">
        <v>1904</v>
      </c>
      <c r="V265">
        <v>1170</v>
      </c>
      <c r="W265">
        <v>369</v>
      </c>
      <c r="X265">
        <v>5827</v>
      </c>
      <c r="Y265">
        <v>1008</v>
      </c>
      <c r="Z265">
        <v>5348</v>
      </c>
      <c r="AA265">
        <v>4358</v>
      </c>
      <c r="AB265">
        <v>7.375</v>
      </c>
      <c r="AC265">
        <v>16541</v>
      </c>
      <c r="AD265">
        <v>0.87974557741999604</v>
      </c>
      <c r="AE265">
        <v>0.49162770835662001</v>
      </c>
      <c r="AF265">
        <v>6.3834603381782096E-2</v>
      </c>
      <c r="AG265">
        <v>0.31030541879179901</v>
      </c>
      <c r="AH265">
        <v>26.3760831829651</v>
      </c>
      <c r="AI265">
        <v>3.68</v>
      </c>
      <c r="AJ265">
        <v>27.51</v>
      </c>
    </row>
    <row r="266" spans="1:36" x14ac:dyDescent="0.25">
      <c r="A266">
        <v>9793</v>
      </c>
      <c r="B266">
        <v>1742</v>
      </c>
      <c r="C266">
        <v>2177</v>
      </c>
      <c r="D266">
        <v>22</v>
      </c>
      <c r="E266">
        <v>32</v>
      </c>
      <c r="F266">
        <v>11648</v>
      </c>
      <c r="G266">
        <v>10.49</v>
      </c>
      <c r="H266">
        <v>7.73</v>
      </c>
      <c r="I266">
        <v>6.76</v>
      </c>
      <c r="J266">
        <v>0.05</v>
      </c>
      <c r="K266">
        <v>7.0000000000000007E-2</v>
      </c>
      <c r="L266">
        <v>24.13</v>
      </c>
      <c r="M266">
        <v>5.41</v>
      </c>
      <c r="N266">
        <v>21.65</v>
      </c>
      <c r="O266">
        <v>18.829999999999998</v>
      </c>
      <c r="P266">
        <v>5.72</v>
      </c>
      <c r="Q266">
        <v>24.88</v>
      </c>
      <c r="R266">
        <v>32.17</v>
      </c>
      <c r="S266">
        <v>15.54</v>
      </c>
      <c r="T266">
        <v>2085</v>
      </c>
      <c r="U266">
        <v>1904</v>
      </c>
      <c r="V266">
        <v>1126</v>
      </c>
      <c r="W266">
        <v>1028</v>
      </c>
      <c r="X266">
        <v>7500</v>
      </c>
      <c r="Y266">
        <v>787</v>
      </c>
      <c r="Z266">
        <v>5237</v>
      </c>
      <c r="AA266">
        <v>1977</v>
      </c>
      <c r="AB266">
        <v>14.225</v>
      </c>
      <c r="AC266">
        <v>15501</v>
      </c>
      <c r="AD266">
        <v>0.49817370129870098</v>
      </c>
      <c r="AE266" s="1">
        <v>0.49174638730345999</v>
      </c>
      <c r="AF266">
        <v>0.232041552667998</v>
      </c>
      <c r="AG266">
        <v>2.15530461217335E-3</v>
      </c>
      <c r="AH266">
        <v>32.936790821712499</v>
      </c>
      <c r="AI266">
        <v>0.68</v>
      </c>
      <c r="AJ266">
        <v>25.73</v>
      </c>
    </row>
    <row r="267" spans="1:36" x14ac:dyDescent="0.25">
      <c r="A267">
        <v>29322</v>
      </c>
      <c r="B267">
        <v>636</v>
      </c>
      <c r="C267">
        <v>2583</v>
      </c>
      <c r="D267">
        <v>6</v>
      </c>
      <c r="E267">
        <v>124</v>
      </c>
      <c r="F267">
        <v>11282</v>
      </c>
      <c r="G267">
        <v>31.41</v>
      </c>
      <c r="H267">
        <v>2.82</v>
      </c>
      <c r="I267">
        <v>8.0299999999999994</v>
      </c>
      <c r="J267">
        <v>0.01</v>
      </c>
      <c r="K267">
        <v>0.26</v>
      </c>
      <c r="L267">
        <v>23.37</v>
      </c>
      <c r="M267">
        <v>1.98</v>
      </c>
      <c r="N267">
        <v>25.69</v>
      </c>
      <c r="O267">
        <v>21.32</v>
      </c>
      <c r="P267">
        <v>22.96</v>
      </c>
      <c r="Q267">
        <v>24.84</v>
      </c>
      <c r="R267">
        <v>31.16</v>
      </c>
      <c r="S267">
        <v>5.93</v>
      </c>
      <c r="T267">
        <v>2079</v>
      </c>
      <c r="U267">
        <v>1904</v>
      </c>
      <c r="V267">
        <v>1090</v>
      </c>
      <c r="W267">
        <v>238</v>
      </c>
      <c r="X267">
        <v>5842</v>
      </c>
      <c r="Y267">
        <v>1053</v>
      </c>
      <c r="Z267">
        <v>5371</v>
      </c>
      <c r="AA267">
        <v>4592</v>
      </c>
      <c r="AB267">
        <v>7.1630000000000003</v>
      </c>
      <c r="AC267">
        <v>16858</v>
      </c>
      <c r="AD267">
        <v>0.87596439169139395</v>
      </c>
      <c r="AE267" s="1">
        <v>0.491753705114503</v>
      </c>
      <c r="AF267">
        <v>1.1911093701903099E-2</v>
      </c>
      <c r="AG267">
        <v>0.55880630996991598</v>
      </c>
      <c r="AH267">
        <v>32.905002254023003</v>
      </c>
      <c r="AI267">
        <v>0.37</v>
      </c>
      <c r="AJ267">
        <v>25.74</v>
      </c>
    </row>
    <row r="268" spans="1:36" x14ac:dyDescent="0.25">
      <c r="A268">
        <v>21149</v>
      </c>
      <c r="B268">
        <v>2216</v>
      </c>
      <c r="C268">
        <v>2534</v>
      </c>
      <c r="D268">
        <v>124</v>
      </c>
      <c r="E268">
        <v>202</v>
      </c>
      <c r="F268">
        <v>8956</v>
      </c>
      <c r="G268">
        <v>22.66</v>
      </c>
      <c r="H268">
        <v>9.84</v>
      </c>
      <c r="I268">
        <v>7.87</v>
      </c>
      <c r="J268">
        <v>0.26</v>
      </c>
      <c r="K268">
        <v>0.42</v>
      </c>
      <c r="L268">
        <v>18.55</v>
      </c>
      <c r="M268">
        <v>6.88</v>
      </c>
      <c r="N268">
        <v>25.19</v>
      </c>
      <c r="O268">
        <v>16.149999999999999</v>
      </c>
      <c r="P268">
        <v>16.2</v>
      </c>
      <c r="Q268">
        <v>25.14</v>
      </c>
      <c r="R268">
        <v>24.73</v>
      </c>
      <c r="S268">
        <v>20.14</v>
      </c>
      <c r="T268">
        <v>2123</v>
      </c>
      <c r="U268">
        <v>1904</v>
      </c>
      <c r="V268">
        <v>865</v>
      </c>
      <c r="W268">
        <v>281</v>
      </c>
      <c r="X268">
        <v>6927</v>
      </c>
      <c r="Y268">
        <v>1040</v>
      </c>
      <c r="Z268">
        <v>5356</v>
      </c>
      <c r="AA268">
        <v>3798</v>
      </c>
      <c r="AB268">
        <v>10.691000000000001</v>
      </c>
      <c r="AC268">
        <v>17121</v>
      </c>
      <c r="AD268">
        <v>0.64199245882119405</v>
      </c>
      <c r="AE268" s="1">
        <v>0.49187875083202598</v>
      </c>
      <c r="AF268" s="10">
        <v>5.8024425907085703E-2</v>
      </c>
      <c r="AG268">
        <v>7.3831668930828695E-2</v>
      </c>
      <c r="AH268">
        <v>32.169004312937297</v>
      </c>
      <c r="AI268">
        <v>5.41</v>
      </c>
      <c r="AJ268">
        <v>21.65</v>
      </c>
    </row>
    <row r="269" spans="1:36" x14ac:dyDescent="0.25">
      <c r="A269">
        <v>22787</v>
      </c>
      <c r="B269">
        <v>983</v>
      </c>
      <c r="C269">
        <v>2329</v>
      </c>
      <c r="D269">
        <v>204</v>
      </c>
      <c r="E269">
        <v>265</v>
      </c>
      <c r="F269">
        <v>11644</v>
      </c>
      <c r="G269">
        <v>24.41</v>
      </c>
      <c r="H269">
        <v>4.3600000000000003</v>
      </c>
      <c r="I269">
        <v>7.24</v>
      </c>
      <c r="J269">
        <v>0.42</v>
      </c>
      <c r="K269">
        <v>0.55000000000000004</v>
      </c>
      <c r="L269">
        <v>24.12</v>
      </c>
      <c r="M269">
        <v>3.05</v>
      </c>
      <c r="N269">
        <v>23.16</v>
      </c>
      <c r="O269">
        <v>19.989999999999998</v>
      </c>
      <c r="P269">
        <v>16.96</v>
      </c>
      <c r="Q269">
        <v>25.35</v>
      </c>
      <c r="R269">
        <v>32.159999999999997</v>
      </c>
      <c r="S269">
        <v>9.33</v>
      </c>
      <c r="T269">
        <v>2153</v>
      </c>
      <c r="U269">
        <v>1904</v>
      </c>
      <c r="V269">
        <v>1125</v>
      </c>
      <c r="W269">
        <v>486</v>
      </c>
      <c r="X269">
        <v>6492</v>
      </c>
      <c r="Y269">
        <v>968</v>
      </c>
      <c r="Z269">
        <v>5287</v>
      </c>
      <c r="AA269">
        <v>3693</v>
      </c>
      <c r="AB269">
        <v>9.6039999999999992</v>
      </c>
      <c r="AC269">
        <v>16440</v>
      </c>
      <c r="AD269">
        <v>0.742564308681672</v>
      </c>
      <c r="AE269" s="1">
        <v>0.491936220327368</v>
      </c>
      <c r="AF269">
        <v>0.12885597767891099</v>
      </c>
      <c r="AG269">
        <v>0.26292514158920799</v>
      </c>
      <c r="AH269">
        <v>32.391819355257901</v>
      </c>
      <c r="AI269">
        <v>6.33</v>
      </c>
      <c r="AJ269">
        <v>20.34</v>
      </c>
    </row>
    <row r="270" spans="1:36" x14ac:dyDescent="0.25">
      <c r="A270">
        <v>54735</v>
      </c>
      <c r="B270">
        <v>391</v>
      </c>
      <c r="C270">
        <v>2746</v>
      </c>
      <c r="D270">
        <v>20</v>
      </c>
      <c r="E270">
        <v>631</v>
      </c>
      <c r="F270">
        <v>10350</v>
      </c>
      <c r="G270">
        <v>58.64</v>
      </c>
      <c r="H270">
        <v>1.74</v>
      </c>
      <c r="I270">
        <v>8.5299999999999994</v>
      </c>
      <c r="J270">
        <v>0.04</v>
      </c>
      <c r="K270">
        <v>1.31</v>
      </c>
      <c r="L270">
        <v>21.44</v>
      </c>
      <c r="M270">
        <v>1.21</v>
      </c>
      <c r="N270">
        <v>27.3</v>
      </c>
      <c r="O270">
        <v>21.08</v>
      </c>
      <c r="P270">
        <v>48.35</v>
      </c>
      <c r="Q270">
        <v>24.87</v>
      </c>
      <c r="R270">
        <v>28.58</v>
      </c>
      <c r="S270">
        <v>4.92</v>
      </c>
      <c r="T270">
        <v>2084</v>
      </c>
      <c r="U270">
        <v>1904</v>
      </c>
      <c r="V270">
        <v>1000</v>
      </c>
      <c r="W270">
        <v>-1193</v>
      </c>
      <c r="X270">
        <v>4240</v>
      </c>
      <c r="Y270">
        <v>1531</v>
      </c>
      <c r="Z270">
        <v>5426</v>
      </c>
      <c r="AA270">
        <v>8315</v>
      </c>
      <c r="AB270">
        <v>-1.879</v>
      </c>
      <c r="AC270">
        <v>19512</v>
      </c>
      <c r="AD270">
        <v>1.3600391772771701</v>
      </c>
      <c r="AE270" s="1">
        <v>0.49199158371784801</v>
      </c>
      <c r="AF270">
        <v>1.10916033210468E-2</v>
      </c>
      <c r="AG270">
        <v>1.3991498739436901</v>
      </c>
      <c r="AH270">
        <v>19.947510860184298</v>
      </c>
      <c r="AI270">
        <v>11.45</v>
      </c>
      <c r="AJ270">
        <v>23.62</v>
      </c>
    </row>
    <row r="271" spans="1:36" x14ac:dyDescent="0.25">
      <c r="A271">
        <v>59632</v>
      </c>
      <c r="B271">
        <v>3719</v>
      </c>
      <c r="C271">
        <v>2637</v>
      </c>
      <c r="D271">
        <v>95</v>
      </c>
      <c r="E271">
        <v>402</v>
      </c>
      <c r="F271">
        <v>6032</v>
      </c>
      <c r="G271">
        <v>63.88</v>
      </c>
      <c r="H271">
        <v>16.510000000000002</v>
      </c>
      <c r="I271">
        <v>8.19</v>
      </c>
      <c r="J271">
        <v>0.2</v>
      </c>
      <c r="K271">
        <v>0.83</v>
      </c>
      <c r="L271">
        <v>12.49</v>
      </c>
      <c r="M271">
        <v>11.55</v>
      </c>
      <c r="N271">
        <v>26.22</v>
      </c>
      <c r="O271">
        <v>9.68</v>
      </c>
      <c r="P271">
        <v>57.31</v>
      </c>
      <c r="Q271">
        <v>25.07</v>
      </c>
      <c r="R271">
        <v>16.66</v>
      </c>
      <c r="S271">
        <v>33.94</v>
      </c>
      <c r="T271">
        <v>2112</v>
      </c>
      <c r="U271">
        <v>1904</v>
      </c>
      <c r="V271">
        <v>583</v>
      </c>
      <c r="W271">
        <v>-2435</v>
      </c>
      <c r="X271">
        <v>5104</v>
      </c>
      <c r="Y271">
        <v>1945</v>
      </c>
      <c r="Z271">
        <v>5389</v>
      </c>
      <c r="AA271">
        <v>10093</v>
      </c>
      <c r="AB271">
        <v>-2.9289999999999998</v>
      </c>
      <c r="AC271">
        <v>22531</v>
      </c>
      <c r="AD271">
        <v>1.3210412147505399</v>
      </c>
      <c r="AE271">
        <v>0.49203571836648002</v>
      </c>
      <c r="AF271">
        <v>7.1074072317254905E-2</v>
      </c>
      <c r="AG271">
        <v>0.37771326195260302</v>
      </c>
      <c r="AH271">
        <v>27.617826100033302</v>
      </c>
      <c r="AI271">
        <v>2.33</v>
      </c>
      <c r="AJ271">
        <v>27.86</v>
      </c>
    </row>
    <row r="272" spans="1:36" x14ac:dyDescent="0.25">
      <c r="A272">
        <v>51258</v>
      </c>
      <c r="B272">
        <v>1326</v>
      </c>
      <c r="C272">
        <v>2786</v>
      </c>
      <c r="D272">
        <v>15</v>
      </c>
      <c r="E272">
        <v>528</v>
      </c>
      <c r="F272">
        <v>8862</v>
      </c>
      <c r="G272">
        <v>54.91</v>
      </c>
      <c r="H272">
        <v>5.89</v>
      </c>
      <c r="I272">
        <v>8.66</v>
      </c>
      <c r="J272">
        <v>0.03</v>
      </c>
      <c r="K272">
        <v>1.0900000000000001</v>
      </c>
      <c r="L272">
        <v>18.36</v>
      </c>
      <c r="M272">
        <v>4.12</v>
      </c>
      <c r="N272">
        <v>27.7</v>
      </c>
      <c r="O272">
        <v>17.95</v>
      </c>
      <c r="P272">
        <v>45.52</v>
      </c>
      <c r="Q272">
        <v>24.86</v>
      </c>
      <c r="R272">
        <v>24.47</v>
      </c>
      <c r="S272">
        <v>12.99</v>
      </c>
      <c r="T272">
        <v>2082</v>
      </c>
      <c r="U272">
        <v>1904</v>
      </c>
      <c r="V272">
        <v>856</v>
      </c>
      <c r="W272">
        <v>-1236</v>
      </c>
      <c r="X272">
        <v>4745</v>
      </c>
      <c r="Y272">
        <v>1546</v>
      </c>
      <c r="Z272">
        <v>5439</v>
      </c>
      <c r="AA272">
        <v>8059</v>
      </c>
      <c r="AB272">
        <v>-0.34</v>
      </c>
      <c r="AC272">
        <v>19789</v>
      </c>
      <c r="AD272">
        <v>1.2401328644001499</v>
      </c>
      <c r="AE272">
        <v>0.49222178067063499</v>
      </c>
      <c r="AF272">
        <v>1.10916033210468E-2</v>
      </c>
      <c r="AG272">
        <v>1.3119321425780599</v>
      </c>
      <c r="AH272">
        <v>32.665578062641302</v>
      </c>
      <c r="AI272">
        <v>0.8</v>
      </c>
      <c r="AJ272">
        <v>24.82</v>
      </c>
    </row>
    <row r="273" spans="1:36" x14ac:dyDescent="0.25">
      <c r="A273">
        <v>30670</v>
      </c>
      <c r="B273">
        <v>329</v>
      </c>
      <c r="C273">
        <v>2632</v>
      </c>
      <c r="D273">
        <v>48</v>
      </c>
      <c r="E273">
        <v>1</v>
      </c>
      <c r="F273">
        <v>11589</v>
      </c>
      <c r="G273">
        <v>32.86</v>
      </c>
      <c r="H273">
        <v>1.46</v>
      </c>
      <c r="I273">
        <v>8.18</v>
      </c>
      <c r="J273">
        <v>0.1</v>
      </c>
      <c r="K273">
        <v>0</v>
      </c>
      <c r="L273">
        <v>24.01</v>
      </c>
      <c r="M273">
        <v>1.02</v>
      </c>
      <c r="N273">
        <v>26.17</v>
      </c>
      <c r="O273">
        <v>22.51</v>
      </c>
      <c r="P273">
        <v>24.08</v>
      </c>
      <c r="Q273">
        <v>24.94</v>
      </c>
      <c r="R273">
        <v>32.01</v>
      </c>
      <c r="S273">
        <v>2.92</v>
      </c>
      <c r="T273">
        <v>2094</v>
      </c>
      <c r="U273">
        <v>1904</v>
      </c>
      <c r="V273">
        <v>1120</v>
      </c>
      <c r="W273">
        <v>252</v>
      </c>
      <c r="X273">
        <v>5643</v>
      </c>
      <c r="Y273">
        <v>1049</v>
      </c>
      <c r="Z273">
        <v>5388</v>
      </c>
      <c r="AA273">
        <v>4713</v>
      </c>
      <c r="AB273">
        <v>6.601</v>
      </c>
      <c r="AC273">
        <v>16793</v>
      </c>
      <c r="AD273">
        <v>0.91893491124260296</v>
      </c>
      <c r="AE273" s="1">
        <v>0.49269521203849798</v>
      </c>
      <c r="AF273">
        <v>2.5087169925033199E-2</v>
      </c>
      <c r="AG273">
        <v>0.23132615905166601</v>
      </c>
      <c r="AH273">
        <v>33.772066748392</v>
      </c>
      <c r="AI273">
        <v>22.44</v>
      </c>
      <c r="AJ273">
        <v>3.3</v>
      </c>
    </row>
    <row r="274" spans="1:36" x14ac:dyDescent="0.25">
      <c r="A274">
        <v>19406</v>
      </c>
      <c r="B274">
        <v>1806</v>
      </c>
      <c r="C274">
        <v>2593</v>
      </c>
      <c r="D274">
        <v>16</v>
      </c>
      <c r="E274">
        <v>17</v>
      </c>
      <c r="F274">
        <v>9578</v>
      </c>
      <c r="G274">
        <v>20.79</v>
      </c>
      <c r="H274">
        <v>8.02</v>
      </c>
      <c r="I274">
        <v>8.06</v>
      </c>
      <c r="J274">
        <v>0.03</v>
      </c>
      <c r="K274">
        <v>0.04</v>
      </c>
      <c r="L274">
        <v>19.84</v>
      </c>
      <c r="M274">
        <v>5.61</v>
      </c>
      <c r="N274">
        <v>25.78</v>
      </c>
      <c r="O274">
        <v>18</v>
      </c>
      <c r="P274">
        <v>14.18</v>
      </c>
      <c r="Q274">
        <v>24.86</v>
      </c>
      <c r="R274">
        <v>26.45</v>
      </c>
      <c r="S274">
        <v>16.07</v>
      </c>
      <c r="T274">
        <v>2082</v>
      </c>
      <c r="U274">
        <v>1904</v>
      </c>
      <c r="V274">
        <v>926</v>
      </c>
      <c r="W274">
        <v>512</v>
      </c>
      <c r="X274">
        <v>6827</v>
      </c>
      <c r="Y274">
        <v>964</v>
      </c>
      <c r="Z274">
        <v>5375</v>
      </c>
      <c r="AA274">
        <v>3435</v>
      </c>
      <c r="AB274">
        <v>11.122999999999999</v>
      </c>
      <c r="AC274">
        <v>16601</v>
      </c>
      <c r="AD274">
        <v>0.63621984974298096</v>
      </c>
      <c r="AE274" s="1">
        <v>0.49275145983740998</v>
      </c>
      <c r="AF274" s="11">
        <v>1.87461311615232E-2</v>
      </c>
      <c r="AG274">
        <v>0.236318666257614</v>
      </c>
      <c r="AH274">
        <v>32.317114147600897</v>
      </c>
      <c r="AI274">
        <v>6.91</v>
      </c>
      <c r="AJ274">
        <v>19.920000000000002</v>
      </c>
    </row>
    <row r="275" spans="1:36" x14ac:dyDescent="0.25">
      <c r="A275">
        <v>29765</v>
      </c>
      <c r="B275">
        <v>410</v>
      </c>
      <c r="C275">
        <v>2602</v>
      </c>
      <c r="D275">
        <v>28</v>
      </c>
      <c r="E275">
        <v>81</v>
      </c>
      <c r="F275">
        <v>11551</v>
      </c>
      <c r="G275">
        <v>31.89</v>
      </c>
      <c r="H275">
        <v>1.82</v>
      </c>
      <c r="I275">
        <v>8.09</v>
      </c>
      <c r="J275">
        <v>0.06</v>
      </c>
      <c r="K275">
        <v>0.17</v>
      </c>
      <c r="L275">
        <v>23.93</v>
      </c>
      <c r="M275">
        <v>1.27</v>
      </c>
      <c r="N275">
        <v>25.87</v>
      </c>
      <c r="O275">
        <v>22.2</v>
      </c>
      <c r="P275">
        <v>23.25</v>
      </c>
      <c r="Q275">
        <v>24.89</v>
      </c>
      <c r="R275">
        <v>31.9</v>
      </c>
      <c r="S275">
        <v>3.83</v>
      </c>
      <c r="T275">
        <v>2087</v>
      </c>
      <c r="U275">
        <v>1904</v>
      </c>
      <c r="V275">
        <v>1116</v>
      </c>
      <c r="W275">
        <v>278</v>
      </c>
      <c r="X275">
        <v>5735</v>
      </c>
      <c r="Y275">
        <v>1040</v>
      </c>
      <c r="Z275">
        <v>5378</v>
      </c>
      <c r="AA275">
        <v>4597</v>
      </c>
      <c r="AB275">
        <v>6.9509999999999996</v>
      </c>
      <c r="AC275">
        <v>16750</v>
      </c>
      <c r="AD275">
        <v>0.89804386484884402</v>
      </c>
      <c r="AE275">
        <v>0.49293070457294003</v>
      </c>
      <c r="AF275">
        <v>0.33645329670143798</v>
      </c>
      <c r="AG275">
        <v>0.124489917073421</v>
      </c>
      <c r="AH275">
        <v>31.635737844735701</v>
      </c>
      <c r="AI275">
        <v>6.66</v>
      </c>
      <c r="AJ275">
        <v>20.53</v>
      </c>
    </row>
    <row r="276" spans="1:36" x14ac:dyDescent="0.25">
      <c r="A276">
        <v>37816</v>
      </c>
      <c r="B276">
        <v>814</v>
      </c>
      <c r="C276">
        <v>2639</v>
      </c>
      <c r="D276">
        <v>17</v>
      </c>
      <c r="E276">
        <v>479</v>
      </c>
      <c r="F276">
        <v>10382</v>
      </c>
      <c r="G276">
        <v>40.51</v>
      </c>
      <c r="H276">
        <v>3.61</v>
      </c>
      <c r="I276">
        <v>8.1999999999999993</v>
      </c>
      <c r="J276">
        <v>0.03</v>
      </c>
      <c r="K276">
        <v>0.99</v>
      </c>
      <c r="L276">
        <v>21.5</v>
      </c>
      <c r="M276">
        <v>2.5299999999999998</v>
      </c>
      <c r="N276">
        <v>26.24</v>
      </c>
      <c r="O276">
        <v>20.14</v>
      </c>
      <c r="P276">
        <v>31.5</v>
      </c>
      <c r="Q276">
        <v>24.86</v>
      </c>
      <c r="R276">
        <v>28.67</v>
      </c>
      <c r="S276">
        <v>8.33</v>
      </c>
      <c r="T276">
        <v>2083</v>
      </c>
      <c r="U276">
        <v>1904</v>
      </c>
      <c r="V276">
        <v>1003</v>
      </c>
      <c r="W276">
        <v>-312</v>
      </c>
      <c r="X276">
        <v>5415</v>
      </c>
      <c r="Y276">
        <v>1237</v>
      </c>
      <c r="Z276">
        <v>5389</v>
      </c>
      <c r="AA276">
        <v>5899</v>
      </c>
      <c r="AB276">
        <v>4.3070000000000004</v>
      </c>
      <c r="AC276">
        <v>17940</v>
      </c>
      <c r="AD276">
        <v>1.01813880126182</v>
      </c>
      <c r="AE276">
        <v>0.49305982531148002</v>
      </c>
      <c r="AF276">
        <v>0.69440903247764096</v>
      </c>
      <c r="AG276">
        <v>0.26894831737173802</v>
      </c>
      <c r="AH276">
        <v>31.798839756225199</v>
      </c>
      <c r="AI276">
        <v>6.01</v>
      </c>
      <c r="AJ276">
        <v>20.65</v>
      </c>
    </row>
    <row r="277" spans="1:36" x14ac:dyDescent="0.25">
      <c r="A277">
        <v>51258</v>
      </c>
      <c r="B277">
        <v>399</v>
      </c>
      <c r="C277">
        <v>2786</v>
      </c>
      <c r="D277">
        <v>15</v>
      </c>
      <c r="E277">
        <v>528</v>
      </c>
      <c r="F277">
        <v>10253</v>
      </c>
      <c r="G277">
        <v>54.91</v>
      </c>
      <c r="H277">
        <v>1.77</v>
      </c>
      <c r="I277">
        <v>8.66</v>
      </c>
      <c r="J277">
        <v>0.03</v>
      </c>
      <c r="K277">
        <v>1.0900000000000001</v>
      </c>
      <c r="L277">
        <v>21.24</v>
      </c>
      <c r="M277">
        <v>1.24</v>
      </c>
      <c r="N277">
        <v>27.7</v>
      </c>
      <c r="O277">
        <v>21.31</v>
      </c>
      <c r="P277">
        <v>44.77</v>
      </c>
      <c r="Q277">
        <v>24.86</v>
      </c>
      <c r="R277">
        <v>28.32</v>
      </c>
      <c r="S277">
        <v>4.76</v>
      </c>
      <c r="T277">
        <v>2082</v>
      </c>
      <c r="U277">
        <v>1904</v>
      </c>
      <c r="V277">
        <v>991</v>
      </c>
      <c r="W277">
        <v>-978</v>
      </c>
      <c r="X277">
        <v>4429</v>
      </c>
      <c r="Y277">
        <v>1460</v>
      </c>
      <c r="Z277">
        <v>5438</v>
      </c>
      <c r="AA277">
        <v>7799</v>
      </c>
      <c r="AB277">
        <v>-0.6</v>
      </c>
      <c r="AC277">
        <v>19126</v>
      </c>
      <c r="AD277">
        <v>1.2911293474013199</v>
      </c>
      <c r="AE277">
        <v>0.493273897331092</v>
      </c>
      <c r="AF277">
        <v>2.54258501900432E-2</v>
      </c>
      <c r="AG277">
        <v>0.87096296630665804</v>
      </c>
      <c r="AH277">
        <v>17.403704656674201</v>
      </c>
      <c r="AI277">
        <v>10.57</v>
      </c>
      <c r="AJ277">
        <v>26.87</v>
      </c>
    </row>
    <row r="278" spans="1:36" x14ac:dyDescent="0.25">
      <c r="A278">
        <v>53124</v>
      </c>
      <c r="B278">
        <v>4213</v>
      </c>
      <c r="C278">
        <v>2763</v>
      </c>
      <c r="D278">
        <v>45</v>
      </c>
      <c r="E278">
        <v>59</v>
      </c>
      <c r="F278">
        <v>5082</v>
      </c>
      <c r="G278">
        <v>56.91</v>
      </c>
      <c r="H278">
        <v>18.7</v>
      </c>
      <c r="I278">
        <v>8.58</v>
      </c>
      <c r="J278">
        <v>0.09</v>
      </c>
      <c r="K278">
        <v>0.12</v>
      </c>
      <c r="L278">
        <v>10.53</v>
      </c>
      <c r="M278">
        <v>13.09</v>
      </c>
      <c r="N278">
        <v>27.47</v>
      </c>
      <c r="O278">
        <v>8.77</v>
      </c>
      <c r="P278">
        <v>51.23</v>
      </c>
      <c r="Q278">
        <v>24.94</v>
      </c>
      <c r="R278">
        <v>14.03</v>
      </c>
      <c r="S278">
        <v>37.54</v>
      </c>
      <c r="T278">
        <v>2093</v>
      </c>
      <c r="U278">
        <v>1904</v>
      </c>
      <c r="V278">
        <v>491</v>
      </c>
      <c r="W278">
        <v>-2156</v>
      </c>
      <c r="X278">
        <v>5582</v>
      </c>
      <c r="Y278">
        <v>1855</v>
      </c>
      <c r="Z278">
        <v>5430</v>
      </c>
      <c r="AA278">
        <v>9323</v>
      </c>
      <c r="AB278">
        <v>-0.44500000000000001</v>
      </c>
      <c r="AC278">
        <v>22190</v>
      </c>
      <c r="AD278">
        <v>1.17416829745596</v>
      </c>
      <c r="AE278" s="1">
        <v>0.49335813655587701</v>
      </c>
      <c r="AF278">
        <v>0.143899994138147</v>
      </c>
      <c r="AG278">
        <v>0.17280833277754501</v>
      </c>
      <c r="AH278">
        <v>33.332135092046201</v>
      </c>
      <c r="AI278">
        <v>7.18</v>
      </c>
      <c r="AJ278">
        <v>18.850000000000001</v>
      </c>
    </row>
    <row r="279" spans="1:36" x14ac:dyDescent="0.25">
      <c r="A279">
        <v>29268</v>
      </c>
      <c r="B279">
        <v>1576</v>
      </c>
      <c r="C279">
        <v>2777</v>
      </c>
      <c r="D279">
        <v>2</v>
      </c>
      <c r="E279">
        <v>57</v>
      </c>
      <c r="F279">
        <v>9012</v>
      </c>
      <c r="G279">
        <v>31.35</v>
      </c>
      <c r="H279">
        <v>7</v>
      </c>
      <c r="I279">
        <v>8.6300000000000008</v>
      </c>
      <c r="J279">
        <v>0</v>
      </c>
      <c r="K279">
        <v>0.12</v>
      </c>
      <c r="L279">
        <v>18.670000000000002</v>
      </c>
      <c r="M279">
        <v>4.9000000000000004</v>
      </c>
      <c r="N279">
        <v>27.61</v>
      </c>
      <c r="O279">
        <v>18.309999999999999</v>
      </c>
      <c r="P279">
        <v>23.46</v>
      </c>
      <c r="Q279">
        <v>24.82</v>
      </c>
      <c r="R279">
        <v>24.89</v>
      </c>
      <c r="S279">
        <v>14.13</v>
      </c>
      <c r="T279">
        <v>2077</v>
      </c>
      <c r="U279">
        <v>1904</v>
      </c>
      <c r="V279">
        <v>871</v>
      </c>
      <c r="W279">
        <v>18</v>
      </c>
      <c r="X279">
        <v>6106</v>
      </c>
      <c r="Y279">
        <v>1130</v>
      </c>
      <c r="Z279">
        <v>5436</v>
      </c>
      <c r="AA279">
        <v>4849</v>
      </c>
      <c r="AB279" s="9">
        <v>7.62</v>
      </c>
      <c r="AC279" s="9">
        <v>17521</v>
      </c>
      <c r="AD279" s="9">
        <v>0.81661779081133901</v>
      </c>
      <c r="AE279" s="1">
        <v>0.493371797034304</v>
      </c>
      <c r="AF279">
        <v>2.2218158335428E-2</v>
      </c>
      <c r="AG279">
        <v>2.5782460124993599E-2</v>
      </c>
      <c r="AH279">
        <v>29.2162737913008</v>
      </c>
      <c r="AI279">
        <v>2.6</v>
      </c>
      <c r="AJ279">
        <v>26.75</v>
      </c>
    </row>
    <row r="280" spans="1:36" x14ac:dyDescent="0.25">
      <c r="A280">
        <v>60800</v>
      </c>
      <c r="B280">
        <v>3943</v>
      </c>
      <c r="C280">
        <v>2751</v>
      </c>
      <c r="D280">
        <v>11</v>
      </c>
      <c r="E280">
        <v>270</v>
      </c>
      <c r="F280">
        <v>5367</v>
      </c>
      <c r="G280">
        <v>65.13</v>
      </c>
      <c r="H280">
        <v>17.5</v>
      </c>
      <c r="I280">
        <v>8.5500000000000007</v>
      </c>
      <c r="J280">
        <v>0.02</v>
      </c>
      <c r="K280">
        <v>0.56000000000000005</v>
      </c>
      <c r="L280">
        <v>11.12</v>
      </c>
      <c r="M280">
        <v>12.25</v>
      </c>
      <c r="N280">
        <v>27.35</v>
      </c>
      <c r="O280">
        <v>9.26</v>
      </c>
      <c r="P280">
        <v>58.78</v>
      </c>
      <c r="Q280">
        <v>24.85</v>
      </c>
      <c r="R280">
        <v>14.82</v>
      </c>
      <c r="S280">
        <v>35.619999999999997</v>
      </c>
      <c r="T280">
        <v>2081</v>
      </c>
      <c r="U280">
        <v>1904</v>
      </c>
      <c r="V280">
        <v>519</v>
      </c>
      <c r="W280">
        <v>-2545</v>
      </c>
      <c r="X280">
        <v>5043</v>
      </c>
      <c r="Y280">
        <v>1984</v>
      </c>
      <c r="Z280">
        <v>5426</v>
      </c>
      <c r="AA280">
        <v>10377</v>
      </c>
      <c r="AB280">
        <v>-3.2949999999999999</v>
      </c>
      <c r="AC280">
        <v>22830</v>
      </c>
      <c r="AD280">
        <v>1.3322890150773401</v>
      </c>
      <c r="AE280">
        <v>0.49347558248443502</v>
      </c>
      <c r="AF280">
        <v>1.11273376052982E-2</v>
      </c>
      <c r="AG280">
        <v>0.75391390148622195</v>
      </c>
      <c r="AH280">
        <v>23.012234898219202</v>
      </c>
      <c r="AI280">
        <v>11.36</v>
      </c>
      <c r="AJ280">
        <v>21.99</v>
      </c>
    </row>
    <row r="281" spans="1:36" x14ac:dyDescent="0.25">
      <c r="A281">
        <v>56298</v>
      </c>
      <c r="B281">
        <v>3838</v>
      </c>
      <c r="C281">
        <v>2793</v>
      </c>
      <c r="D281">
        <v>4</v>
      </c>
      <c r="E281">
        <v>269</v>
      </c>
      <c r="F281">
        <v>5331</v>
      </c>
      <c r="G281">
        <v>60.31</v>
      </c>
      <c r="H281">
        <v>17.04</v>
      </c>
      <c r="I281">
        <v>8.68</v>
      </c>
      <c r="J281">
        <v>0.01</v>
      </c>
      <c r="K281">
        <v>0.56000000000000005</v>
      </c>
      <c r="L281">
        <v>11.04</v>
      </c>
      <c r="M281">
        <v>11.92</v>
      </c>
      <c r="N281">
        <v>27.77</v>
      </c>
      <c r="O281">
        <v>9.73</v>
      </c>
      <c r="P281">
        <v>53.83</v>
      </c>
      <c r="Q281">
        <v>24.83</v>
      </c>
      <c r="R281">
        <v>14.72</v>
      </c>
      <c r="S281">
        <v>34.69</v>
      </c>
      <c r="T281">
        <v>2078</v>
      </c>
      <c r="U281">
        <v>1904</v>
      </c>
      <c r="V281">
        <v>515</v>
      </c>
      <c r="W281">
        <v>-2237</v>
      </c>
      <c r="X281">
        <v>5265</v>
      </c>
      <c r="Y281">
        <v>1882</v>
      </c>
      <c r="Z281">
        <v>5441</v>
      </c>
      <c r="AA281">
        <v>9672</v>
      </c>
      <c r="AB281">
        <v>-1.621</v>
      </c>
      <c r="AC281">
        <v>22260</v>
      </c>
      <c r="AD281">
        <v>1.24140625</v>
      </c>
      <c r="AE281">
        <v>0.49368826204891603</v>
      </c>
      <c r="AF281">
        <v>3.8741592919114401E-2</v>
      </c>
      <c r="AG281">
        <v>0.24086467926390501</v>
      </c>
      <c r="AH281">
        <v>13.0651757774709</v>
      </c>
      <c r="AI281">
        <v>9.3800000000000008</v>
      </c>
      <c r="AJ281">
        <v>31.87</v>
      </c>
    </row>
    <row r="282" spans="1:36" x14ac:dyDescent="0.25">
      <c r="A282">
        <v>60341</v>
      </c>
      <c r="B282">
        <v>4039</v>
      </c>
      <c r="C282">
        <v>2829</v>
      </c>
      <c r="D282">
        <v>67</v>
      </c>
      <c r="E282">
        <v>42</v>
      </c>
      <c r="F282">
        <v>5021</v>
      </c>
      <c r="G282">
        <v>64.64</v>
      </c>
      <c r="H282">
        <v>17.93</v>
      </c>
      <c r="I282">
        <v>8.7899999999999991</v>
      </c>
      <c r="J282">
        <v>0.14000000000000001</v>
      </c>
      <c r="K282">
        <v>0.09</v>
      </c>
      <c r="L282">
        <v>10.4</v>
      </c>
      <c r="M282">
        <v>12.55</v>
      </c>
      <c r="N282">
        <v>28.13</v>
      </c>
      <c r="O282">
        <v>9.16</v>
      </c>
      <c r="P282">
        <v>58.37</v>
      </c>
      <c r="Q282">
        <v>24.99</v>
      </c>
      <c r="R282">
        <v>13.87</v>
      </c>
      <c r="S282">
        <v>35.950000000000003</v>
      </c>
      <c r="T282">
        <v>2102</v>
      </c>
      <c r="U282">
        <v>1904</v>
      </c>
      <c r="V282">
        <v>485</v>
      </c>
      <c r="W282">
        <v>-2529</v>
      </c>
      <c r="X282">
        <v>5074</v>
      </c>
      <c r="Y282">
        <v>1979</v>
      </c>
      <c r="Z282">
        <v>5453</v>
      </c>
      <c r="AA282">
        <v>10360</v>
      </c>
      <c r="AB282">
        <v>-3.0840000000000001</v>
      </c>
      <c r="AC282">
        <v>22866</v>
      </c>
      <c r="AD282">
        <v>1.31611771584486</v>
      </c>
      <c r="AE282" s="1">
        <v>0.49371030518511599</v>
      </c>
      <c r="AF282">
        <v>3.9959575325196001E-3</v>
      </c>
      <c r="AG282">
        <v>0.127691357416684</v>
      </c>
      <c r="AH282">
        <v>23.862619665282399</v>
      </c>
      <c r="AI282">
        <v>8.5299999999999994</v>
      </c>
      <c r="AJ282">
        <v>24.76</v>
      </c>
    </row>
    <row r="283" spans="1:36" x14ac:dyDescent="0.25">
      <c r="A283">
        <v>59142</v>
      </c>
      <c r="B283">
        <v>3840</v>
      </c>
      <c r="C283">
        <v>2826</v>
      </c>
      <c r="D283">
        <v>47</v>
      </c>
      <c r="E283">
        <v>159</v>
      </c>
      <c r="F283">
        <v>5234</v>
      </c>
      <c r="G283">
        <v>63.36</v>
      </c>
      <c r="H283">
        <v>17.04</v>
      </c>
      <c r="I283">
        <v>8.7799999999999994</v>
      </c>
      <c r="J283">
        <v>0.1</v>
      </c>
      <c r="K283">
        <v>0.33</v>
      </c>
      <c r="L283">
        <v>10.84</v>
      </c>
      <c r="M283">
        <v>11.93</v>
      </c>
      <c r="N283">
        <v>28.1</v>
      </c>
      <c r="O283">
        <v>9.73</v>
      </c>
      <c r="P283">
        <v>56.78</v>
      </c>
      <c r="Q283">
        <v>24.94</v>
      </c>
      <c r="R283">
        <v>14.46</v>
      </c>
      <c r="S283">
        <v>34.46</v>
      </c>
      <c r="T283">
        <v>2094</v>
      </c>
      <c r="U283">
        <v>1904</v>
      </c>
      <c r="V283">
        <v>506</v>
      </c>
      <c r="W283">
        <v>-2402</v>
      </c>
      <c r="X283">
        <v>5086</v>
      </c>
      <c r="Y283">
        <v>1937</v>
      </c>
      <c r="Z283">
        <v>5452</v>
      </c>
      <c r="AA283">
        <v>10108</v>
      </c>
      <c r="AB283">
        <v>-2.6579999999999999</v>
      </c>
      <c r="AC283">
        <v>22583</v>
      </c>
      <c r="AD283">
        <v>1.2964912280701699</v>
      </c>
      <c r="AE283" s="1">
        <v>0.49375287566638798</v>
      </c>
      <c r="AF283">
        <v>3.37315358756086E-2</v>
      </c>
      <c r="AG283">
        <v>1.7871429342457901</v>
      </c>
      <c r="AH283">
        <v>30.435206601625101</v>
      </c>
      <c r="AI283">
        <v>0.96</v>
      </c>
      <c r="AJ283">
        <v>25.88</v>
      </c>
    </row>
    <row r="284" spans="1:36" x14ac:dyDescent="0.25">
      <c r="A284">
        <v>59633</v>
      </c>
      <c r="B284">
        <v>3838</v>
      </c>
      <c r="C284">
        <v>2793</v>
      </c>
      <c r="D284">
        <v>4</v>
      </c>
      <c r="E284">
        <v>269</v>
      </c>
      <c r="F284">
        <v>5331</v>
      </c>
      <c r="G284">
        <v>63.88</v>
      </c>
      <c r="H284">
        <v>17.04</v>
      </c>
      <c r="I284">
        <v>8.68</v>
      </c>
      <c r="J284">
        <v>0.01</v>
      </c>
      <c r="K284">
        <v>0.56000000000000005</v>
      </c>
      <c r="L284">
        <v>11.04</v>
      </c>
      <c r="M284">
        <v>11.92</v>
      </c>
      <c r="N284">
        <v>27.77</v>
      </c>
      <c r="O284">
        <v>9.66</v>
      </c>
      <c r="P284">
        <v>57.33</v>
      </c>
      <c r="Q284">
        <v>24.83</v>
      </c>
      <c r="R284">
        <v>14.72</v>
      </c>
      <c r="S284">
        <v>34.69</v>
      </c>
      <c r="T284">
        <v>2078</v>
      </c>
      <c r="U284">
        <v>1904</v>
      </c>
      <c r="V284">
        <v>515</v>
      </c>
      <c r="W284">
        <v>-2438</v>
      </c>
      <c r="X284">
        <v>5064</v>
      </c>
      <c r="Y284">
        <v>1948</v>
      </c>
      <c r="Z284">
        <v>5441</v>
      </c>
      <c r="AA284">
        <v>10173</v>
      </c>
      <c r="AB284">
        <v>-2.8540000000000001</v>
      </c>
      <c r="AC284">
        <v>22626</v>
      </c>
      <c r="AD284">
        <v>1.30839843749999</v>
      </c>
      <c r="AE284">
        <v>0.49377880305175398</v>
      </c>
      <c r="AF284">
        <v>3.2777090663131697E-2</v>
      </c>
      <c r="AG284">
        <v>0.133505723726764</v>
      </c>
      <c r="AH284">
        <v>25.3465703410548</v>
      </c>
      <c r="AI284">
        <v>12.59</v>
      </c>
      <c r="AJ284">
        <v>19.55</v>
      </c>
    </row>
    <row r="285" spans="1:36" x14ac:dyDescent="0.25">
      <c r="A285">
        <v>6487</v>
      </c>
      <c r="B285">
        <v>1953</v>
      </c>
      <c r="C285">
        <v>2074</v>
      </c>
      <c r="D285">
        <v>9</v>
      </c>
      <c r="E285">
        <v>20</v>
      </c>
      <c r="F285">
        <v>11854</v>
      </c>
      <c r="G285">
        <v>6.95</v>
      </c>
      <c r="H285">
        <v>8.67</v>
      </c>
      <c r="I285">
        <v>6.44</v>
      </c>
      <c r="J285">
        <v>0.02</v>
      </c>
      <c r="K285">
        <v>0.04</v>
      </c>
      <c r="L285">
        <v>24.55</v>
      </c>
      <c r="M285">
        <v>6.07</v>
      </c>
      <c r="N285">
        <v>20.62</v>
      </c>
      <c r="O285">
        <v>18.73</v>
      </c>
      <c r="P285">
        <v>3.34</v>
      </c>
      <c r="Q285">
        <v>24.84</v>
      </c>
      <c r="R285">
        <v>32.74</v>
      </c>
      <c r="S285">
        <v>17.39</v>
      </c>
      <c r="T285">
        <v>2080</v>
      </c>
      <c r="U285">
        <v>1904</v>
      </c>
      <c r="V285">
        <v>1146</v>
      </c>
      <c r="W285">
        <v>1148</v>
      </c>
      <c r="X285">
        <v>7794</v>
      </c>
      <c r="Y285">
        <v>746</v>
      </c>
      <c r="Z285">
        <v>5203</v>
      </c>
      <c r="AA285">
        <v>1542</v>
      </c>
      <c r="AB285">
        <v>15.381</v>
      </c>
      <c r="AC285">
        <v>15285</v>
      </c>
      <c r="AD285">
        <v>0.45077614379084902</v>
      </c>
      <c r="AE285">
        <v>0.49381014709585702</v>
      </c>
      <c r="AF285" s="10">
        <v>0.12512409266307001</v>
      </c>
      <c r="AG285">
        <v>0.10153336031565</v>
      </c>
      <c r="AH285">
        <v>28.707670480583101</v>
      </c>
      <c r="AI285">
        <v>3.11</v>
      </c>
      <c r="AJ285">
        <v>26.47</v>
      </c>
    </row>
    <row r="286" spans="1:36" x14ac:dyDescent="0.25">
      <c r="A286">
        <v>52004</v>
      </c>
      <c r="B286">
        <v>867</v>
      </c>
      <c r="C286">
        <v>2681</v>
      </c>
      <c r="D286">
        <v>20</v>
      </c>
      <c r="E286">
        <v>873</v>
      </c>
      <c r="F286">
        <v>9706</v>
      </c>
      <c r="G286">
        <v>55.71</v>
      </c>
      <c r="H286">
        <v>3.85</v>
      </c>
      <c r="I286">
        <v>8.33</v>
      </c>
      <c r="J286">
        <v>0.04</v>
      </c>
      <c r="K286">
        <v>1.81</v>
      </c>
      <c r="L286">
        <v>20.100000000000001</v>
      </c>
      <c r="M286">
        <v>2.7</v>
      </c>
      <c r="N286">
        <v>26.65</v>
      </c>
      <c r="O286">
        <v>19.29</v>
      </c>
      <c r="P286">
        <v>45.96</v>
      </c>
      <c r="Q286">
        <v>24.87</v>
      </c>
      <c r="R286">
        <v>26.8</v>
      </c>
      <c r="S286">
        <v>9.7100000000000009</v>
      </c>
      <c r="T286">
        <v>2084</v>
      </c>
      <c r="U286">
        <v>1904</v>
      </c>
      <c r="V286">
        <v>938</v>
      </c>
      <c r="W286">
        <v>-1173</v>
      </c>
      <c r="X286">
        <v>4608</v>
      </c>
      <c r="Y286">
        <v>1524</v>
      </c>
      <c r="Z286">
        <v>5403</v>
      </c>
      <c r="AA286">
        <v>8026</v>
      </c>
      <c r="AB286">
        <v>-0.69199999999999995</v>
      </c>
      <c r="AC286">
        <v>19561</v>
      </c>
      <c r="AD286">
        <v>1.2831858407079599</v>
      </c>
      <c r="AE286">
        <v>0.49417857916423502</v>
      </c>
      <c r="AF286">
        <v>3.2932543079603302E-3</v>
      </c>
      <c r="AG286">
        <v>0.10092289908487399</v>
      </c>
      <c r="AH286">
        <v>31.997881946101099</v>
      </c>
      <c r="AI286">
        <v>4.12</v>
      </c>
      <c r="AJ286">
        <v>23.09</v>
      </c>
    </row>
    <row r="287" spans="1:36" x14ac:dyDescent="0.25">
      <c r="A287">
        <v>34003</v>
      </c>
      <c r="B287">
        <v>41</v>
      </c>
      <c r="C287">
        <v>2694</v>
      </c>
      <c r="D287">
        <v>40</v>
      </c>
      <c r="E287">
        <v>48</v>
      </c>
      <c r="F287">
        <v>11685</v>
      </c>
      <c r="G287">
        <v>36.43</v>
      </c>
      <c r="H287">
        <v>0.18</v>
      </c>
      <c r="I287">
        <v>8.3699999999999992</v>
      </c>
      <c r="J287">
        <v>0.08</v>
      </c>
      <c r="K287">
        <v>0.1</v>
      </c>
      <c r="L287">
        <v>24.2</v>
      </c>
      <c r="M287">
        <v>0.13</v>
      </c>
      <c r="N287">
        <v>26.79</v>
      </c>
      <c r="O287">
        <v>23.51</v>
      </c>
      <c r="P287">
        <v>27.17</v>
      </c>
      <c r="Q287">
        <v>24.92</v>
      </c>
      <c r="R287">
        <v>32.270000000000003</v>
      </c>
      <c r="S287">
        <v>0.47</v>
      </c>
      <c r="T287">
        <v>2091</v>
      </c>
      <c r="U287">
        <v>1904</v>
      </c>
      <c r="V287">
        <v>1129</v>
      </c>
      <c r="W287">
        <v>143</v>
      </c>
      <c r="X287">
        <v>5330</v>
      </c>
      <c r="Y287">
        <v>1085</v>
      </c>
      <c r="Z287">
        <v>5409</v>
      </c>
      <c r="AA287">
        <v>5130</v>
      </c>
      <c r="AB287">
        <v>5.3719999999999999</v>
      </c>
      <c r="AC287">
        <v>16954</v>
      </c>
      <c r="AD287">
        <v>0.99587345254470405</v>
      </c>
      <c r="AE287">
        <v>0.49430618266447002</v>
      </c>
      <c r="AF287" s="11">
        <v>0.115352822633428</v>
      </c>
      <c r="AG287">
        <v>0.17527435118146401</v>
      </c>
      <c r="AH287">
        <v>33.554167844774803</v>
      </c>
      <c r="AI287">
        <v>19.54</v>
      </c>
      <c r="AJ287">
        <v>6.34</v>
      </c>
    </row>
    <row r="288" spans="1:36" x14ac:dyDescent="0.25">
      <c r="A288">
        <v>60360</v>
      </c>
      <c r="B288">
        <v>4353</v>
      </c>
      <c r="C288">
        <v>2764</v>
      </c>
      <c r="D288">
        <v>1</v>
      </c>
      <c r="E288">
        <v>60</v>
      </c>
      <c r="F288">
        <v>4906</v>
      </c>
      <c r="G288">
        <v>64.66</v>
      </c>
      <c r="H288">
        <v>19.32</v>
      </c>
      <c r="I288">
        <v>8.59</v>
      </c>
      <c r="J288">
        <v>0</v>
      </c>
      <c r="K288">
        <v>0.13</v>
      </c>
      <c r="L288">
        <v>10.16</v>
      </c>
      <c r="M288">
        <v>13.53</v>
      </c>
      <c r="N288">
        <v>27.49</v>
      </c>
      <c r="O288">
        <v>8.2899999999999991</v>
      </c>
      <c r="P288">
        <v>59.12</v>
      </c>
      <c r="Q288">
        <v>24.82</v>
      </c>
      <c r="R288">
        <v>13.55</v>
      </c>
      <c r="S288">
        <v>38.78</v>
      </c>
      <c r="T288">
        <v>2077</v>
      </c>
      <c r="U288">
        <v>1904</v>
      </c>
      <c r="V288">
        <v>474</v>
      </c>
      <c r="W288">
        <v>-2630</v>
      </c>
      <c r="X288">
        <v>5181</v>
      </c>
      <c r="Y288">
        <v>2013</v>
      </c>
      <c r="Z288">
        <v>5430</v>
      </c>
      <c r="AA288">
        <v>10461</v>
      </c>
      <c r="AB288">
        <v>-3.1080000000000001</v>
      </c>
      <c r="AC288">
        <v>23085</v>
      </c>
      <c r="AD288">
        <v>1.3189199765212201</v>
      </c>
      <c r="AE288">
        <v>0.494601848256497</v>
      </c>
      <c r="AF288">
        <v>4.2232076190873803E-2</v>
      </c>
      <c r="AG288">
        <v>0.27249011613289398</v>
      </c>
      <c r="AH288">
        <v>29.233829868368701</v>
      </c>
      <c r="AI288">
        <v>0.01</v>
      </c>
      <c r="AJ288">
        <v>29.08</v>
      </c>
    </row>
    <row r="289" spans="1:36" x14ac:dyDescent="0.25">
      <c r="A289">
        <v>59401</v>
      </c>
      <c r="B289">
        <v>4298</v>
      </c>
      <c r="C289">
        <v>2748</v>
      </c>
      <c r="D289">
        <v>79</v>
      </c>
      <c r="E289">
        <v>53</v>
      </c>
      <c r="F289">
        <v>4996</v>
      </c>
      <c r="G289">
        <v>63.64</v>
      </c>
      <c r="H289">
        <v>19.079999999999998</v>
      </c>
      <c r="I289">
        <v>8.5399999999999991</v>
      </c>
      <c r="J289">
        <v>0.16</v>
      </c>
      <c r="K289">
        <v>0.11</v>
      </c>
      <c r="L289">
        <v>10.35</v>
      </c>
      <c r="M289">
        <v>13.35</v>
      </c>
      <c r="N289">
        <v>27.32</v>
      </c>
      <c r="O289">
        <v>8.41</v>
      </c>
      <c r="P289">
        <v>58.01</v>
      </c>
      <c r="Q289">
        <v>25.03</v>
      </c>
      <c r="R289">
        <v>13.8</v>
      </c>
      <c r="S289">
        <v>38.28</v>
      </c>
      <c r="T289">
        <v>2106</v>
      </c>
      <c r="U289">
        <v>1904</v>
      </c>
      <c r="V289">
        <v>483</v>
      </c>
      <c r="W289">
        <v>-2560</v>
      </c>
      <c r="X289">
        <v>5246</v>
      </c>
      <c r="Y289">
        <v>1989</v>
      </c>
      <c r="Z289">
        <v>5427</v>
      </c>
      <c r="AA289">
        <v>10294</v>
      </c>
      <c r="AB289">
        <v>-2.7370000000000001</v>
      </c>
      <c r="AC289">
        <v>22956</v>
      </c>
      <c r="AD289">
        <v>1.3008225616921201</v>
      </c>
      <c r="AE289">
        <v>0.494634294324027</v>
      </c>
      <c r="AF289">
        <v>4.6605383142246402E-2</v>
      </c>
      <c r="AG289">
        <v>0.32635560585340101</v>
      </c>
      <c r="AH289">
        <v>31.949177140772701</v>
      </c>
      <c r="AI289">
        <v>6.24</v>
      </c>
      <c r="AJ289">
        <v>20.77</v>
      </c>
    </row>
    <row r="290" spans="1:36" x14ac:dyDescent="0.25">
      <c r="A290">
        <v>8387</v>
      </c>
      <c r="B290">
        <v>1934</v>
      </c>
      <c r="C290">
        <v>2077</v>
      </c>
      <c r="D290">
        <v>268</v>
      </c>
      <c r="E290">
        <v>117</v>
      </c>
      <c r="F290">
        <v>11514</v>
      </c>
      <c r="G290">
        <v>8.98</v>
      </c>
      <c r="H290">
        <v>8.58</v>
      </c>
      <c r="I290">
        <v>6.45</v>
      </c>
      <c r="J290">
        <v>0.56000000000000005</v>
      </c>
      <c r="K290">
        <v>0.24</v>
      </c>
      <c r="L290">
        <v>23.85</v>
      </c>
      <c r="M290">
        <v>6.01</v>
      </c>
      <c r="N290">
        <v>20.65</v>
      </c>
      <c r="O290">
        <v>18.2</v>
      </c>
      <c r="P290">
        <v>4.74</v>
      </c>
      <c r="Q290">
        <v>25.51</v>
      </c>
      <c r="R290">
        <v>31.8</v>
      </c>
      <c r="S290">
        <v>17.43</v>
      </c>
      <c r="T290">
        <v>2177</v>
      </c>
      <c r="U290">
        <v>1904</v>
      </c>
      <c r="V290">
        <v>1113</v>
      </c>
      <c r="W290">
        <v>1039</v>
      </c>
      <c r="X290">
        <v>7754</v>
      </c>
      <c r="Y290">
        <v>782</v>
      </c>
      <c r="Z290">
        <v>5204</v>
      </c>
      <c r="AA290">
        <v>1804</v>
      </c>
      <c r="AB290">
        <v>14.897</v>
      </c>
      <c r="AC290">
        <v>15544</v>
      </c>
      <c r="AD290">
        <v>0.46845007147232898</v>
      </c>
      <c r="AE290" s="1">
        <v>0.49470518675539898</v>
      </c>
      <c r="AF290">
        <v>0.102474527714707</v>
      </c>
      <c r="AG290">
        <v>0.111483925702135</v>
      </c>
      <c r="AH290">
        <v>32.271872257225297</v>
      </c>
      <c r="AI290">
        <v>0.13</v>
      </c>
      <c r="AJ290">
        <v>26.79</v>
      </c>
    </row>
    <row r="291" spans="1:36" x14ac:dyDescent="0.25">
      <c r="A291">
        <v>57364</v>
      </c>
      <c r="B291">
        <v>3979</v>
      </c>
      <c r="C291">
        <v>2749</v>
      </c>
      <c r="D291">
        <v>24</v>
      </c>
      <c r="E291">
        <v>327</v>
      </c>
      <c r="F291">
        <v>5253</v>
      </c>
      <c r="G291">
        <v>61.45</v>
      </c>
      <c r="H291">
        <v>17.66</v>
      </c>
      <c r="I291">
        <v>8.5399999999999991</v>
      </c>
      <c r="J291">
        <v>0.05</v>
      </c>
      <c r="K291">
        <v>0.68</v>
      </c>
      <c r="L291">
        <v>10.88</v>
      </c>
      <c r="M291">
        <v>12.36</v>
      </c>
      <c r="N291">
        <v>27.33</v>
      </c>
      <c r="O291">
        <v>9.24</v>
      </c>
      <c r="P291">
        <v>55.24</v>
      </c>
      <c r="Q291">
        <v>24.88</v>
      </c>
      <c r="R291">
        <v>14.51</v>
      </c>
      <c r="S291">
        <v>36.08</v>
      </c>
      <c r="T291">
        <v>2086</v>
      </c>
      <c r="U291">
        <v>1904</v>
      </c>
      <c r="V291">
        <v>508</v>
      </c>
      <c r="W291">
        <v>-2349</v>
      </c>
      <c r="X291">
        <v>5272</v>
      </c>
      <c r="Y291">
        <v>1918</v>
      </c>
      <c r="Z291">
        <v>5426</v>
      </c>
      <c r="AA291">
        <v>9873</v>
      </c>
      <c r="AB291">
        <v>-1.982</v>
      </c>
      <c r="AC291">
        <v>22489</v>
      </c>
      <c r="AD291">
        <v>1.26282804543674</v>
      </c>
      <c r="AE291" s="1">
        <v>0.49475814125192003</v>
      </c>
      <c r="AF291">
        <v>4.2232076190873803E-2</v>
      </c>
      <c r="AG291">
        <v>0.27249011613289398</v>
      </c>
      <c r="AH291">
        <v>29.233829868368701</v>
      </c>
      <c r="AI291">
        <v>8.3800000000000008</v>
      </c>
      <c r="AJ291">
        <v>20.72</v>
      </c>
    </row>
    <row r="292" spans="1:36" x14ac:dyDescent="0.25">
      <c r="A292">
        <v>8505</v>
      </c>
      <c r="B292">
        <v>1848</v>
      </c>
      <c r="C292">
        <v>2077</v>
      </c>
      <c r="D292">
        <v>17</v>
      </c>
      <c r="E292">
        <v>362</v>
      </c>
      <c r="F292">
        <v>11648</v>
      </c>
      <c r="G292">
        <v>9.11</v>
      </c>
      <c r="H292">
        <v>8.1999999999999993</v>
      </c>
      <c r="I292">
        <v>6.45</v>
      </c>
      <c r="J292">
        <v>0.04</v>
      </c>
      <c r="K292">
        <v>0.75</v>
      </c>
      <c r="L292">
        <v>24.13</v>
      </c>
      <c r="M292">
        <v>5.74</v>
      </c>
      <c r="N292">
        <v>20.65</v>
      </c>
      <c r="O292">
        <v>18.489999999999998</v>
      </c>
      <c r="P292">
        <v>4.78</v>
      </c>
      <c r="Q292">
        <v>24.86</v>
      </c>
      <c r="R292">
        <v>32.17</v>
      </c>
      <c r="S292">
        <v>17.239999999999998</v>
      </c>
      <c r="T292">
        <v>2083</v>
      </c>
      <c r="U292">
        <v>1904</v>
      </c>
      <c r="V292">
        <v>1126</v>
      </c>
      <c r="W292">
        <v>1056</v>
      </c>
      <c r="X292">
        <v>7672</v>
      </c>
      <c r="Y292">
        <v>776</v>
      </c>
      <c r="Z292">
        <v>5204</v>
      </c>
      <c r="AA292">
        <v>1798</v>
      </c>
      <c r="AB292">
        <v>14.775</v>
      </c>
      <c r="AC292">
        <v>15450</v>
      </c>
      <c r="AD292">
        <v>0.47518889115785101</v>
      </c>
      <c r="AE292">
        <v>0.49485741637445102</v>
      </c>
      <c r="AF292">
        <v>2.5351560223768701E-3</v>
      </c>
      <c r="AG292">
        <v>1.0714011910077701</v>
      </c>
      <c r="AH292">
        <v>31.899393407265201</v>
      </c>
      <c r="AI292">
        <v>0.34</v>
      </c>
      <c r="AJ292">
        <v>26.07</v>
      </c>
    </row>
    <row r="293" spans="1:36" x14ac:dyDescent="0.25">
      <c r="A293">
        <v>31369</v>
      </c>
      <c r="B293">
        <v>8</v>
      </c>
      <c r="C293">
        <v>2614</v>
      </c>
      <c r="D293">
        <v>4</v>
      </c>
      <c r="E293">
        <v>168</v>
      </c>
      <c r="F293">
        <v>12034</v>
      </c>
      <c r="G293">
        <v>33.61</v>
      </c>
      <c r="H293">
        <v>0.04</v>
      </c>
      <c r="I293">
        <v>8.1199999999999992</v>
      </c>
      <c r="J293">
        <v>0.01</v>
      </c>
      <c r="K293">
        <v>0.35</v>
      </c>
      <c r="L293">
        <v>24.93</v>
      </c>
      <c r="M293">
        <v>0.02</v>
      </c>
      <c r="N293">
        <v>25.99</v>
      </c>
      <c r="O293">
        <v>23.65</v>
      </c>
      <c r="P293">
        <v>24.59</v>
      </c>
      <c r="Q293">
        <v>24.83</v>
      </c>
      <c r="R293">
        <v>33.24</v>
      </c>
      <c r="S293">
        <v>0.46</v>
      </c>
      <c r="T293">
        <v>2078</v>
      </c>
      <c r="U293">
        <v>1904</v>
      </c>
      <c r="V293">
        <v>1163</v>
      </c>
      <c r="W293">
        <v>296</v>
      </c>
      <c r="X293">
        <v>5501</v>
      </c>
      <c r="Y293">
        <v>1034</v>
      </c>
      <c r="Z293">
        <v>5384</v>
      </c>
      <c r="AA293">
        <v>4721</v>
      </c>
      <c r="AB293">
        <v>6.2830000000000004</v>
      </c>
      <c r="AC293">
        <v>16640</v>
      </c>
      <c r="AD293">
        <v>0.952606635071089</v>
      </c>
      <c r="AE293">
        <v>0.49505671445784599</v>
      </c>
      <c r="AF293">
        <v>1.6311725841118199E-2</v>
      </c>
      <c r="AG293">
        <v>0.29455555243751103</v>
      </c>
      <c r="AH293">
        <v>33.781673182452501</v>
      </c>
      <c r="AI293">
        <v>2.5499999999999998</v>
      </c>
      <c r="AJ293">
        <v>23.13</v>
      </c>
    </row>
    <row r="294" spans="1:36" x14ac:dyDescent="0.25">
      <c r="A294">
        <v>46872</v>
      </c>
      <c r="B294">
        <v>73</v>
      </c>
      <c r="C294">
        <v>2947</v>
      </c>
      <c r="D294">
        <v>1</v>
      </c>
      <c r="E294">
        <v>104</v>
      </c>
      <c r="F294">
        <v>10405</v>
      </c>
      <c r="G294">
        <v>50.21</v>
      </c>
      <c r="H294">
        <v>0.32</v>
      </c>
      <c r="I294">
        <v>9.16</v>
      </c>
      <c r="J294">
        <v>0</v>
      </c>
      <c r="K294">
        <v>0.22</v>
      </c>
      <c r="L294">
        <v>21.55</v>
      </c>
      <c r="M294">
        <v>0.23</v>
      </c>
      <c r="N294">
        <v>29.3</v>
      </c>
      <c r="O294">
        <v>23.18</v>
      </c>
      <c r="P294">
        <v>39.99</v>
      </c>
      <c r="Q294">
        <v>24.82</v>
      </c>
      <c r="R294">
        <v>28.74</v>
      </c>
      <c r="S294">
        <v>0.89</v>
      </c>
      <c r="T294">
        <v>2077</v>
      </c>
      <c r="U294">
        <v>1904</v>
      </c>
      <c r="V294">
        <v>1005</v>
      </c>
      <c r="W294">
        <v>-591</v>
      </c>
      <c r="X294">
        <v>4492</v>
      </c>
      <c r="Y294">
        <v>1333</v>
      </c>
      <c r="Z294">
        <v>5491</v>
      </c>
      <c r="AA294">
        <v>7069</v>
      </c>
      <c r="AB294">
        <v>0.89500000000000002</v>
      </c>
      <c r="AC294">
        <v>18385</v>
      </c>
      <c r="AD294">
        <v>1.22232972136222</v>
      </c>
      <c r="AE294">
        <v>0.49511780073223699</v>
      </c>
      <c r="AF294" s="10">
        <v>1.0771746663916599E-2</v>
      </c>
      <c r="AG294">
        <v>5.9954910942648203E-2</v>
      </c>
      <c r="AH294">
        <v>21.330276544255099</v>
      </c>
      <c r="AI294">
        <v>10.18</v>
      </c>
      <c r="AJ294">
        <v>25.06</v>
      </c>
    </row>
    <row r="295" spans="1:36" x14ac:dyDescent="0.25">
      <c r="A295">
        <v>60225</v>
      </c>
      <c r="B295">
        <v>3638</v>
      </c>
      <c r="C295">
        <v>2976</v>
      </c>
      <c r="D295">
        <v>2</v>
      </c>
      <c r="E295">
        <v>91</v>
      </c>
      <c r="F295">
        <v>4933</v>
      </c>
      <c r="G295">
        <v>64.52</v>
      </c>
      <c r="H295">
        <v>16.149999999999999</v>
      </c>
      <c r="I295">
        <v>9.25</v>
      </c>
      <c r="J295">
        <v>0</v>
      </c>
      <c r="K295">
        <v>0.19</v>
      </c>
      <c r="L295">
        <v>10.220000000000001</v>
      </c>
      <c r="M295">
        <v>11.3</v>
      </c>
      <c r="N295">
        <v>29.59</v>
      </c>
      <c r="O295">
        <v>10.59</v>
      </c>
      <c r="P295">
        <v>57.44</v>
      </c>
      <c r="Q295">
        <v>24.82</v>
      </c>
      <c r="R295">
        <v>13.62</v>
      </c>
      <c r="S295">
        <v>32.51</v>
      </c>
      <c r="T295">
        <v>2077</v>
      </c>
      <c r="U295">
        <v>1904</v>
      </c>
      <c r="V295">
        <v>477</v>
      </c>
      <c r="W295">
        <v>-2382</v>
      </c>
      <c r="X295">
        <v>4892</v>
      </c>
      <c r="Y295">
        <v>1932</v>
      </c>
      <c r="Z295">
        <v>5502</v>
      </c>
      <c r="AA295">
        <v>10234</v>
      </c>
      <c r="AB295">
        <v>-3.0179999999999998</v>
      </c>
      <c r="AC295">
        <v>22560</v>
      </c>
      <c r="AD295">
        <v>1.31408151439057</v>
      </c>
      <c r="AE295">
        <v>0.495146493534591</v>
      </c>
      <c r="AF295">
        <v>0.182266873583732</v>
      </c>
      <c r="AG295">
        <v>0.46835300306025401</v>
      </c>
      <c r="AH295">
        <v>33.365596607078203</v>
      </c>
      <c r="AI295">
        <v>9.0299999999999994</v>
      </c>
      <c r="AJ295">
        <v>16.68</v>
      </c>
    </row>
    <row r="296" spans="1:36" x14ac:dyDescent="0.25">
      <c r="A296">
        <v>53124</v>
      </c>
      <c r="B296">
        <v>4602</v>
      </c>
      <c r="C296">
        <v>2641</v>
      </c>
      <c r="D296">
        <v>45</v>
      </c>
      <c r="E296">
        <v>59</v>
      </c>
      <c r="F296">
        <v>5082</v>
      </c>
      <c r="G296">
        <v>56.91</v>
      </c>
      <c r="H296">
        <v>20.43</v>
      </c>
      <c r="I296">
        <v>8.2100000000000009</v>
      </c>
      <c r="J296">
        <v>0.09</v>
      </c>
      <c r="K296">
        <v>0.12</v>
      </c>
      <c r="L296">
        <v>10.53</v>
      </c>
      <c r="M296">
        <v>14.3</v>
      </c>
      <c r="N296">
        <v>26.26</v>
      </c>
      <c r="O296">
        <v>7.74</v>
      </c>
      <c r="P296">
        <v>52.3</v>
      </c>
      <c r="Q296">
        <v>24.94</v>
      </c>
      <c r="R296">
        <v>14.03</v>
      </c>
      <c r="S296">
        <v>40.99</v>
      </c>
      <c r="T296">
        <v>2093</v>
      </c>
      <c r="U296">
        <v>1904</v>
      </c>
      <c r="V296">
        <v>491</v>
      </c>
      <c r="W296">
        <v>-2288</v>
      </c>
      <c r="X296">
        <v>5747</v>
      </c>
      <c r="Y296">
        <v>1897</v>
      </c>
      <c r="Z296">
        <v>5391</v>
      </c>
      <c r="AA296">
        <v>9434</v>
      </c>
      <c r="AB296">
        <v>-0.46700000000000003</v>
      </c>
      <c r="AC296">
        <v>22469</v>
      </c>
      <c r="AD296">
        <v>1.1835205992509299</v>
      </c>
      <c r="AE296" s="1">
        <v>0.495316194955227</v>
      </c>
      <c r="AF296">
        <v>0.18098248482114801</v>
      </c>
      <c r="AG296">
        <v>7.9479434274025706E-2</v>
      </c>
      <c r="AH296">
        <v>33.072733401600203</v>
      </c>
      <c r="AI296">
        <v>8.08</v>
      </c>
      <c r="AJ296">
        <v>18.2</v>
      </c>
    </row>
    <row r="297" spans="1:36" x14ac:dyDescent="0.25">
      <c r="A297">
        <v>37816</v>
      </c>
      <c r="B297">
        <v>21</v>
      </c>
      <c r="C297">
        <v>2639</v>
      </c>
      <c r="D297">
        <v>17</v>
      </c>
      <c r="E297">
        <v>479</v>
      </c>
      <c r="F297">
        <v>11571</v>
      </c>
      <c r="G297">
        <v>40.51</v>
      </c>
      <c r="H297">
        <v>0.09</v>
      </c>
      <c r="I297">
        <v>8.1999999999999993</v>
      </c>
      <c r="J297">
        <v>0.03</v>
      </c>
      <c r="K297">
        <v>0.99</v>
      </c>
      <c r="L297">
        <v>23.97</v>
      </c>
      <c r="M297">
        <v>7.0000000000000007E-2</v>
      </c>
      <c r="N297">
        <v>26.24</v>
      </c>
      <c r="O297">
        <v>23.14</v>
      </c>
      <c r="P297">
        <v>30.97</v>
      </c>
      <c r="Q297">
        <v>24.86</v>
      </c>
      <c r="R297">
        <v>31.95</v>
      </c>
      <c r="S297">
        <v>1.29</v>
      </c>
      <c r="T297">
        <v>2083</v>
      </c>
      <c r="U297">
        <v>1904</v>
      </c>
      <c r="V297">
        <v>1118</v>
      </c>
      <c r="W297">
        <v>-92</v>
      </c>
      <c r="X297">
        <v>5145</v>
      </c>
      <c r="Y297">
        <v>1163</v>
      </c>
      <c r="Z297">
        <v>5390</v>
      </c>
      <c r="AA297">
        <v>5677</v>
      </c>
      <c r="AB297">
        <v>4.0839999999999996</v>
      </c>
      <c r="AC297">
        <v>17375</v>
      </c>
      <c r="AD297">
        <v>1.0668375394321701</v>
      </c>
      <c r="AE297">
        <v>0.49594383132999798</v>
      </c>
      <c r="AF297" s="10">
        <v>0.120667808426716</v>
      </c>
      <c r="AG297">
        <v>0.15269527816782699</v>
      </c>
      <c r="AH297">
        <v>20.786744290956101</v>
      </c>
      <c r="AI297">
        <v>8.15</v>
      </c>
      <c r="AJ297">
        <v>27.33</v>
      </c>
    </row>
    <row r="298" spans="1:36" x14ac:dyDescent="0.25">
      <c r="A298">
        <v>59710</v>
      </c>
      <c r="B298">
        <v>4101</v>
      </c>
      <c r="C298">
        <v>2928</v>
      </c>
      <c r="D298">
        <v>18</v>
      </c>
      <c r="E298">
        <v>39</v>
      </c>
      <c r="F298">
        <v>4503</v>
      </c>
      <c r="G298">
        <v>63.97</v>
      </c>
      <c r="H298">
        <v>18.2</v>
      </c>
      <c r="I298">
        <v>9.1</v>
      </c>
      <c r="J298">
        <v>0.04</v>
      </c>
      <c r="K298">
        <v>0.08</v>
      </c>
      <c r="L298">
        <v>9.33</v>
      </c>
      <c r="M298">
        <v>12.74</v>
      </c>
      <c r="N298">
        <v>29.11</v>
      </c>
      <c r="O298">
        <v>9.1999999999999993</v>
      </c>
      <c r="P298">
        <v>57.7</v>
      </c>
      <c r="Q298">
        <v>24.87</v>
      </c>
      <c r="R298">
        <v>12.44</v>
      </c>
      <c r="S298">
        <v>36.49</v>
      </c>
      <c r="T298">
        <v>2083</v>
      </c>
      <c r="U298">
        <v>1904</v>
      </c>
      <c r="V298">
        <v>435</v>
      </c>
      <c r="W298">
        <v>-2489</v>
      </c>
      <c r="X298">
        <v>5093</v>
      </c>
      <c r="Y298">
        <v>1967</v>
      </c>
      <c r="Z298">
        <v>5486</v>
      </c>
      <c r="AA298">
        <v>10311</v>
      </c>
      <c r="AB298">
        <v>-2.762</v>
      </c>
      <c r="AC298">
        <v>22857</v>
      </c>
      <c r="AD298">
        <v>1.29600929872142</v>
      </c>
      <c r="AE298">
        <v>0.496149502429447</v>
      </c>
      <c r="AF298">
        <v>2.3053207123151901E-2</v>
      </c>
      <c r="AG298">
        <v>0.276938105820553</v>
      </c>
      <c r="AH298">
        <v>29.2673865110579</v>
      </c>
      <c r="AI298">
        <v>3.21</v>
      </c>
      <c r="AJ298">
        <v>25.87</v>
      </c>
    </row>
    <row r="299" spans="1:36" x14ac:dyDescent="0.25">
      <c r="A299">
        <v>26610</v>
      </c>
      <c r="B299">
        <v>598</v>
      </c>
      <c r="C299">
        <v>2619</v>
      </c>
      <c r="D299">
        <v>24</v>
      </c>
      <c r="E299">
        <v>140</v>
      </c>
      <c r="F299">
        <v>11135</v>
      </c>
      <c r="G299">
        <v>28.51</v>
      </c>
      <c r="H299">
        <v>2.65</v>
      </c>
      <c r="I299">
        <v>8.14</v>
      </c>
      <c r="J299">
        <v>0.05</v>
      </c>
      <c r="K299">
        <v>0.28999999999999998</v>
      </c>
      <c r="L299">
        <v>23.06</v>
      </c>
      <c r="M299">
        <v>1.86</v>
      </c>
      <c r="N299">
        <v>26.04</v>
      </c>
      <c r="O299">
        <v>21.83</v>
      </c>
      <c r="P299">
        <v>20.28</v>
      </c>
      <c r="Q299">
        <v>24.88</v>
      </c>
      <c r="R299">
        <v>30.75</v>
      </c>
      <c r="S299">
        <v>5.63</v>
      </c>
      <c r="T299">
        <v>2085</v>
      </c>
      <c r="U299">
        <v>1904</v>
      </c>
      <c r="V299">
        <v>1076</v>
      </c>
      <c r="W299">
        <v>419</v>
      </c>
      <c r="X299">
        <v>5990</v>
      </c>
      <c r="Y299">
        <v>993</v>
      </c>
      <c r="Z299">
        <v>5384</v>
      </c>
      <c r="AA299">
        <v>4172</v>
      </c>
      <c r="AB299">
        <v>8.2119999999999997</v>
      </c>
      <c r="AC299">
        <v>16539</v>
      </c>
      <c r="AD299">
        <v>0.83122779313067496</v>
      </c>
      <c r="AE299">
        <v>0.49631039293288798</v>
      </c>
      <c r="AF299">
        <v>0.173611425509485</v>
      </c>
      <c r="AG299">
        <v>9.5542964687883494E-2</v>
      </c>
      <c r="AH299">
        <v>13.865710174017501</v>
      </c>
      <c r="AI299">
        <v>12.55</v>
      </c>
      <c r="AJ299">
        <v>28.13</v>
      </c>
    </row>
    <row r="300" spans="1:36" x14ac:dyDescent="0.25">
      <c r="A300">
        <v>39303</v>
      </c>
      <c r="B300">
        <v>3727</v>
      </c>
      <c r="C300">
        <v>3011</v>
      </c>
      <c r="D300">
        <v>38</v>
      </c>
      <c r="E300">
        <v>17</v>
      </c>
      <c r="F300">
        <v>4671</v>
      </c>
      <c r="G300">
        <v>42.11</v>
      </c>
      <c r="H300">
        <v>16.54</v>
      </c>
      <c r="I300">
        <v>9.35</v>
      </c>
      <c r="J300">
        <v>0.08</v>
      </c>
      <c r="K300">
        <v>0.03</v>
      </c>
      <c r="L300">
        <v>9.68</v>
      </c>
      <c r="M300">
        <v>11.58</v>
      </c>
      <c r="N300">
        <v>29.93</v>
      </c>
      <c r="O300">
        <v>11.02</v>
      </c>
      <c r="P300">
        <v>35.74</v>
      </c>
      <c r="Q300">
        <v>24.92</v>
      </c>
      <c r="R300">
        <v>12.9</v>
      </c>
      <c r="S300">
        <v>33.119999999999997</v>
      </c>
      <c r="T300">
        <v>2091</v>
      </c>
      <c r="U300">
        <v>1904</v>
      </c>
      <c r="V300">
        <v>451</v>
      </c>
      <c r="W300">
        <v>-1140</v>
      </c>
      <c r="X300">
        <v>6176</v>
      </c>
      <c r="Y300">
        <v>1520</v>
      </c>
      <c r="Z300">
        <v>5513</v>
      </c>
      <c r="AA300">
        <v>7128</v>
      </c>
      <c r="AB300">
        <v>4.7690000000000001</v>
      </c>
      <c r="AC300">
        <v>20337</v>
      </c>
      <c r="AD300">
        <v>0.90148448043184803</v>
      </c>
      <c r="AE300">
        <v>0.49634152953610899</v>
      </c>
      <c r="AF300">
        <v>3.7025448623138699E-3</v>
      </c>
      <c r="AG300">
        <v>0.46852417185920903</v>
      </c>
      <c r="AH300">
        <v>28.8469330633392</v>
      </c>
      <c r="AI300">
        <v>12.35</v>
      </c>
      <c r="AJ300">
        <v>16.89</v>
      </c>
    </row>
    <row r="301" spans="1:36" x14ac:dyDescent="0.25">
      <c r="A301">
        <v>13721</v>
      </c>
      <c r="B301">
        <v>1362</v>
      </c>
      <c r="C301">
        <v>2264</v>
      </c>
      <c r="D301">
        <v>30</v>
      </c>
      <c r="E301">
        <v>365</v>
      </c>
      <c r="F301">
        <v>11463</v>
      </c>
      <c r="G301">
        <v>14.7</v>
      </c>
      <c r="H301">
        <v>6.05</v>
      </c>
      <c r="I301">
        <v>7.03</v>
      </c>
      <c r="J301">
        <v>0.06</v>
      </c>
      <c r="K301">
        <v>0.76</v>
      </c>
      <c r="L301">
        <v>23.74</v>
      </c>
      <c r="M301">
        <v>4.2300000000000004</v>
      </c>
      <c r="N301">
        <v>22.51</v>
      </c>
      <c r="O301">
        <v>19.670000000000002</v>
      </c>
      <c r="P301">
        <v>8.82</v>
      </c>
      <c r="Q301">
        <v>24.9</v>
      </c>
      <c r="R301">
        <v>31.66</v>
      </c>
      <c r="S301">
        <v>12.93</v>
      </c>
      <c r="T301">
        <v>2088</v>
      </c>
      <c r="U301">
        <v>1904</v>
      </c>
      <c r="V301">
        <v>1108</v>
      </c>
      <c r="W301">
        <v>914</v>
      </c>
      <c r="X301">
        <v>7146</v>
      </c>
      <c r="Y301">
        <v>825</v>
      </c>
      <c r="Z301">
        <v>5266</v>
      </c>
      <c r="AA301">
        <v>2442</v>
      </c>
      <c r="AB301">
        <v>12.920999999999999</v>
      </c>
      <c r="AC301">
        <v>15679</v>
      </c>
      <c r="AD301">
        <v>0.57497477295660904</v>
      </c>
      <c r="AE301" s="1">
        <v>0.49639317082143097</v>
      </c>
      <c r="AF301">
        <v>9.6871867958704894E-2</v>
      </c>
      <c r="AG301">
        <v>0.64593926700207505</v>
      </c>
      <c r="AH301">
        <v>33.2260736677827</v>
      </c>
      <c r="AI301">
        <v>4.75</v>
      </c>
      <c r="AJ301">
        <v>20.97</v>
      </c>
    </row>
    <row r="302" spans="1:36" x14ac:dyDescent="0.25">
      <c r="A302">
        <v>13389</v>
      </c>
      <c r="B302">
        <v>1362</v>
      </c>
      <c r="C302">
        <v>2264</v>
      </c>
      <c r="D302">
        <v>12</v>
      </c>
      <c r="E302">
        <v>377</v>
      </c>
      <c r="F302">
        <v>11469</v>
      </c>
      <c r="G302">
        <v>14.34</v>
      </c>
      <c r="H302">
        <v>6.05</v>
      </c>
      <c r="I302">
        <v>7.03</v>
      </c>
      <c r="J302">
        <v>0.02</v>
      </c>
      <c r="K302">
        <v>0.78</v>
      </c>
      <c r="L302">
        <v>23.76</v>
      </c>
      <c r="M302">
        <v>4.2300000000000004</v>
      </c>
      <c r="N302">
        <v>22.51</v>
      </c>
      <c r="O302">
        <v>19.739999999999998</v>
      </c>
      <c r="P302">
        <v>8.52</v>
      </c>
      <c r="Q302">
        <v>24.85</v>
      </c>
      <c r="R302">
        <v>31.67</v>
      </c>
      <c r="S302">
        <v>12.96</v>
      </c>
      <c r="T302">
        <v>2081</v>
      </c>
      <c r="U302">
        <v>1904</v>
      </c>
      <c r="V302">
        <v>1108</v>
      </c>
      <c r="W302">
        <v>934</v>
      </c>
      <c r="X302">
        <v>7163</v>
      </c>
      <c r="Y302">
        <v>819</v>
      </c>
      <c r="Z302">
        <v>5267</v>
      </c>
      <c r="AA302">
        <v>2392</v>
      </c>
      <c r="AB302">
        <v>13.037000000000001</v>
      </c>
      <c r="AC302">
        <v>15641</v>
      </c>
      <c r="AD302">
        <v>0.57033299697275397</v>
      </c>
      <c r="AE302">
        <v>0.49685014314131098</v>
      </c>
      <c r="AF302" s="11">
        <v>0.12502651842342499</v>
      </c>
      <c r="AG302">
        <v>1.0032543113603301</v>
      </c>
      <c r="AH302">
        <v>28.286057002010899</v>
      </c>
      <c r="AI302">
        <v>8.25</v>
      </c>
      <c r="AJ302">
        <v>20.83</v>
      </c>
    </row>
    <row r="303" spans="1:36" x14ac:dyDescent="0.25">
      <c r="A303">
        <v>57364</v>
      </c>
      <c r="B303">
        <v>4208</v>
      </c>
      <c r="C303">
        <v>2797</v>
      </c>
      <c r="D303">
        <v>4</v>
      </c>
      <c r="E303">
        <v>355</v>
      </c>
      <c r="F303">
        <v>4672</v>
      </c>
      <c r="G303">
        <v>61.45</v>
      </c>
      <c r="H303">
        <v>18.68</v>
      </c>
      <c r="I303">
        <v>8.69</v>
      </c>
      <c r="J303">
        <v>0.01</v>
      </c>
      <c r="K303">
        <v>0.74</v>
      </c>
      <c r="L303">
        <v>9.68</v>
      </c>
      <c r="M303">
        <v>13.07</v>
      </c>
      <c r="N303">
        <v>27.8</v>
      </c>
      <c r="O303">
        <v>8.74</v>
      </c>
      <c r="P303">
        <v>55.62</v>
      </c>
      <c r="Q303">
        <v>24.83</v>
      </c>
      <c r="R303">
        <v>12.9</v>
      </c>
      <c r="S303">
        <v>38.17</v>
      </c>
      <c r="T303">
        <v>2078</v>
      </c>
      <c r="U303">
        <v>1904</v>
      </c>
      <c r="V303">
        <v>451</v>
      </c>
      <c r="W303">
        <v>-2403</v>
      </c>
      <c r="X303">
        <v>5335</v>
      </c>
      <c r="Y303">
        <v>1937</v>
      </c>
      <c r="Z303">
        <v>5441</v>
      </c>
      <c r="AA303">
        <v>9966</v>
      </c>
      <c r="AB303">
        <v>-1.8660000000000001</v>
      </c>
      <c r="AC303">
        <v>22679</v>
      </c>
      <c r="AD303">
        <v>1.2567857840265499</v>
      </c>
      <c r="AE303">
        <v>0.49818830957117199</v>
      </c>
      <c r="AF303">
        <v>4.8622472249309302E-2</v>
      </c>
      <c r="AG303">
        <v>6.6069243744052597E-2</v>
      </c>
      <c r="AH303">
        <v>30.376205763937399</v>
      </c>
      <c r="AI303">
        <v>10.27</v>
      </c>
      <c r="AJ303">
        <v>18.14</v>
      </c>
    </row>
    <row r="304" spans="1:36" x14ac:dyDescent="0.25">
      <c r="A304">
        <v>24534</v>
      </c>
      <c r="B304">
        <v>809</v>
      </c>
      <c r="C304">
        <v>2613</v>
      </c>
      <c r="D304">
        <v>115</v>
      </c>
      <c r="E304">
        <v>132</v>
      </c>
      <c r="F304">
        <v>10763</v>
      </c>
      <c r="G304">
        <v>26.28</v>
      </c>
      <c r="H304">
        <v>3.59</v>
      </c>
      <c r="I304">
        <v>8.1199999999999992</v>
      </c>
      <c r="J304">
        <v>0.24</v>
      </c>
      <c r="K304">
        <v>0.27</v>
      </c>
      <c r="L304">
        <v>22.29</v>
      </c>
      <c r="M304">
        <v>2.5099999999999998</v>
      </c>
      <c r="N304">
        <v>25.98</v>
      </c>
      <c r="O304">
        <v>21.22</v>
      </c>
      <c r="P304">
        <v>18.41</v>
      </c>
      <c r="Q304">
        <v>25.12</v>
      </c>
      <c r="R304">
        <v>29.72</v>
      </c>
      <c r="S304">
        <v>7.48</v>
      </c>
      <c r="T304">
        <v>2120</v>
      </c>
      <c r="U304">
        <v>1904</v>
      </c>
      <c r="V304">
        <v>1040</v>
      </c>
      <c r="W304">
        <v>484</v>
      </c>
      <c r="X304">
        <v>6213</v>
      </c>
      <c r="Y304">
        <v>972</v>
      </c>
      <c r="Z304">
        <v>5380</v>
      </c>
      <c r="AA304">
        <v>3915</v>
      </c>
      <c r="AB304">
        <v>9.0909999999999993</v>
      </c>
      <c r="AC304">
        <v>16480</v>
      </c>
      <c r="AD304">
        <v>0.78258293838862503</v>
      </c>
      <c r="AE304">
        <v>0.498248043387294</v>
      </c>
      <c r="AF304" s="10">
        <v>0.37654361495991401</v>
      </c>
      <c r="AG304">
        <v>7.0198767474430601E-2</v>
      </c>
      <c r="AH304">
        <v>31.8305078440325</v>
      </c>
      <c r="AI304">
        <v>5.39</v>
      </c>
      <c r="AJ304">
        <v>21.68</v>
      </c>
    </row>
    <row r="305" spans="1:36" x14ac:dyDescent="0.25">
      <c r="A305">
        <v>57364</v>
      </c>
      <c r="B305">
        <v>4332</v>
      </c>
      <c r="C305">
        <v>2749</v>
      </c>
      <c r="D305">
        <v>24</v>
      </c>
      <c r="E305">
        <v>336</v>
      </c>
      <c r="F305">
        <v>4716</v>
      </c>
      <c r="G305">
        <v>61.45</v>
      </c>
      <c r="H305">
        <v>19.23</v>
      </c>
      <c r="I305">
        <v>8.5399999999999991</v>
      </c>
      <c r="J305">
        <v>0.05</v>
      </c>
      <c r="K305">
        <v>0.7</v>
      </c>
      <c r="L305">
        <v>9.77</v>
      </c>
      <c r="M305">
        <v>13.46</v>
      </c>
      <c r="N305">
        <v>27.33</v>
      </c>
      <c r="O305">
        <v>8.3800000000000008</v>
      </c>
      <c r="P305">
        <v>55.95</v>
      </c>
      <c r="Q305">
        <v>24.88</v>
      </c>
      <c r="R305">
        <v>13.02</v>
      </c>
      <c r="S305">
        <v>39.229999999999997</v>
      </c>
      <c r="T305">
        <v>2086</v>
      </c>
      <c r="U305">
        <v>1904</v>
      </c>
      <c r="V305">
        <v>456</v>
      </c>
      <c r="W305">
        <v>-2447</v>
      </c>
      <c r="X305">
        <v>5393</v>
      </c>
      <c r="Y305">
        <v>1951</v>
      </c>
      <c r="Z305">
        <v>5426</v>
      </c>
      <c r="AA305">
        <v>9999</v>
      </c>
      <c r="AB305">
        <v>-1.879</v>
      </c>
      <c r="AC305">
        <v>22769</v>
      </c>
      <c r="AD305">
        <v>1.25989032510771</v>
      </c>
      <c r="AE305">
        <v>0.49844162055754399</v>
      </c>
      <c r="AF305">
        <v>3.3665582154898198E-2</v>
      </c>
      <c r="AG305">
        <v>0.73618941847208197</v>
      </c>
      <c r="AH305">
        <v>22.5619646775394</v>
      </c>
      <c r="AI305">
        <v>11.4</v>
      </c>
      <c r="AJ305">
        <v>22.29</v>
      </c>
    </row>
    <row r="306" spans="1:36" x14ac:dyDescent="0.25">
      <c r="A306">
        <v>58481</v>
      </c>
      <c r="B306">
        <v>4332</v>
      </c>
      <c r="C306">
        <v>2749</v>
      </c>
      <c r="D306">
        <v>41</v>
      </c>
      <c r="E306">
        <v>334</v>
      </c>
      <c r="F306">
        <v>4700</v>
      </c>
      <c r="G306">
        <v>62.65</v>
      </c>
      <c r="H306">
        <v>19.23</v>
      </c>
      <c r="I306">
        <v>8.5399999999999991</v>
      </c>
      <c r="J306">
        <v>0.08</v>
      </c>
      <c r="K306">
        <v>0.69</v>
      </c>
      <c r="L306">
        <v>9.74</v>
      </c>
      <c r="M306">
        <v>13.46</v>
      </c>
      <c r="N306">
        <v>27.33</v>
      </c>
      <c r="O306">
        <v>8.35</v>
      </c>
      <c r="P306">
        <v>57.12</v>
      </c>
      <c r="Q306">
        <v>24.93</v>
      </c>
      <c r="R306">
        <v>12.98</v>
      </c>
      <c r="S306">
        <v>39.22</v>
      </c>
      <c r="T306">
        <v>2092</v>
      </c>
      <c r="U306">
        <v>1904</v>
      </c>
      <c r="V306">
        <v>454</v>
      </c>
      <c r="W306">
        <v>-2514</v>
      </c>
      <c r="X306">
        <v>5330</v>
      </c>
      <c r="Y306">
        <v>1974</v>
      </c>
      <c r="Z306">
        <v>5426</v>
      </c>
      <c r="AA306">
        <v>10168</v>
      </c>
      <c r="AB306">
        <v>-2.2810000000000001</v>
      </c>
      <c r="AC306">
        <v>22898</v>
      </c>
      <c r="AD306">
        <v>1.2822169996082999</v>
      </c>
      <c r="AE306">
        <v>0.498680277151203</v>
      </c>
      <c r="AF306">
        <v>3.3500743883250403E-2</v>
      </c>
      <c r="AG306">
        <v>0.73926285481509302</v>
      </c>
      <c r="AH306">
        <v>32.308363446248798</v>
      </c>
      <c r="AI306">
        <v>7.96</v>
      </c>
      <c r="AJ306">
        <v>18.41</v>
      </c>
    </row>
    <row r="307" spans="1:36" x14ac:dyDescent="0.25">
      <c r="A307">
        <v>5738</v>
      </c>
      <c r="B307">
        <v>1936</v>
      </c>
      <c r="C307">
        <v>2040</v>
      </c>
      <c r="D307">
        <v>44</v>
      </c>
      <c r="E307">
        <v>227</v>
      </c>
      <c r="F307">
        <v>11798</v>
      </c>
      <c r="G307">
        <v>6.15</v>
      </c>
      <c r="H307">
        <v>8.59</v>
      </c>
      <c r="I307">
        <v>6.34</v>
      </c>
      <c r="J307">
        <v>0.09</v>
      </c>
      <c r="K307">
        <v>0.47</v>
      </c>
      <c r="L307">
        <v>24.44</v>
      </c>
      <c r="M307">
        <v>6.02</v>
      </c>
      <c r="N307">
        <v>20.29</v>
      </c>
      <c r="O307">
        <v>19</v>
      </c>
      <c r="P307">
        <v>2.83</v>
      </c>
      <c r="Q307">
        <v>24.93</v>
      </c>
      <c r="R307">
        <v>32.58</v>
      </c>
      <c r="S307">
        <v>17.71</v>
      </c>
      <c r="T307">
        <v>2093</v>
      </c>
      <c r="U307">
        <v>1904</v>
      </c>
      <c r="V307">
        <v>1140</v>
      </c>
      <c r="W307">
        <v>1191</v>
      </c>
      <c r="X307">
        <v>7873</v>
      </c>
      <c r="Y307">
        <v>731</v>
      </c>
      <c r="Z307">
        <v>5192</v>
      </c>
      <c r="AA307">
        <v>1413</v>
      </c>
      <c r="AB307">
        <v>15.738</v>
      </c>
      <c r="AC307">
        <v>15209</v>
      </c>
      <c r="AD307">
        <v>0.44678673761768301</v>
      </c>
      <c r="AE307">
        <v>0.49892068638933201</v>
      </c>
      <c r="AF307" s="10">
        <v>0.11969162887844401</v>
      </c>
      <c r="AG307">
        <v>0.118145787839269</v>
      </c>
      <c r="AH307">
        <v>32.391844903227103</v>
      </c>
      <c r="AI307">
        <v>4.33</v>
      </c>
      <c r="AJ307">
        <v>22.48</v>
      </c>
    </row>
    <row r="308" spans="1:36" x14ac:dyDescent="0.25">
      <c r="A308">
        <v>5777</v>
      </c>
      <c r="B308">
        <v>2098</v>
      </c>
      <c r="C308">
        <v>1887</v>
      </c>
      <c r="D308">
        <v>4</v>
      </c>
      <c r="E308">
        <v>759</v>
      </c>
      <c r="F308">
        <v>11798</v>
      </c>
      <c r="G308">
        <v>6.19</v>
      </c>
      <c r="H308">
        <v>9.31</v>
      </c>
      <c r="I308">
        <v>5.86</v>
      </c>
      <c r="J308">
        <v>0.01</v>
      </c>
      <c r="K308">
        <v>1.57</v>
      </c>
      <c r="L308">
        <v>24.44</v>
      </c>
      <c r="M308">
        <v>6.52</v>
      </c>
      <c r="N308">
        <v>18.760000000000002</v>
      </c>
      <c r="O308">
        <v>17.940000000000001</v>
      </c>
      <c r="P308">
        <v>3.01</v>
      </c>
      <c r="Q308">
        <v>24.83</v>
      </c>
      <c r="R308">
        <v>32.58</v>
      </c>
      <c r="S308">
        <v>20.37</v>
      </c>
      <c r="T308">
        <v>2078</v>
      </c>
      <c r="U308">
        <v>1904</v>
      </c>
      <c r="V308">
        <v>1140</v>
      </c>
      <c r="W308">
        <v>1114</v>
      </c>
      <c r="X308">
        <v>8009</v>
      </c>
      <c r="Y308">
        <v>755</v>
      </c>
      <c r="Z308">
        <v>5141</v>
      </c>
      <c r="AA308">
        <v>1441</v>
      </c>
      <c r="AB308">
        <v>15.827999999999999</v>
      </c>
      <c r="AC308">
        <v>15346</v>
      </c>
      <c r="AD308">
        <v>0.433030177759404</v>
      </c>
      <c r="AE308">
        <v>0.49922294994705602</v>
      </c>
      <c r="AF308" s="11">
        <v>0.115352822633428</v>
      </c>
      <c r="AG308">
        <v>0.17527435118146401</v>
      </c>
      <c r="AH308">
        <v>33.5476620336892</v>
      </c>
      <c r="AI308">
        <v>20.09</v>
      </c>
      <c r="AJ308">
        <v>5.79</v>
      </c>
    </row>
    <row r="309" spans="1:36" x14ac:dyDescent="0.25">
      <c r="A309">
        <v>5640</v>
      </c>
      <c r="B309">
        <v>3980</v>
      </c>
      <c r="C309">
        <v>2282</v>
      </c>
      <c r="D309">
        <v>4</v>
      </c>
      <c r="E309">
        <v>608</v>
      </c>
      <c r="F309">
        <v>7232</v>
      </c>
      <c r="G309">
        <v>6.04</v>
      </c>
      <c r="H309">
        <v>17.670000000000002</v>
      </c>
      <c r="I309">
        <v>7.09</v>
      </c>
      <c r="J309">
        <v>0.01</v>
      </c>
      <c r="K309">
        <v>1.26</v>
      </c>
      <c r="L309">
        <v>14.98</v>
      </c>
      <c r="M309">
        <v>12.37</v>
      </c>
      <c r="N309">
        <v>22.69</v>
      </c>
      <c r="O309">
        <v>12.37</v>
      </c>
      <c r="P309">
        <v>4.42</v>
      </c>
      <c r="Q309">
        <v>24.83</v>
      </c>
      <c r="R309">
        <v>19.97</v>
      </c>
      <c r="S309">
        <v>36.729999999999997</v>
      </c>
      <c r="T309">
        <v>2078</v>
      </c>
      <c r="U309">
        <v>1904</v>
      </c>
      <c r="V309">
        <v>699</v>
      </c>
      <c r="W309">
        <v>676</v>
      </c>
      <c r="X309">
        <v>8537</v>
      </c>
      <c r="Y309">
        <v>907</v>
      </c>
      <c r="Z309">
        <v>5272</v>
      </c>
      <c r="AA309">
        <v>1985</v>
      </c>
      <c r="AB309">
        <v>16.757999999999999</v>
      </c>
      <c r="AC309">
        <v>16701</v>
      </c>
      <c r="AD309">
        <v>0.338439830679298</v>
      </c>
      <c r="AE309">
        <v>0.49943756876325801</v>
      </c>
      <c r="AF309">
        <v>0.123906830578704</v>
      </c>
      <c r="AG309">
        <v>0.47783095641913598</v>
      </c>
      <c r="AH309">
        <v>28.5388125279669</v>
      </c>
      <c r="AI309">
        <v>10.32</v>
      </c>
      <c r="AJ309">
        <v>19.05</v>
      </c>
    </row>
    <row r="310" spans="1:36" x14ac:dyDescent="0.25">
      <c r="A310">
        <v>26628</v>
      </c>
      <c r="B310">
        <v>53</v>
      </c>
      <c r="C310">
        <v>2619</v>
      </c>
      <c r="D310">
        <v>24</v>
      </c>
      <c r="E310">
        <v>127</v>
      </c>
      <c r="F310">
        <v>11965</v>
      </c>
      <c r="G310">
        <v>28.53</v>
      </c>
      <c r="H310">
        <v>0.23</v>
      </c>
      <c r="I310">
        <v>8.14</v>
      </c>
      <c r="J310">
        <v>0.05</v>
      </c>
      <c r="K310">
        <v>0.26</v>
      </c>
      <c r="L310">
        <v>24.78</v>
      </c>
      <c r="M310">
        <v>0.16</v>
      </c>
      <c r="N310">
        <v>26.04</v>
      </c>
      <c r="O310">
        <v>23.95</v>
      </c>
      <c r="P310">
        <v>20.010000000000002</v>
      </c>
      <c r="Q310">
        <v>24.88</v>
      </c>
      <c r="R310">
        <v>33.04</v>
      </c>
      <c r="S310">
        <v>0.76</v>
      </c>
      <c r="T310">
        <v>2085</v>
      </c>
      <c r="U310">
        <v>1904</v>
      </c>
      <c r="V310">
        <v>1156</v>
      </c>
      <c r="W310">
        <v>570</v>
      </c>
      <c r="X310">
        <v>5802</v>
      </c>
      <c r="Y310">
        <v>943</v>
      </c>
      <c r="Z310">
        <v>5383</v>
      </c>
      <c r="AA310">
        <v>4022</v>
      </c>
      <c r="AB310">
        <v>8.0470000000000006</v>
      </c>
      <c r="AC310">
        <v>16150</v>
      </c>
      <c r="AD310">
        <v>0.86774575602052895</v>
      </c>
      <c r="AE310">
        <v>0.49947441639441797</v>
      </c>
      <c r="AF310">
        <v>0.11590983894663801</v>
      </c>
      <c r="AG310">
        <v>0.13605492945540501</v>
      </c>
      <c r="AH310">
        <v>14.0345440609678</v>
      </c>
      <c r="AI310">
        <v>13.09</v>
      </c>
      <c r="AJ310">
        <v>27.47</v>
      </c>
    </row>
    <row r="311" spans="1:36" x14ac:dyDescent="0.25">
      <c r="A311">
        <v>23274</v>
      </c>
      <c r="B311">
        <v>410</v>
      </c>
      <c r="C311">
        <v>2602</v>
      </c>
      <c r="D311">
        <v>26</v>
      </c>
      <c r="E311">
        <v>82</v>
      </c>
      <c r="F311">
        <v>11551</v>
      </c>
      <c r="G311">
        <v>24.93</v>
      </c>
      <c r="H311">
        <v>1.82</v>
      </c>
      <c r="I311">
        <v>8.09</v>
      </c>
      <c r="J311">
        <v>0.05</v>
      </c>
      <c r="K311">
        <v>0.17</v>
      </c>
      <c r="L311">
        <v>23.93</v>
      </c>
      <c r="M311">
        <v>1.27</v>
      </c>
      <c r="N311">
        <v>25.87</v>
      </c>
      <c r="O311">
        <v>22.89</v>
      </c>
      <c r="P311">
        <v>16.989999999999998</v>
      </c>
      <c r="Q311">
        <v>24.89</v>
      </c>
      <c r="R311">
        <v>31.9</v>
      </c>
      <c r="S311">
        <v>3.83</v>
      </c>
      <c r="T311">
        <v>2086</v>
      </c>
      <c r="U311">
        <v>1904</v>
      </c>
      <c r="V311">
        <v>1116</v>
      </c>
      <c r="W311">
        <v>669</v>
      </c>
      <c r="X311">
        <v>6126</v>
      </c>
      <c r="Y311">
        <v>910</v>
      </c>
      <c r="Z311">
        <v>5377</v>
      </c>
      <c r="AA311">
        <v>3621</v>
      </c>
      <c r="AB311">
        <v>9.35</v>
      </c>
      <c r="AC311">
        <v>16034</v>
      </c>
      <c r="AD311">
        <v>0.78798656392017297</v>
      </c>
      <c r="AE311">
        <v>0.49956801846437399</v>
      </c>
      <c r="AF311" s="11">
        <v>0.33382059472381898</v>
      </c>
      <c r="AG311">
        <v>9.58836724033197E-3</v>
      </c>
      <c r="AH311">
        <v>30.311318838871099</v>
      </c>
      <c r="AI311">
        <v>2.35</v>
      </c>
      <c r="AJ311">
        <v>25.94</v>
      </c>
    </row>
    <row r="312" spans="1:36" x14ac:dyDescent="0.25">
      <c r="A312">
        <v>32754</v>
      </c>
      <c r="B312">
        <v>644</v>
      </c>
      <c r="C312">
        <v>2863</v>
      </c>
      <c r="D312">
        <v>52</v>
      </c>
      <c r="E312">
        <v>86</v>
      </c>
      <c r="F312">
        <v>9918</v>
      </c>
      <c r="G312">
        <v>35.090000000000003</v>
      </c>
      <c r="H312">
        <v>2.86</v>
      </c>
      <c r="I312">
        <v>8.9</v>
      </c>
      <c r="J312">
        <v>0.11</v>
      </c>
      <c r="K312">
        <v>0.18</v>
      </c>
      <c r="L312">
        <v>20.54</v>
      </c>
      <c r="M312">
        <v>2</v>
      </c>
      <c r="N312">
        <v>28.47</v>
      </c>
      <c r="O312">
        <v>21.74</v>
      </c>
      <c r="P312">
        <v>26.22</v>
      </c>
      <c r="Q312">
        <v>24.95</v>
      </c>
      <c r="R312">
        <v>27.39</v>
      </c>
      <c r="S312">
        <v>5.92</v>
      </c>
      <c r="T312">
        <v>2096</v>
      </c>
      <c r="U312">
        <v>1904</v>
      </c>
      <c r="V312">
        <v>959</v>
      </c>
      <c r="W312">
        <v>84</v>
      </c>
      <c r="X312">
        <v>5572</v>
      </c>
      <c r="Y312">
        <v>1108</v>
      </c>
      <c r="Z312">
        <v>5464</v>
      </c>
      <c r="AA312">
        <v>5107</v>
      </c>
      <c r="AB312">
        <v>6.21</v>
      </c>
      <c r="AC312">
        <v>17251</v>
      </c>
      <c r="AD312">
        <v>0.93271100739012003</v>
      </c>
      <c r="AE312">
        <v>0.49963132744765698</v>
      </c>
      <c r="AF312">
        <v>2.5224509767045399E-2</v>
      </c>
      <c r="AG312">
        <v>0.104094449849572</v>
      </c>
      <c r="AH312">
        <v>30.893627533760402</v>
      </c>
      <c r="AI312">
        <v>0.67</v>
      </c>
      <c r="AJ312">
        <v>27.34</v>
      </c>
    </row>
    <row r="313" spans="1:36" x14ac:dyDescent="0.25">
      <c r="A313">
        <v>37060</v>
      </c>
      <c r="B313">
        <v>2007</v>
      </c>
      <c r="C313">
        <v>3069</v>
      </c>
      <c r="D313">
        <v>0</v>
      </c>
      <c r="E313">
        <v>148</v>
      </c>
      <c r="F313">
        <v>6878</v>
      </c>
      <c r="G313">
        <v>39.700000000000003</v>
      </c>
      <c r="H313">
        <v>8.91</v>
      </c>
      <c r="I313">
        <v>9.5399999999999991</v>
      </c>
      <c r="J313">
        <v>0</v>
      </c>
      <c r="K313">
        <v>0.31</v>
      </c>
      <c r="L313">
        <v>14.25</v>
      </c>
      <c r="M313">
        <v>6.23</v>
      </c>
      <c r="N313">
        <v>30.51</v>
      </c>
      <c r="O313">
        <v>16.95</v>
      </c>
      <c r="P313">
        <v>31.45</v>
      </c>
      <c r="Q313">
        <v>24.82</v>
      </c>
      <c r="R313">
        <v>19</v>
      </c>
      <c r="S313">
        <v>18.149999999999999</v>
      </c>
      <c r="T313">
        <v>2077</v>
      </c>
      <c r="U313">
        <v>1904</v>
      </c>
      <c r="V313">
        <v>665</v>
      </c>
      <c r="W313">
        <v>-515</v>
      </c>
      <c r="X313">
        <v>5713</v>
      </c>
      <c r="Y313">
        <v>1311</v>
      </c>
      <c r="Z313">
        <v>5532</v>
      </c>
      <c r="AA313">
        <v>6186</v>
      </c>
      <c r="AB313">
        <v>5.2140000000000004</v>
      </c>
      <c r="AC313">
        <v>18742</v>
      </c>
      <c r="AD313">
        <v>0.92969650403380699</v>
      </c>
      <c r="AE313">
        <v>0.49988672868769801</v>
      </c>
      <c r="AF313">
        <v>1.15907743531539E-2</v>
      </c>
      <c r="AG313">
        <v>0.81750018419099801</v>
      </c>
      <c r="AH313">
        <v>12.9025819025041</v>
      </c>
      <c r="AI313">
        <v>13.07</v>
      </c>
      <c r="AJ313">
        <v>27.8</v>
      </c>
    </row>
    <row r="314" spans="1:36" x14ac:dyDescent="0.25">
      <c r="A314">
        <v>34562</v>
      </c>
      <c r="B314">
        <v>933</v>
      </c>
      <c r="C314">
        <v>2856</v>
      </c>
      <c r="D314">
        <v>141</v>
      </c>
      <c r="E314">
        <v>193</v>
      </c>
      <c r="F314">
        <v>9323</v>
      </c>
      <c r="G314">
        <v>37.03</v>
      </c>
      <c r="H314">
        <v>4.1399999999999997</v>
      </c>
      <c r="I314">
        <v>8.8699999999999992</v>
      </c>
      <c r="J314">
        <v>0.28999999999999998</v>
      </c>
      <c r="K314">
        <v>0.4</v>
      </c>
      <c r="L314">
        <v>19.309999999999999</v>
      </c>
      <c r="M314">
        <v>2.9</v>
      </c>
      <c r="N314">
        <v>28.4</v>
      </c>
      <c r="O314">
        <v>20.49</v>
      </c>
      <c r="P314">
        <v>28.21</v>
      </c>
      <c r="Q314">
        <v>25.19</v>
      </c>
      <c r="R314">
        <v>25.75</v>
      </c>
      <c r="S314">
        <v>8.73</v>
      </c>
      <c r="T314">
        <v>2129</v>
      </c>
      <c r="U314">
        <v>1904</v>
      </c>
      <c r="V314">
        <v>901</v>
      </c>
      <c r="W314">
        <v>-107</v>
      </c>
      <c r="X314">
        <v>5599</v>
      </c>
      <c r="Y314">
        <v>1172</v>
      </c>
      <c r="Z314">
        <v>5462</v>
      </c>
      <c r="AA314">
        <v>5449</v>
      </c>
      <c r="AB314">
        <v>5.726</v>
      </c>
      <c r="AC314">
        <v>17682</v>
      </c>
      <c r="AD314">
        <v>0.94765518583381902</v>
      </c>
      <c r="AE314">
        <v>0.50011425978383806</v>
      </c>
      <c r="AF314">
        <v>0.137604567746761</v>
      </c>
      <c r="AG314">
        <v>0.98999395134877499</v>
      </c>
      <c r="AH314">
        <v>32.146678817282897</v>
      </c>
      <c r="AI314">
        <v>5.9</v>
      </c>
      <c r="AJ314">
        <v>20.29</v>
      </c>
    </row>
    <row r="315" spans="1:36" x14ac:dyDescent="0.25">
      <c r="A315">
        <v>35087</v>
      </c>
      <c r="B315">
        <v>309</v>
      </c>
      <c r="C315">
        <v>2603</v>
      </c>
      <c r="D315">
        <v>13</v>
      </c>
      <c r="E315">
        <v>777</v>
      </c>
      <c r="F315">
        <v>11020</v>
      </c>
      <c r="G315">
        <v>37.590000000000003</v>
      </c>
      <c r="H315">
        <v>1.37</v>
      </c>
      <c r="I315">
        <v>8.09</v>
      </c>
      <c r="J315">
        <v>0.03</v>
      </c>
      <c r="K315">
        <v>1.61</v>
      </c>
      <c r="L315">
        <v>22.83</v>
      </c>
      <c r="M315">
        <v>0.96</v>
      </c>
      <c r="N315">
        <v>25.88</v>
      </c>
      <c r="O315">
        <v>22.14</v>
      </c>
      <c r="P315">
        <v>28.45</v>
      </c>
      <c r="Q315">
        <v>24.85</v>
      </c>
      <c r="R315">
        <v>30.44</v>
      </c>
      <c r="S315">
        <v>4.53</v>
      </c>
      <c r="T315">
        <v>2081</v>
      </c>
      <c r="U315">
        <v>1904</v>
      </c>
      <c r="V315">
        <v>1065</v>
      </c>
      <c r="W315">
        <v>-14</v>
      </c>
      <c r="X315">
        <v>5447</v>
      </c>
      <c r="Y315">
        <v>1137</v>
      </c>
      <c r="Z315">
        <v>5377</v>
      </c>
      <c r="AA315">
        <v>5333</v>
      </c>
      <c r="AB315">
        <v>5.2720000000000002</v>
      </c>
      <c r="AC315">
        <v>17294</v>
      </c>
      <c r="AD315">
        <v>0.999604821181584</v>
      </c>
      <c r="AE315">
        <v>0.50015301531335399</v>
      </c>
      <c r="AF315" s="11">
        <v>9.74288058850232E-4</v>
      </c>
      <c r="AG315">
        <v>9.0059287819553996E-2</v>
      </c>
      <c r="AH315">
        <v>32.176656332937803</v>
      </c>
      <c r="AI315">
        <v>3.93</v>
      </c>
      <c r="AJ315">
        <v>23.16</v>
      </c>
    </row>
    <row r="316" spans="1:36" x14ac:dyDescent="0.25">
      <c r="A316">
        <v>60416</v>
      </c>
      <c r="B316">
        <v>3020</v>
      </c>
      <c r="C316">
        <v>3205</v>
      </c>
      <c r="D316">
        <v>15</v>
      </c>
      <c r="E316">
        <v>105</v>
      </c>
      <c r="F316">
        <v>4731</v>
      </c>
      <c r="G316">
        <v>64.72</v>
      </c>
      <c r="H316">
        <v>13.41</v>
      </c>
      <c r="I316">
        <v>9.9600000000000009</v>
      </c>
      <c r="J316">
        <v>0.03</v>
      </c>
      <c r="K316">
        <v>0.22</v>
      </c>
      <c r="L316">
        <v>9.8000000000000007</v>
      </c>
      <c r="M316">
        <v>9.3800000000000008</v>
      </c>
      <c r="N316">
        <v>31.87</v>
      </c>
      <c r="O316">
        <v>12.97</v>
      </c>
      <c r="P316">
        <v>56.57</v>
      </c>
      <c r="Q316">
        <v>24.86</v>
      </c>
      <c r="R316">
        <v>13.07</v>
      </c>
      <c r="S316">
        <v>27.05</v>
      </c>
      <c r="T316">
        <v>2082</v>
      </c>
      <c r="U316">
        <v>1904</v>
      </c>
      <c r="V316">
        <v>457</v>
      </c>
      <c r="W316">
        <v>-2177</v>
      </c>
      <c r="X316">
        <v>4614</v>
      </c>
      <c r="Y316">
        <v>1866</v>
      </c>
      <c r="Z316">
        <v>5577</v>
      </c>
      <c r="AA316">
        <v>10095</v>
      </c>
      <c r="AB316">
        <v>-3</v>
      </c>
      <c r="AC316">
        <v>22152</v>
      </c>
      <c r="AD316">
        <v>1.3250762195121899</v>
      </c>
      <c r="AE316">
        <v>0.50015638119570505</v>
      </c>
      <c r="AF316">
        <v>0.128566645551907</v>
      </c>
      <c r="AG316">
        <v>0.28375709483966499</v>
      </c>
      <c r="AH316">
        <v>30.777425489008799</v>
      </c>
      <c r="AI316">
        <v>0.34</v>
      </c>
      <c r="AJ316">
        <v>27.52</v>
      </c>
    </row>
    <row r="317" spans="1:36" x14ac:dyDescent="0.25">
      <c r="A317">
        <v>35152</v>
      </c>
      <c r="B317">
        <v>912</v>
      </c>
      <c r="C317">
        <v>2863</v>
      </c>
      <c r="D317">
        <v>129</v>
      </c>
      <c r="E317">
        <v>217</v>
      </c>
      <c r="F317">
        <v>9312</v>
      </c>
      <c r="G317">
        <v>37.659999999999997</v>
      </c>
      <c r="H317">
        <v>4.05</v>
      </c>
      <c r="I317">
        <v>8.89</v>
      </c>
      <c r="J317">
        <v>0.27</v>
      </c>
      <c r="K317">
        <v>0.45</v>
      </c>
      <c r="L317">
        <v>19.29</v>
      </c>
      <c r="M317">
        <v>2.83</v>
      </c>
      <c r="N317">
        <v>28.46</v>
      </c>
      <c r="O317">
        <v>20.54</v>
      </c>
      <c r="P317">
        <v>28.79</v>
      </c>
      <c r="Q317">
        <v>25.15</v>
      </c>
      <c r="R317">
        <v>25.72</v>
      </c>
      <c r="S317">
        <v>8.6</v>
      </c>
      <c r="T317">
        <v>2125</v>
      </c>
      <c r="U317">
        <v>1904</v>
      </c>
      <c r="V317">
        <v>900</v>
      </c>
      <c r="W317">
        <v>-135</v>
      </c>
      <c r="X317">
        <v>5554</v>
      </c>
      <c r="Y317">
        <v>1181</v>
      </c>
      <c r="Z317">
        <v>5463</v>
      </c>
      <c r="AA317">
        <v>5531</v>
      </c>
      <c r="AB317">
        <v>5.5119999999999996</v>
      </c>
      <c r="AC317">
        <v>17729</v>
      </c>
      <c r="AD317">
        <v>0.95954094534137302</v>
      </c>
      <c r="AE317" s="1">
        <v>0.50021682237535403</v>
      </c>
      <c r="AF317" s="10">
        <v>7.6275256400995597E-3</v>
      </c>
      <c r="AG317">
        <v>0.79101469048281403</v>
      </c>
      <c r="AH317">
        <v>32.566306339082701</v>
      </c>
      <c r="AI317">
        <v>0.76</v>
      </c>
      <c r="AJ317">
        <v>25.4</v>
      </c>
    </row>
    <row r="318" spans="1:36" x14ac:dyDescent="0.25">
      <c r="A318">
        <v>58677</v>
      </c>
      <c r="B318">
        <v>3035</v>
      </c>
      <c r="C318">
        <v>3201</v>
      </c>
      <c r="D318">
        <v>10</v>
      </c>
      <c r="E318">
        <v>110</v>
      </c>
      <c r="F318">
        <v>4730</v>
      </c>
      <c r="G318">
        <v>62.86</v>
      </c>
      <c r="H318">
        <v>13.47</v>
      </c>
      <c r="I318">
        <v>9.94</v>
      </c>
      <c r="J318">
        <v>0.02</v>
      </c>
      <c r="K318">
        <v>0.23</v>
      </c>
      <c r="L318">
        <v>9.8000000000000007</v>
      </c>
      <c r="M318">
        <v>9.43</v>
      </c>
      <c r="N318">
        <v>31.82</v>
      </c>
      <c r="O318">
        <v>12.96</v>
      </c>
      <c r="P318">
        <v>54.78</v>
      </c>
      <c r="Q318">
        <v>24.85</v>
      </c>
      <c r="R318">
        <v>13.06</v>
      </c>
      <c r="S318">
        <v>27.2</v>
      </c>
      <c r="T318">
        <v>2080</v>
      </c>
      <c r="U318">
        <v>1904</v>
      </c>
      <c r="V318">
        <v>457</v>
      </c>
      <c r="W318">
        <v>-2077</v>
      </c>
      <c r="X318">
        <v>4724</v>
      </c>
      <c r="Y318">
        <v>1833</v>
      </c>
      <c r="Z318">
        <v>5575</v>
      </c>
      <c r="AA318">
        <v>9837</v>
      </c>
      <c r="AB318">
        <v>-2.3580000000000001</v>
      </c>
      <c r="AC318">
        <v>21969</v>
      </c>
      <c r="AD318">
        <v>1.2912695386961399</v>
      </c>
      <c r="AE318">
        <v>0.50028476499490204</v>
      </c>
      <c r="AF318">
        <v>0.185597596777301</v>
      </c>
      <c r="AG318">
        <v>0.69526984122074798</v>
      </c>
      <c r="AH318">
        <v>32.8876509634675</v>
      </c>
      <c r="AI318">
        <v>2.36</v>
      </c>
      <c r="AJ318">
        <v>23.5</v>
      </c>
    </row>
    <row r="319" spans="1:36" x14ac:dyDescent="0.25">
      <c r="A319">
        <v>23247</v>
      </c>
      <c r="B319">
        <v>639</v>
      </c>
      <c r="C319">
        <v>2659</v>
      </c>
      <c r="D319">
        <v>19</v>
      </c>
      <c r="E319">
        <v>116</v>
      </c>
      <c r="F319">
        <v>10912</v>
      </c>
      <c r="G319">
        <v>24.9</v>
      </c>
      <c r="H319">
        <v>2.83</v>
      </c>
      <c r="I319">
        <v>8.26</v>
      </c>
      <c r="J319">
        <v>0.04</v>
      </c>
      <c r="K319">
        <v>0.24</v>
      </c>
      <c r="L319">
        <v>22.6</v>
      </c>
      <c r="M319">
        <v>1.98</v>
      </c>
      <c r="N319">
        <v>26.44</v>
      </c>
      <c r="O319">
        <v>22.15</v>
      </c>
      <c r="P319">
        <v>17.059999999999999</v>
      </c>
      <c r="Q319">
        <v>24.87</v>
      </c>
      <c r="R319">
        <v>30.14</v>
      </c>
      <c r="S319">
        <v>5.94</v>
      </c>
      <c r="T319">
        <v>2084</v>
      </c>
      <c r="U319">
        <v>1904</v>
      </c>
      <c r="V319">
        <v>1054</v>
      </c>
      <c r="W319">
        <v>618</v>
      </c>
      <c r="X319">
        <v>6192</v>
      </c>
      <c r="Y319">
        <v>928</v>
      </c>
      <c r="Z319">
        <v>5395</v>
      </c>
      <c r="AA319">
        <v>3679</v>
      </c>
      <c r="AB319">
        <v>9.4949999999999992</v>
      </c>
      <c r="AC319">
        <v>16194</v>
      </c>
      <c r="AD319">
        <v>0.77215439149271303</v>
      </c>
      <c r="AE319">
        <v>0.50053388464022797</v>
      </c>
      <c r="AF319">
        <v>0.81616127248035897</v>
      </c>
      <c r="AG319">
        <v>2.5780873862604299</v>
      </c>
      <c r="AH319">
        <v>30.016058556662198</v>
      </c>
      <c r="AI319">
        <v>2.63</v>
      </c>
      <c r="AJ319">
        <v>23.19</v>
      </c>
    </row>
    <row r="320" spans="1:36" x14ac:dyDescent="0.25">
      <c r="A320">
        <v>6586</v>
      </c>
      <c r="B320">
        <v>1609</v>
      </c>
      <c r="C320">
        <v>2120</v>
      </c>
      <c r="D320">
        <v>28</v>
      </c>
      <c r="E320">
        <v>138</v>
      </c>
      <c r="F320">
        <v>12011</v>
      </c>
      <c r="G320">
        <v>7.06</v>
      </c>
      <c r="H320">
        <v>7.14</v>
      </c>
      <c r="I320">
        <v>6.59</v>
      </c>
      <c r="J320">
        <v>0.06</v>
      </c>
      <c r="K320">
        <v>0.28999999999999998</v>
      </c>
      <c r="L320">
        <v>24.88</v>
      </c>
      <c r="M320">
        <v>5</v>
      </c>
      <c r="N320">
        <v>21.08</v>
      </c>
      <c r="O320">
        <v>20.170000000000002</v>
      </c>
      <c r="P320">
        <v>3.21</v>
      </c>
      <c r="Q320">
        <v>24.89</v>
      </c>
      <c r="R320">
        <v>33.17</v>
      </c>
      <c r="S320">
        <v>14.6</v>
      </c>
      <c r="T320">
        <v>2087</v>
      </c>
      <c r="U320">
        <v>1904</v>
      </c>
      <c r="V320">
        <v>1161</v>
      </c>
      <c r="W320">
        <v>1247</v>
      </c>
      <c r="X320">
        <v>7675</v>
      </c>
      <c r="Y320">
        <v>713</v>
      </c>
      <c r="Z320">
        <v>5219</v>
      </c>
      <c r="AA320">
        <v>1453</v>
      </c>
      <c r="AB320">
        <v>15.366</v>
      </c>
      <c r="AC320">
        <v>15060</v>
      </c>
      <c r="AD320">
        <v>0.47607411932396598</v>
      </c>
      <c r="AE320">
        <v>0.50069060875532301</v>
      </c>
      <c r="AF320">
        <v>0.123239213921202</v>
      </c>
      <c r="AG320">
        <v>1.40771727411831E-3</v>
      </c>
      <c r="AH320">
        <v>32.006693794182702</v>
      </c>
      <c r="AI320">
        <v>1.02</v>
      </c>
      <c r="AJ320">
        <v>26.17</v>
      </c>
    </row>
    <row r="321" spans="1:36" x14ac:dyDescent="0.25">
      <c r="A321">
        <v>60341</v>
      </c>
      <c r="B321">
        <v>225</v>
      </c>
      <c r="C321">
        <v>3301</v>
      </c>
      <c r="D321">
        <v>13</v>
      </c>
      <c r="E321">
        <v>54</v>
      </c>
      <c r="F321">
        <v>8518</v>
      </c>
      <c r="G321">
        <v>64.64</v>
      </c>
      <c r="H321">
        <v>1</v>
      </c>
      <c r="I321">
        <v>10.26</v>
      </c>
      <c r="J321">
        <v>0.03</v>
      </c>
      <c r="K321">
        <v>0.11</v>
      </c>
      <c r="L321">
        <v>17.64</v>
      </c>
      <c r="M321">
        <v>0.7</v>
      </c>
      <c r="N321">
        <v>32.82</v>
      </c>
      <c r="O321">
        <v>22.88</v>
      </c>
      <c r="P321">
        <v>53.7</v>
      </c>
      <c r="Q321">
        <v>24.85</v>
      </c>
      <c r="R321">
        <v>23.52</v>
      </c>
      <c r="S321">
        <v>2.12</v>
      </c>
      <c r="T321">
        <v>2081</v>
      </c>
      <c r="U321">
        <v>1904</v>
      </c>
      <c r="V321">
        <v>823</v>
      </c>
      <c r="W321">
        <v>-1376</v>
      </c>
      <c r="X321">
        <v>3636</v>
      </c>
      <c r="Y321">
        <v>1598</v>
      </c>
      <c r="Z321">
        <v>5608</v>
      </c>
      <c r="AA321">
        <v>9134</v>
      </c>
      <c r="AB321">
        <v>-3.6789999999999998</v>
      </c>
      <c r="AC321">
        <v>19976</v>
      </c>
      <c r="AD321">
        <v>1.45092838196286</v>
      </c>
      <c r="AE321">
        <v>0.50094650190841705</v>
      </c>
      <c r="AF321">
        <v>1.0732456212547401</v>
      </c>
      <c r="AG321">
        <v>0.568587781545566</v>
      </c>
      <c r="AH321">
        <v>30.788657760461</v>
      </c>
      <c r="AI321">
        <v>0.84</v>
      </c>
      <c r="AJ321">
        <v>25.99</v>
      </c>
    </row>
    <row r="322" spans="1:36" x14ac:dyDescent="0.25">
      <c r="A322">
        <v>12766</v>
      </c>
      <c r="B322">
        <v>822</v>
      </c>
      <c r="C322">
        <v>2327</v>
      </c>
      <c r="D322">
        <v>6</v>
      </c>
      <c r="E322">
        <v>128</v>
      </c>
      <c r="F322">
        <v>12232</v>
      </c>
      <c r="G322">
        <v>13.68</v>
      </c>
      <c r="H322">
        <v>3.65</v>
      </c>
      <c r="I322">
        <v>7.23</v>
      </c>
      <c r="J322">
        <v>0.01</v>
      </c>
      <c r="K322">
        <v>0.27</v>
      </c>
      <c r="L322">
        <v>25.34</v>
      </c>
      <c r="M322">
        <v>2.5499999999999998</v>
      </c>
      <c r="N322">
        <v>23.13</v>
      </c>
      <c r="O322">
        <v>22.16</v>
      </c>
      <c r="P322">
        <v>7.69</v>
      </c>
      <c r="Q322">
        <v>24.84</v>
      </c>
      <c r="R322">
        <v>33.78</v>
      </c>
      <c r="S322">
        <v>7.59</v>
      </c>
      <c r="T322">
        <v>2079</v>
      </c>
      <c r="U322">
        <v>1904</v>
      </c>
      <c r="V322">
        <v>1182</v>
      </c>
      <c r="W322">
        <v>1134</v>
      </c>
      <c r="X322">
        <v>6973</v>
      </c>
      <c r="Y322">
        <v>753</v>
      </c>
      <c r="Z322">
        <v>5287</v>
      </c>
      <c r="AA322">
        <v>2160</v>
      </c>
      <c r="AB322">
        <v>13.061999999999999</v>
      </c>
      <c r="AC322">
        <v>15173</v>
      </c>
      <c r="AD322">
        <v>0.6</v>
      </c>
      <c r="AE322" s="1">
        <v>0.50121404619063203</v>
      </c>
      <c r="AF322" s="11">
        <v>2.9609254952176899E-4</v>
      </c>
      <c r="AG322">
        <v>0.33958994137787502</v>
      </c>
      <c r="AH322">
        <v>18.995993625730399</v>
      </c>
      <c r="AI322">
        <v>6.23</v>
      </c>
      <c r="AJ322">
        <v>30.51</v>
      </c>
    </row>
    <row r="323" spans="1:36" x14ac:dyDescent="0.25">
      <c r="A323">
        <v>31139</v>
      </c>
      <c r="B323">
        <v>529</v>
      </c>
      <c r="C323">
        <v>2735</v>
      </c>
      <c r="D323">
        <v>49</v>
      </c>
      <c r="E323">
        <v>396</v>
      </c>
      <c r="F323">
        <v>10401</v>
      </c>
      <c r="G323">
        <v>33.36</v>
      </c>
      <c r="H323">
        <v>2.35</v>
      </c>
      <c r="I323">
        <v>8.5</v>
      </c>
      <c r="J323">
        <v>0.1</v>
      </c>
      <c r="K323">
        <v>0.82</v>
      </c>
      <c r="L323">
        <v>21.54</v>
      </c>
      <c r="M323">
        <v>1.64</v>
      </c>
      <c r="N323">
        <v>27.19</v>
      </c>
      <c r="O323">
        <v>21.98</v>
      </c>
      <c r="P323">
        <v>24.62</v>
      </c>
      <c r="Q323">
        <v>24.95</v>
      </c>
      <c r="R323">
        <v>28.72</v>
      </c>
      <c r="S323">
        <v>5.6</v>
      </c>
      <c r="T323">
        <v>2095</v>
      </c>
      <c r="U323">
        <v>1904</v>
      </c>
      <c r="V323">
        <v>1005</v>
      </c>
      <c r="W323">
        <v>188</v>
      </c>
      <c r="X323">
        <v>5695</v>
      </c>
      <c r="Y323">
        <v>1072</v>
      </c>
      <c r="Z323">
        <v>5422</v>
      </c>
      <c r="AA323">
        <v>4817</v>
      </c>
      <c r="AB323">
        <v>6.7809999999999997</v>
      </c>
      <c r="AC323">
        <v>17006</v>
      </c>
      <c r="AD323">
        <v>0.91336730693845503</v>
      </c>
      <c r="AE323">
        <v>0.50166364012109499</v>
      </c>
      <c r="AF323">
        <v>3.1481686436567402E-2</v>
      </c>
      <c r="AG323">
        <v>0.225642144374747</v>
      </c>
      <c r="AH323">
        <v>33.772066748392</v>
      </c>
      <c r="AI323">
        <v>24.63</v>
      </c>
      <c r="AJ323">
        <v>1.1100000000000001</v>
      </c>
    </row>
    <row r="324" spans="1:36" x14ac:dyDescent="0.25">
      <c r="A324">
        <v>20744</v>
      </c>
      <c r="B324">
        <v>374</v>
      </c>
      <c r="C324">
        <v>2492</v>
      </c>
      <c r="D324">
        <v>61</v>
      </c>
      <c r="E324">
        <v>265</v>
      </c>
      <c r="F324">
        <v>11917</v>
      </c>
      <c r="G324">
        <v>22.22</v>
      </c>
      <c r="H324">
        <v>1.66</v>
      </c>
      <c r="I324">
        <v>7.74</v>
      </c>
      <c r="J324">
        <v>0.13</v>
      </c>
      <c r="K324">
        <v>0.55000000000000004</v>
      </c>
      <c r="L324">
        <v>24.68</v>
      </c>
      <c r="M324">
        <v>1.1599999999999999</v>
      </c>
      <c r="N324">
        <v>24.78</v>
      </c>
      <c r="O324">
        <v>23.05</v>
      </c>
      <c r="P324">
        <v>14.62</v>
      </c>
      <c r="Q324">
        <v>24.98</v>
      </c>
      <c r="R324">
        <v>32.909999999999997</v>
      </c>
      <c r="S324">
        <v>3.93</v>
      </c>
      <c r="T324">
        <v>2100</v>
      </c>
      <c r="U324">
        <v>1904</v>
      </c>
      <c r="V324">
        <v>1152</v>
      </c>
      <c r="W324">
        <v>810</v>
      </c>
      <c r="X324">
        <v>6324</v>
      </c>
      <c r="Y324">
        <v>862</v>
      </c>
      <c r="Z324">
        <v>5341</v>
      </c>
      <c r="AA324">
        <v>3221</v>
      </c>
      <c r="AB324">
        <v>10.266999999999999</v>
      </c>
      <c r="AC324">
        <v>15748</v>
      </c>
      <c r="AD324">
        <v>0.74950258654993995</v>
      </c>
      <c r="AE324" s="1">
        <v>0.50221053145584105</v>
      </c>
      <c r="AF324" s="11">
        <v>0.123906830578704</v>
      </c>
      <c r="AG324">
        <v>0.16047978947611399</v>
      </c>
      <c r="AH324">
        <v>32.682026547585401</v>
      </c>
      <c r="AI324">
        <v>3.39</v>
      </c>
      <c r="AJ324">
        <v>23.15</v>
      </c>
    </row>
    <row r="325" spans="1:36" x14ac:dyDescent="0.25">
      <c r="A325">
        <v>5640</v>
      </c>
      <c r="B325">
        <v>3686</v>
      </c>
      <c r="C325">
        <v>2376</v>
      </c>
      <c r="D325">
        <v>4</v>
      </c>
      <c r="E325">
        <v>608</v>
      </c>
      <c r="F325">
        <v>7223</v>
      </c>
      <c r="G325">
        <v>6.04</v>
      </c>
      <c r="H325">
        <v>16.36</v>
      </c>
      <c r="I325">
        <v>7.38</v>
      </c>
      <c r="J325">
        <v>0.01</v>
      </c>
      <c r="K325">
        <v>1.26</v>
      </c>
      <c r="L325">
        <v>14.96</v>
      </c>
      <c r="M325">
        <v>11.45</v>
      </c>
      <c r="N325">
        <v>23.62</v>
      </c>
      <c r="O325">
        <v>13.48</v>
      </c>
      <c r="P325">
        <v>3.93</v>
      </c>
      <c r="Q325">
        <v>24.83</v>
      </c>
      <c r="R325">
        <v>19.95</v>
      </c>
      <c r="S325">
        <v>34.119999999999997</v>
      </c>
      <c r="T325">
        <v>2078</v>
      </c>
      <c r="U325">
        <v>1904</v>
      </c>
      <c r="V325">
        <v>698</v>
      </c>
      <c r="W325">
        <v>776</v>
      </c>
      <c r="X325">
        <v>8411</v>
      </c>
      <c r="Y325">
        <v>875</v>
      </c>
      <c r="Z325">
        <v>5303</v>
      </c>
      <c r="AA325">
        <v>1901</v>
      </c>
      <c r="AB325">
        <v>16.776</v>
      </c>
      <c r="AC325">
        <v>16490</v>
      </c>
      <c r="AD325">
        <v>0.348897795591182</v>
      </c>
      <c r="AE325">
        <v>0.50235314825886801</v>
      </c>
      <c r="AF325" s="11">
        <v>1.6729037691938599E-2</v>
      </c>
      <c r="AG325">
        <v>0.27550838546244</v>
      </c>
      <c r="AH325">
        <v>32.331406400327701</v>
      </c>
      <c r="AI325">
        <v>5.82</v>
      </c>
      <c r="AJ325">
        <v>20.97</v>
      </c>
    </row>
    <row r="326" spans="1:36" x14ac:dyDescent="0.25">
      <c r="A326">
        <v>7270</v>
      </c>
      <c r="B326">
        <v>1538</v>
      </c>
      <c r="C326">
        <v>2103</v>
      </c>
      <c r="D326">
        <v>53</v>
      </c>
      <c r="E326">
        <v>363</v>
      </c>
      <c r="F326">
        <v>11949</v>
      </c>
      <c r="G326">
        <v>7.79</v>
      </c>
      <c r="H326">
        <v>6.83</v>
      </c>
      <c r="I326">
        <v>6.53</v>
      </c>
      <c r="J326">
        <v>0.11</v>
      </c>
      <c r="K326">
        <v>0.75</v>
      </c>
      <c r="L326">
        <v>24.75</v>
      </c>
      <c r="M326">
        <v>4.78</v>
      </c>
      <c r="N326">
        <v>20.91</v>
      </c>
      <c r="O326">
        <v>20.149999999999999</v>
      </c>
      <c r="P326">
        <v>3.66</v>
      </c>
      <c r="Q326">
        <v>24.96</v>
      </c>
      <c r="R326">
        <v>33</v>
      </c>
      <c r="S326">
        <v>14.49</v>
      </c>
      <c r="T326">
        <v>2097</v>
      </c>
      <c r="U326">
        <v>1904</v>
      </c>
      <c r="V326">
        <v>1155</v>
      </c>
      <c r="W326">
        <v>1222</v>
      </c>
      <c r="X326">
        <v>7644</v>
      </c>
      <c r="Y326">
        <v>721</v>
      </c>
      <c r="Z326">
        <v>5214</v>
      </c>
      <c r="AA326">
        <v>1523</v>
      </c>
      <c r="AB326">
        <v>15.198</v>
      </c>
      <c r="AC326">
        <v>15102</v>
      </c>
      <c r="AD326">
        <v>0.48542303771661499</v>
      </c>
      <c r="AE326">
        <v>0.50250371695535101</v>
      </c>
      <c r="AF326">
        <v>0.123906830578704</v>
      </c>
      <c r="AG326">
        <v>0.47783095641913598</v>
      </c>
      <c r="AH326">
        <v>28.5388125279669</v>
      </c>
      <c r="AI326">
        <v>10.32</v>
      </c>
      <c r="AJ326">
        <v>19.05</v>
      </c>
    </row>
    <row r="327" spans="1:36" x14ac:dyDescent="0.25">
      <c r="A327">
        <v>5864</v>
      </c>
      <c r="B327">
        <v>2049</v>
      </c>
      <c r="C327">
        <v>1917</v>
      </c>
      <c r="D327">
        <v>7</v>
      </c>
      <c r="E327">
        <v>895</v>
      </c>
      <c r="F327">
        <v>11591</v>
      </c>
      <c r="G327">
        <v>6.28</v>
      </c>
      <c r="H327">
        <v>9.1</v>
      </c>
      <c r="I327">
        <v>5.96</v>
      </c>
      <c r="J327">
        <v>0.02</v>
      </c>
      <c r="K327">
        <v>1.85</v>
      </c>
      <c r="L327">
        <v>24.01</v>
      </c>
      <c r="M327">
        <v>6.37</v>
      </c>
      <c r="N327">
        <v>19.059999999999999</v>
      </c>
      <c r="O327">
        <v>18.18</v>
      </c>
      <c r="P327">
        <v>3.03</v>
      </c>
      <c r="Q327">
        <v>24.84</v>
      </c>
      <c r="R327">
        <v>32.01</v>
      </c>
      <c r="S327">
        <v>20.25</v>
      </c>
      <c r="T327">
        <v>2079</v>
      </c>
      <c r="U327">
        <v>1904</v>
      </c>
      <c r="V327">
        <v>1120</v>
      </c>
      <c r="W327">
        <v>1128</v>
      </c>
      <c r="X327">
        <v>7994</v>
      </c>
      <c r="Y327">
        <v>750</v>
      </c>
      <c r="Z327">
        <v>5152</v>
      </c>
      <c r="AA327">
        <v>1433</v>
      </c>
      <c r="AB327">
        <v>15.879</v>
      </c>
      <c r="AC327">
        <v>15329</v>
      </c>
      <c r="AD327">
        <v>0.4375</v>
      </c>
      <c r="AE327">
        <v>0.50254554286099395</v>
      </c>
      <c r="AF327" s="11">
        <v>6.5950946433511806E-2</v>
      </c>
      <c r="AG327">
        <v>0.19986570431390099</v>
      </c>
      <c r="AH327">
        <v>30.911680365595601</v>
      </c>
      <c r="AI327">
        <v>1.92</v>
      </c>
      <c r="AJ327">
        <v>25.96</v>
      </c>
    </row>
    <row r="328" spans="1:36" x14ac:dyDescent="0.25">
      <c r="A328">
        <v>5576</v>
      </c>
      <c r="B328">
        <v>2021</v>
      </c>
      <c r="C328">
        <v>2103</v>
      </c>
      <c r="D328">
        <v>144</v>
      </c>
      <c r="E328">
        <v>241</v>
      </c>
      <c r="F328">
        <v>11257</v>
      </c>
      <c r="G328">
        <v>5.97</v>
      </c>
      <c r="H328">
        <v>8.9700000000000006</v>
      </c>
      <c r="I328">
        <v>6.53</v>
      </c>
      <c r="J328">
        <v>0.3</v>
      </c>
      <c r="K328">
        <v>0.5</v>
      </c>
      <c r="L328">
        <v>23.32</v>
      </c>
      <c r="M328">
        <v>6.28</v>
      </c>
      <c r="N328">
        <v>20.91</v>
      </c>
      <c r="O328">
        <v>18.91</v>
      </c>
      <c r="P328">
        <v>2.75</v>
      </c>
      <c r="Q328">
        <v>25.19</v>
      </c>
      <c r="R328">
        <v>31.09</v>
      </c>
      <c r="S328">
        <v>18.5</v>
      </c>
      <c r="T328">
        <v>2131</v>
      </c>
      <c r="U328">
        <v>1904</v>
      </c>
      <c r="V328">
        <v>1088</v>
      </c>
      <c r="W328">
        <v>1190</v>
      </c>
      <c r="X328">
        <v>7924</v>
      </c>
      <c r="Y328">
        <v>732</v>
      </c>
      <c r="Z328">
        <v>5213</v>
      </c>
      <c r="AA328">
        <v>1405</v>
      </c>
      <c r="AB328">
        <v>15.962999999999999</v>
      </c>
      <c r="AC328">
        <v>15274</v>
      </c>
      <c r="AD328">
        <v>0.441590214067278</v>
      </c>
      <c r="AE328" s="1">
        <v>0.50267626540676202</v>
      </c>
      <c r="AF328" s="10">
        <v>2.2365046440848298E-2</v>
      </c>
      <c r="AG328">
        <v>1.10452693017737E-2</v>
      </c>
      <c r="AH328">
        <v>31.008679235452899</v>
      </c>
      <c r="AI328">
        <v>1.56</v>
      </c>
      <c r="AJ328">
        <v>26.45</v>
      </c>
    </row>
    <row r="329" spans="1:36" x14ac:dyDescent="0.25">
      <c r="A329">
        <v>60933</v>
      </c>
      <c r="B329">
        <v>6290</v>
      </c>
      <c r="C329">
        <v>638</v>
      </c>
      <c r="D329">
        <v>45</v>
      </c>
      <c r="E329">
        <v>76</v>
      </c>
      <c r="F329">
        <v>12150</v>
      </c>
      <c r="G329">
        <v>65.28</v>
      </c>
      <c r="H329">
        <v>27.92</v>
      </c>
      <c r="I329">
        <v>1.98</v>
      </c>
      <c r="J329">
        <v>0.09</v>
      </c>
      <c r="K329">
        <v>0.16</v>
      </c>
      <c r="L329">
        <v>25.17</v>
      </c>
      <c r="M329">
        <v>19.54</v>
      </c>
      <c r="N329">
        <v>6.34</v>
      </c>
      <c r="O329">
        <v>4.03</v>
      </c>
      <c r="P329">
        <v>70.67</v>
      </c>
      <c r="Q329">
        <v>24.94</v>
      </c>
      <c r="R329">
        <v>33.549999999999997</v>
      </c>
      <c r="S329">
        <v>56.01</v>
      </c>
      <c r="T329">
        <v>2093</v>
      </c>
      <c r="U329">
        <v>1904</v>
      </c>
      <c r="V329">
        <v>1174</v>
      </c>
      <c r="W329">
        <v>-3618</v>
      </c>
      <c r="X329">
        <v>6392</v>
      </c>
      <c r="Y329">
        <v>2316</v>
      </c>
      <c r="Z329">
        <v>4730</v>
      </c>
      <c r="AA329">
        <v>10964</v>
      </c>
      <c r="AB329">
        <v>-5.0209999999999999</v>
      </c>
      <c r="AC329">
        <v>24402</v>
      </c>
      <c r="AD329">
        <v>1.67865168539325</v>
      </c>
      <c r="AE329" s="1">
        <v>0.50318796842987501</v>
      </c>
      <c r="AF329">
        <v>3.92938581108568E-3</v>
      </c>
      <c r="AG329">
        <v>1.6167084469011499</v>
      </c>
      <c r="AH329">
        <v>32.653433224232401</v>
      </c>
      <c r="AI329">
        <v>7.97</v>
      </c>
      <c r="AJ329">
        <v>17.39</v>
      </c>
    </row>
    <row r="330" spans="1:36" x14ac:dyDescent="0.25">
      <c r="A330">
        <v>22617</v>
      </c>
      <c r="B330">
        <v>1211</v>
      </c>
      <c r="C330">
        <v>2343</v>
      </c>
      <c r="D330">
        <v>20</v>
      </c>
      <c r="E330">
        <v>1236</v>
      </c>
      <c r="F330">
        <v>10447</v>
      </c>
      <c r="G330">
        <v>24.23</v>
      </c>
      <c r="H330">
        <v>5.37</v>
      </c>
      <c r="I330">
        <v>7.28</v>
      </c>
      <c r="J330">
        <v>0.04</v>
      </c>
      <c r="K330">
        <v>2.56</v>
      </c>
      <c r="L330">
        <v>21.64</v>
      </c>
      <c r="M330">
        <v>3.76</v>
      </c>
      <c r="N330">
        <v>23.3</v>
      </c>
      <c r="O330">
        <v>19.18</v>
      </c>
      <c r="P330">
        <v>16.940000000000001</v>
      </c>
      <c r="Q330">
        <v>24.87</v>
      </c>
      <c r="R330">
        <v>28.85</v>
      </c>
      <c r="S330">
        <v>13.59</v>
      </c>
      <c r="T330">
        <v>2084</v>
      </c>
      <c r="U330">
        <v>1904</v>
      </c>
      <c r="V330">
        <v>1010</v>
      </c>
      <c r="W330">
        <v>435</v>
      </c>
      <c r="X330">
        <v>6623</v>
      </c>
      <c r="Y330">
        <v>985</v>
      </c>
      <c r="Z330">
        <v>5291</v>
      </c>
      <c r="AA330">
        <v>3691</v>
      </c>
      <c r="AB330">
        <v>10.077</v>
      </c>
      <c r="AC330">
        <v>16590</v>
      </c>
      <c r="AD330">
        <v>0.72530120481927696</v>
      </c>
      <c r="AE330">
        <v>0.50360777699419601</v>
      </c>
      <c r="AF330" s="10">
        <v>4.0247800049299801E-2</v>
      </c>
      <c r="AG330">
        <v>3.89176207303948E-2</v>
      </c>
      <c r="AH330">
        <v>33.607723531589201</v>
      </c>
      <c r="AI330">
        <v>0.24</v>
      </c>
      <c r="AJ330">
        <v>25.78</v>
      </c>
    </row>
    <row r="331" spans="1:36" x14ac:dyDescent="0.25">
      <c r="A331">
        <v>5976</v>
      </c>
      <c r="B331">
        <v>1734</v>
      </c>
      <c r="C331">
        <v>2180</v>
      </c>
      <c r="D331">
        <v>145</v>
      </c>
      <c r="E331">
        <v>31</v>
      </c>
      <c r="F331">
        <v>11526</v>
      </c>
      <c r="G331">
        <v>6.4</v>
      </c>
      <c r="H331">
        <v>7.7</v>
      </c>
      <c r="I331">
        <v>6.77</v>
      </c>
      <c r="J331">
        <v>0.3</v>
      </c>
      <c r="K331">
        <v>0.06</v>
      </c>
      <c r="L331">
        <v>23.87</v>
      </c>
      <c r="M331">
        <v>5.39</v>
      </c>
      <c r="N331">
        <v>21.68</v>
      </c>
      <c r="O331">
        <v>20.079999999999998</v>
      </c>
      <c r="P331">
        <v>2.83</v>
      </c>
      <c r="Q331">
        <v>25.2</v>
      </c>
      <c r="R331">
        <v>31.83</v>
      </c>
      <c r="S331">
        <v>15.46</v>
      </c>
      <c r="T331">
        <v>2131</v>
      </c>
      <c r="U331">
        <v>1904</v>
      </c>
      <c r="V331">
        <v>1114</v>
      </c>
      <c r="W331">
        <v>1260</v>
      </c>
      <c r="X331">
        <v>7760</v>
      </c>
      <c r="Y331">
        <v>709</v>
      </c>
      <c r="Z331">
        <v>5239</v>
      </c>
      <c r="AA331">
        <v>1394</v>
      </c>
      <c r="AB331">
        <v>15.72</v>
      </c>
      <c r="AC331">
        <v>15102</v>
      </c>
      <c r="AD331">
        <v>0.46480016230472698</v>
      </c>
      <c r="AE331" s="1">
        <v>0.50377202140701904</v>
      </c>
      <c r="AF331" s="11">
        <v>0.23280815806816599</v>
      </c>
      <c r="AG331">
        <v>0.14777519630358499</v>
      </c>
      <c r="AH331">
        <v>33.253305789906399</v>
      </c>
      <c r="AI331">
        <v>0.28999999999999998</v>
      </c>
      <c r="AJ331">
        <v>25.75</v>
      </c>
    </row>
    <row r="332" spans="1:36" x14ac:dyDescent="0.25">
      <c r="A332">
        <v>23915</v>
      </c>
      <c r="B332">
        <v>445</v>
      </c>
      <c r="C332">
        <v>2763</v>
      </c>
      <c r="D332">
        <v>2</v>
      </c>
      <c r="E332">
        <v>57</v>
      </c>
      <c r="F332">
        <v>10776</v>
      </c>
      <c r="G332">
        <v>25.62</v>
      </c>
      <c r="H332">
        <v>1.98</v>
      </c>
      <c r="I332">
        <v>8.59</v>
      </c>
      <c r="J332">
        <v>0</v>
      </c>
      <c r="K332">
        <v>0.12</v>
      </c>
      <c r="L332">
        <v>22.32</v>
      </c>
      <c r="M332">
        <v>1.38</v>
      </c>
      <c r="N332">
        <v>27.47</v>
      </c>
      <c r="O332">
        <v>23.12</v>
      </c>
      <c r="P332">
        <v>17.559999999999999</v>
      </c>
      <c r="Q332">
        <v>24.82</v>
      </c>
      <c r="R332">
        <v>29.76</v>
      </c>
      <c r="S332">
        <v>4.08</v>
      </c>
      <c r="T332">
        <v>2077</v>
      </c>
      <c r="U332">
        <v>1904</v>
      </c>
      <c r="V332">
        <v>1041</v>
      </c>
      <c r="W332">
        <v>652</v>
      </c>
      <c r="X332">
        <v>6047</v>
      </c>
      <c r="Y332">
        <v>918</v>
      </c>
      <c r="Z332">
        <v>5431</v>
      </c>
      <c r="AA332">
        <v>3727</v>
      </c>
      <c r="AB332">
        <v>9.2669999999999995</v>
      </c>
      <c r="AC332">
        <v>16123</v>
      </c>
      <c r="AD332">
        <v>0.79593034631187598</v>
      </c>
      <c r="AE332">
        <v>0.503872775266069</v>
      </c>
      <c r="AF332" s="10">
        <v>0.17316679022314399</v>
      </c>
      <c r="AG332">
        <v>9.9699829897789902E-2</v>
      </c>
      <c r="AH332">
        <v>33.772066748392</v>
      </c>
      <c r="AI332">
        <v>14.32</v>
      </c>
      <c r="AJ332">
        <v>11.42</v>
      </c>
    </row>
    <row r="333" spans="1:36" x14ac:dyDescent="0.25">
      <c r="A333">
        <v>12811</v>
      </c>
      <c r="B333">
        <v>1912</v>
      </c>
      <c r="C333">
        <v>2533</v>
      </c>
      <c r="D333">
        <v>29</v>
      </c>
      <c r="E333">
        <v>428</v>
      </c>
      <c r="F333">
        <v>9282</v>
      </c>
      <c r="G333">
        <v>13.72</v>
      </c>
      <c r="H333">
        <v>8.49</v>
      </c>
      <c r="I333">
        <v>7.87</v>
      </c>
      <c r="J333">
        <v>0.06</v>
      </c>
      <c r="K333">
        <v>0.89</v>
      </c>
      <c r="L333">
        <v>19.23</v>
      </c>
      <c r="M333">
        <v>5.94</v>
      </c>
      <c r="N333">
        <v>25.19</v>
      </c>
      <c r="O333">
        <v>18.47</v>
      </c>
      <c r="P333">
        <v>8.24</v>
      </c>
      <c r="Q333">
        <v>24.9</v>
      </c>
      <c r="R333">
        <v>25.63</v>
      </c>
      <c r="S333">
        <v>17.96</v>
      </c>
      <c r="T333">
        <v>2088</v>
      </c>
      <c r="U333">
        <v>1904</v>
      </c>
      <c r="V333">
        <v>897</v>
      </c>
      <c r="W333">
        <v>868</v>
      </c>
      <c r="X333">
        <v>7322</v>
      </c>
      <c r="Y333">
        <v>844</v>
      </c>
      <c r="Z333">
        <v>5355</v>
      </c>
      <c r="AA333">
        <v>2452</v>
      </c>
      <c r="AB333">
        <v>13.73</v>
      </c>
      <c r="AC333">
        <v>15973</v>
      </c>
      <c r="AD333">
        <v>0.53006548918436203</v>
      </c>
      <c r="AE333">
        <v>0.504028607200668</v>
      </c>
      <c r="AF333">
        <v>5.2944250433643099E-2</v>
      </c>
      <c r="AG333">
        <v>0.48615058589365201</v>
      </c>
      <c r="AH333">
        <v>30.090031170406299</v>
      </c>
      <c r="AI333">
        <v>2.11</v>
      </c>
      <c r="AJ333">
        <v>26.14</v>
      </c>
    </row>
    <row r="334" spans="1:36" x14ac:dyDescent="0.25">
      <c r="A334">
        <v>9190</v>
      </c>
      <c r="B334">
        <v>1695</v>
      </c>
      <c r="C334">
        <v>2520</v>
      </c>
      <c r="D334">
        <v>2</v>
      </c>
      <c r="E334">
        <v>2</v>
      </c>
      <c r="F334">
        <v>10124</v>
      </c>
      <c r="G334">
        <v>9.85</v>
      </c>
      <c r="H334">
        <v>7.52</v>
      </c>
      <c r="I334">
        <v>7.83</v>
      </c>
      <c r="J334">
        <v>0</v>
      </c>
      <c r="K334">
        <v>0</v>
      </c>
      <c r="L334">
        <v>20.97</v>
      </c>
      <c r="M334">
        <v>5.27</v>
      </c>
      <c r="N334">
        <v>25.06</v>
      </c>
      <c r="O334">
        <v>20.09</v>
      </c>
      <c r="P334">
        <v>5.0599999999999996</v>
      </c>
      <c r="Q334">
        <v>24.82</v>
      </c>
      <c r="R334">
        <v>27.96</v>
      </c>
      <c r="S334">
        <v>15.05</v>
      </c>
      <c r="T334">
        <v>2077</v>
      </c>
      <c r="U334">
        <v>1904</v>
      </c>
      <c r="V334">
        <v>978</v>
      </c>
      <c r="W334">
        <v>1144</v>
      </c>
      <c r="X334">
        <v>7419</v>
      </c>
      <c r="Y334">
        <v>752</v>
      </c>
      <c r="Z334">
        <v>5351</v>
      </c>
      <c r="AA334">
        <v>1871</v>
      </c>
      <c r="AB334">
        <v>14.773999999999999</v>
      </c>
      <c r="AC334">
        <v>15393</v>
      </c>
      <c r="AD334">
        <v>0.49950347567030701</v>
      </c>
      <c r="AE334">
        <v>0.50476890001505503</v>
      </c>
      <c r="AF334" s="10">
        <v>0.23050239966327599</v>
      </c>
      <c r="AG334">
        <v>0.54219140760407503</v>
      </c>
      <c r="AH334">
        <v>17.185019910466998</v>
      </c>
      <c r="AI334">
        <v>12.04</v>
      </c>
      <c r="AJ334">
        <v>25.7</v>
      </c>
    </row>
    <row r="335" spans="1:36" x14ac:dyDescent="0.25">
      <c r="A335">
        <v>7484</v>
      </c>
      <c r="B335">
        <v>1409</v>
      </c>
      <c r="C335">
        <v>2260</v>
      </c>
      <c r="D335">
        <v>5</v>
      </c>
      <c r="E335">
        <v>178</v>
      </c>
      <c r="F335">
        <v>11623</v>
      </c>
      <c r="G335">
        <v>8.02</v>
      </c>
      <c r="H335">
        <v>6.25</v>
      </c>
      <c r="I335">
        <v>7.02</v>
      </c>
      <c r="J335">
        <v>0.01</v>
      </c>
      <c r="K335">
        <v>0.37</v>
      </c>
      <c r="L335">
        <v>24.08</v>
      </c>
      <c r="M335">
        <v>4.38</v>
      </c>
      <c r="N335">
        <v>22.47</v>
      </c>
      <c r="O335">
        <v>21.03</v>
      </c>
      <c r="P335">
        <v>3.71</v>
      </c>
      <c r="Q335">
        <v>24.83</v>
      </c>
      <c r="R335">
        <v>32.1</v>
      </c>
      <c r="S335">
        <v>12.91</v>
      </c>
      <c r="T335">
        <v>2078</v>
      </c>
      <c r="U335">
        <v>1904</v>
      </c>
      <c r="V335">
        <v>1123</v>
      </c>
      <c r="W335">
        <v>1276</v>
      </c>
      <c r="X335">
        <v>7513</v>
      </c>
      <c r="Y335">
        <v>705</v>
      </c>
      <c r="Z335">
        <v>5265</v>
      </c>
      <c r="AA335">
        <v>1528</v>
      </c>
      <c r="AB335">
        <v>15.13</v>
      </c>
      <c r="AC335">
        <v>15011</v>
      </c>
      <c r="AD335">
        <v>0.499394428744448</v>
      </c>
      <c r="AE335">
        <v>0.505414128791845</v>
      </c>
      <c r="AF335" s="11">
        <v>5.2065541446256899E-2</v>
      </c>
      <c r="AG335">
        <v>0.41088250368270601</v>
      </c>
      <c r="AH335">
        <v>30.166178509100199</v>
      </c>
      <c r="AI335">
        <v>7.39</v>
      </c>
      <c r="AJ335">
        <v>20.88</v>
      </c>
    </row>
    <row r="336" spans="1:36" x14ac:dyDescent="0.25">
      <c r="A336">
        <v>19406</v>
      </c>
      <c r="B336">
        <v>79</v>
      </c>
      <c r="C336">
        <v>2593</v>
      </c>
      <c r="D336">
        <v>16</v>
      </c>
      <c r="E336">
        <v>17</v>
      </c>
      <c r="F336">
        <v>12169</v>
      </c>
      <c r="G336">
        <v>20.79</v>
      </c>
      <c r="H336">
        <v>0.35</v>
      </c>
      <c r="I336">
        <v>8.06</v>
      </c>
      <c r="J336">
        <v>0.03</v>
      </c>
      <c r="K336">
        <v>0.04</v>
      </c>
      <c r="L336">
        <v>25.21</v>
      </c>
      <c r="M336">
        <v>0.24</v>
      </c>
      <c r="N336">
        <v>25.78</v>
      </c>
      <c r="O336">
        <v>24.71</v>
      </c>
      <c r="P336">
        <v>13.22</v>
      </c>
      <c r="Q336">
        <v>24.86</v>
      </c>
      <c r="R336">
        <v>33.61</v>
      </c>
      <c r="S336">
        <v>0.74</v>
      </c>
      <c r="T336">
        <v>2082</v>
      </c>
      <c r="U336">
        <v>1904</v>
      </c>
      <c r="V336">
        <v>1176</v>
      </c>
      <c r="W336">
        <v>992</v>
      </c>
      <c r="X336">
        <v>6239</v>
      </c>
      <c r="Y336">
        <v>802</v>
      </c>
      <c r="Z336">
        <v>5375</v>
      </c>
      <c r="AA336">
        <v>2951</v>
      </c>
      <c r="AB336">
        <v>10.638999999999999</v>
      </c>
      <c r="AC336">
        <v>15367</v>
      </c>
      <c r="AD336">
        <v>0.74990114669829899</v>
      </c>
      <c r="AE336" s="1">
        <v>0.50569278516628202</v>
      </c>
      <c r="AF336">
        <v>7.2765692330668999E-2</v>
      </c>
      <c r="AG336">
        <v>0.14225996954444201</v>
      </c>
      <c r="AH336">
        <v>33.812879470090998</v>
      </c>
      <c r="AI336">
        <v>4.1500000000000004</v>
      </c>
      <c r="AJ336">
        <v>21.6</v>
      </c>
    </row>
    <row r="337" spans="1:36" x14ac:dyDescent="0.25">
      <c r="A337">
        <v>37060</v>
      </c>
      <c r="B337">
        <v>743</v>
      </c>
      <c r="C337">
        <v>3125</v>
      </c>
      <c r="D337">
        <v>41</v>
      </c>
      <c r="E337">
        <v>106</v>
      </c>
      <c r="F337">
        <v>8504</v>
      </c>
      <c r="G337">
        <v>39.700000000000003</v>
      </c>
      <c r="H337">
        <v>3.3</v>
      </c>
      <c r="I337">
        <v>9.7100000000000009</v>
      </c>
      <c r="J337">
        <v>0.09</v>
      </c>
      <c r="K337">
        <v>0.22</v>
      </c>
      <c r="L337">
        <v>17.61</v>
      </c>
      <c r="M337">
        <v>2.31</v>
      </c>
      <c r="N337">
        <v>31.07</v>
      </c>
      <c r="O337">
        <v>21.74</v>
      </c>
      <c r="P337">
        <v>30.46</v>
      </c>
      <c r="Q337">
        <v>24.93</v>
      </c>
      <c r="R337">
        <v>23.49</v>
      </c>
      <c r="S337">
        <v>6.84</v>
      </c>
      <c r="T337">
        <v>2092</v>
      </c>
      <c r="U337">
        <v>1904</v>
      </c>
      <c r="V337">
        <v>822</v>
      </c>
      <c r="W337">
        <v>-152</v>
      </c>
      <c r="X337">
        <v>5275</v>
      </c>
      <c r="Y337">
        <v>1190</v>
      </c>
      <c r="Z337">
        <v>5550</v>
      </c>
      <c r="AA337">
        <v>5776</v>
      </c>
      <c r="AB337">
        <v>4.9290000000000003</v>
      </c>
      <c r="AC337">
        <v>17791</v>
      </c>
      <c r="AD337">
        <v>0.99942561746122904</v>
      </c>
      <c r="AE337" s="1">
        <v>0.50626813247906599</v>
      </c>
      <c r="AF337" s="11">
        <v>9.74288058850232E-4</v>
      </c>
      <c r="AG337">
        <v>9.0027644499794293E-2</v>
      </c>
      <c r="AH337">
        <v>31.172244125203701</v>
      </c>
      <c r="AI337">
        <v>0.55000000000000004</v>
      </c>
      <c r="AJ337">
        <v>27.28</v>
      </c>
    </row>
    <row r="338" spans="1:36" x14ac:dyDescent="0.25">
      <c r="A338">
        <v>5722</v>
      </c>
      <c r="B338">
        <v>1528</v>
      </c>
      <c r="C338">
        <v>2110</v>
      </c>
      <c r="D338">
        <v>37</v>
      </c>
      <c r="E338">
        <v>281</v>
      </c>
      <c r="F338">
        <v>12031</v>
      </c>
      <c r="G338">
        <v>6.13</v>
      </c>
      <c r="H338">
        <v>6.78</v>
      </c>
      <c r="I338">
        <v>6.55</v>
      </c>
      <c r="J338">
        <v>0.08</v>
      </c>
      <c r="K338">
        <v>0.57999999999999996</v>
      </c>
      <c r="L338">
        <v>24.92</v>
      </c>
      <c r="M338">
        <v>4.75</v>
      </c>
      <c r="N338">
        <v>20.97</v>
      </c>
      <c r="O338">
        <v>20.81</v>
      </c>
      <c r="P338">
        <v>2.6</v>
      </c>
      <c r="Q338">
        <v>24.92</v>
      </c>
      <c r="R338">
        <v>33.229999999999997</v>
      </c>
      <c r="S338">
        <v>14.21</v>
      </c>
      <c r="T338">
        <v>2091</v>
      </c>
      <c r="U338">
        <v>1904</v>
      </c>
      <c r="V338">
        <v>1163</v>
      </c>
      <c r="W338">
        <v>1319</v>
      </c>
      <c r="X338">
        <v>7719</v>
      </c>
      <c r="Y338">
        <v>689</v>
      </c>
      <c r="Z338">
        <v>5215</v>
      </c>
      <c r="AA338">
        <v>1293</v>
      </c>
      <c r="AB338">
        <v>15.725</v>
      </c>
      <c r="AC338">
        <v>14916</v>
      </c>
      <c r="AD338">
        <v>0.477073568371713</v>
      </c>
      <c r="AE338" s="1">
        <v>0.50651685014467396</v>
      </c>
      <c r="AF338">
        <v>0.21821711697093901</v>
      </c>
      <c r="AG338">
        <v>2.0879050526995801E-2</v>
      </c>
      <c r="AH338">
        <v>29.0974681146911</v>
      </c>
      <c r="AI338">
        <v>8.75</v>
      </c>
      <c r="AJ338">
        <v>20.53</v>
      </c>
    </row>
    <row r="339" spans="1:36" x14ac:dyDescent="0.25">
      <c r="A339">
        <v>22030</v>
      </c>
      <c r="B339">
        <v>205</v>
      </c>
      <c r="C339">
        <v>2736</v>
      </c>
      <c r="D339">
        <v>0</v>
      </c>
      <c r="E339">
        <v>39</v>
      </c>
      <c r="F339">
        <v>11287</v>
      </c>
      <c r="G339">
        <v>23.6</v>
      </c>
      <c r="H339">
        <v>0.91</v>
      </c>
      <c r="I339">
        <v>8.5</v>
      </c>
      <c r="J339">
        <v>0</v>
      </c>
      <c r="K339">
        <v>0.08</v>
      </c>
      <c r="L339">
        <v>23.38</v>
      </c>
      <c r="M339">
        <v>0.64</v>
      </c>
      <c r="N339">
        <v>27.2</v>
      </c>
      <c r="O339">
        <v>24.23</v>
      </c>
      <c r="P339">
        <v>15.67</v>
      </c>
      <c r="Q339">
        <v>24.82</v>
      </c>
      <c r="R339">
        <v>31.17</v>
      </c>
      <c r="S339">
        <v>1.91</v>
      </c>
      <c r="T339">
        <v>2077</v>
      </c>
      <c r="U339">
        <v>1904</v>
      </c>
      <c r="V339">
        <v>1091</v>
      </c>
      <c r="W339">
        <v>827</v>
      </c>
      <c r="X339">
        <v>6084</v>
      </c>
      <c r="Y339">
        <v>859</v>
      </c>
      <c r="Z339">
        <v>5422</v>
      </c>
      <c r="AA339">
        <v>3378</v>
      </c>
      <c r="AB339">
        <v>9.8580000000000005</v>
      </c>
      <c r="AC339">
        <v>15743</v>
      </c>
      <c r="AD339">
        <v>0.78204625637004999</v>
      </c>
      <c r="AE339">
        <v>0.506621932359966</v>
      </c>
      <c r="AF339">
        <v>0.32140701001892702</v>
      </c>
      <c r="AG339">
        <v>0.46531603277355499</v>
      </c>
      <c r="AH339">
        <v>24.733023243209001</v>
      </c>
      <c r="AI339">
        <v>6.88</v>
      </c>
      <c r="AJ339">
        <v>25.19</v>
      </c>
    </row>
    <row r="340" spans="1:36" x14ac:dyDescent="0.25">
      <c r="A340">
        <v>11632</v>
      </c>
      <c r="B340">
        <v>1492</v>
      </c>
      <c r="C340">
        <v>2259</v>
      </c>
      <c r="D340">
        <v>182</v>
      </c>
      <c r="E340">
        <v>743</v>
      </c>
      <c r="F340">
        <v>10759</v>
      </c>
      <c r="G340">
        <v>12.46</v>
      </c>
      <c r="H340">
        <v>6.62</v>
      </c>
      <c r="I340">
        <v>7.02</v>
      </c>
      <c r="J340">
        <v>0.38</v>
      </c>
      <c r="K340">
        <v>1.54</v>
      </c>
      <c r="L340">
        <v>22.29</v>
      </c>
      <c r="M340">
        <v>4.6399999999999997</v>
      </c>
      <c r="N340">
        <v>22.46</v>
      </c>
      <c r="O340">
        <v>19.579999999999998</v>
      </c>
      <c r="P340">
        <v>7.08</v>
      </c>
      <c r="Q340">
        <v>25.29</v>
      </c>
      <c r="R340">
        <v>29.71</v>
      </c>
      <c r="S340">
        <v>14.96</v>
      </c>
      <c r="T340">
        <v>2145</v>
      </c>
      <c r="U340">
        <v>1904</v>
      </c>
      <c r="V340">
        <v>1040</v>
      </c>
      <c r="W340">
        <v>1002</v>
      </c>
      <c r="X340">
        <v>7398</v>
      </c>
      <c r="Y340">
        <v>796</v>
      </c>
      <c r="Z340">
        <v>5264</v>
      </c>
      <c r="AA340">
        <v>2136</v>
      </c>
      <c r="AB340">
        <v>14.006</v>
      </c>
      <c r="AC340">
        <v>15594</v>
      </c>
      <c r="AD340">
        <v>0.53815098909971704</v>
      </c>
      <c r="AE340">
        <v>0.50699184482458604</v>
      </c>
      <c r="AF340" s="11">
        <v>0.37316324783781502</v>
      </c>
      <c r="AG340">
        <v>0.54445237981678596</v>
      </c>
      <c r="AH340">
        <v>31.1025125463804</v>
      </c>
      <c r="AI340">
        <v>6.28</v>
      </c>
      <c r="AJ340">
        <v>20.91</v>
      </c>
    </row>
    <row r="341" spans="1:36" x14ac:dyDescent="0.25">
      <c r="A341">
        <v>10919</v>
      </c>
      <c r="B341">
        <v>1038</v>
      </c>
      <c r="C341">
        <v>2310</v>
      </c>
      <c r="D341">
        <v>54</v>
      </c>
      <c r="E341">
        <v>393</v>
      </c>
      <c r="F341">
        <v>11676</v>
      </c>
      <c r="G341">
        <v>11.7</v>
      </c>
      <c r="H341">
        <v>4.6100000000000003</v>
      </c>
      <c r="I341">
        <v>7.18</v>
      </c>
      <c r="J341">
        <v>0.11</v>
      </c>
      <c r="K341">
        <v>0.81</v>
      </c>
      <c r="L341">
        <v>24.19</v>
      </c>
      <c r="M341">
        <v>3.23</v>
      </c>
      <c r="N341">
        <v>22.96</v>
      </c>
      <c r="O341">
        <v>21.67</v>
      </c>
      <c r="P341">
        <v>6.23</v>
      </c>
      <c r="Q341">
        <v>24.96</v>
      </c>
      <c r="R341">
        <v>32.25</v>
      </c>
      <c r="S341">
        <v>10.119999999999999</v>
      </c>
      <c r="T341">
        <v>2097</v>
      </c>
      <c r="U341">
        <v>1904</v>
      </c>
      <c r="V341">
        <v>1128</v>
      </c>
      <c r="W341">
        <v>1181</v>
      </c>
      <c r="X341">
        <v>7202</v>
      </c>
      <c r="Y341">
        <v>737</v>
      </c>
      <c r="Z341">
        <v>5282</v>
      </c>
      <c r="AA341">
        <v>1926</v>
      </c>
      <c r="AB341">
        <v>13.945</v>
      </c>
      <c r="AC341">
        <v>15147</v>
      </c>
      <c r="AD341">
        <v>0.56136820925553299</v>
      </c>
      <c r="AE341">
        <v>0.50699355464057405</v>
      </c>
      <c r="AF341" s="10">
        <v>0.13761108373726899</v>
      </c>
      <c r="AG341">
        <v>1.7190984678791199</v>
      </c>
      <c r="AH341">
        <v>31.7513064796664</v>
      </c>
      <c r="AI341">
        <v>6.66</v>
      </c>
      <c r="AJ341">
        <v>19.170000000000002</v>
      </c>
    </row>
    <row r="342" spans="1:36" x14ac:dyDescent="0.25">
      <c r="A342">
        <v>9395</v>
      </c>
      <c r="B342">
        <v>1101</v>
      </c>
      <c r="C342">
        <v>2345</v>
      </c>
      <c r="D342">
        <v>57</v>
      </c>
      <c r="E342">
        <v>143</v>
      </c>
      <c r="F342">
        <v>11659</v>
      </c>
      <c r="G342">
        <v>10.06</v>
      </c>
      <c r="H342">
        <v>4.8899999999999997</v>
      </c>
      <c r="I342">
        <v>7.29</v>
      </c>
      <c r="J342">
        <v>0.12</v>
      </c>
      <c r="K342">
        <v>0.3</v>
      </c>
      <c r="L342">
        <v>24.15</v>
      </c>
      <c r="M342">
        <v>3.42</v>
      </c>
      <c r="N342">
        <v>23.32</v>
      </c>
      <c r="O342">
        <v>21.91</v>
      </c>
      <c r="P342">
        <v>5.01</v>
      </c>
      <c r="Q342">
        <v>24.97</v>
      </c>
      <c r="R342">
        <v>32.200000000000003</v>
      </c>
      <c r="S342">
        <v>10.1</v>
      </c>
      <c r="T342">
        <v>2098</v>
      </c>
      <c r="U342">
        <v>1904</v>
      </c>
      <c r="V342">
        <v>1127</v>
      </c>
      <c r="W342">
        <v>1263</v>
      </c>
      <c r="X342">
        <v>7281</v>
      </c>
      <c r="Y342">
        <v>710</v>
      </c>
      <c r="Z342">
        <v>5292</v>
      </c>
      <c r="AA342">
        <v>1728</v>
      </c>
      <c r="AB342">
        <v>14.448</v>
      </c>
      <c r="AC342">
        <v>15011</v>
      </c>
      <c r="AD342">
        <v>0.54045372415177595</v>
      </c>
      <c r="AE342">
        <v>0.50721414992328695</v>
      </c>
      <c r="AF342">
        <v>0.81616127248035897</v>
      </c>
      <c r="AG342">
        <v>1.0991891560179501</v>
      </c>
      <c r="AH342">
        <v>31.7378027343143</v>
      </c>
      <c r="AI342">
        <v>13.37</v>
      </c>
      <c r="AJ342">
        <v>12.48</v>
      </c>
    </row>
    <row r="343" spans="1:36" x14ac:dyDescent="0.25">
      <c r="A343">
        <v>10299</v>
      </c>
      <c r="B343">
        <v>1630</v>
      </c>
      <c r="C343">
        <v>2583</v>
      </c>
      <c r="D343">
        <v>20</v>
      </c>
      <c r="E343">
        <v>102</v>
      </c>
      <c r="F343">
        <v>9800</v>
      </c>
      <c r="G343">
        <v>11.03</v>
      </c>
      <c r="H343">
        <v>7.23</v>
      </c>
      <c r="I343">
        <v>8.0299999999999994</v>
      </c>
      <c r="J343">
        <v>0.04</v>
      </c>
      <c r="K343">
        <v>0.21</v>
      </c>
      <c r="L343">
        <v>20.3</v>
      </c>
      <c r="M343">
        <v>5.0599999999999996</v>
      </c>
      <c r="N343">
        <v>25.69</v>
      </c>
      <c r="O343">
        <v>20.239999999999998</v>
      </c>
      <c r="P343">
        <v>5.91</v>
      </c>
      <c r="Q343">
        <v>24.87</v>
      </c>
      <c r="R343">
        <v>27.06</v>
      </c>
      <c r="S343">
        <v>14.7</v>
      </c>
      <c r="T343">
        <v>2084</v>
      </c>
      <c r="U343">
        <v>1904</v>
      </c>
      <c r="V343">
        <v>947</v>
      </c>
      <c r="W343">
        <v>1108</v>
      </c>
      <c r="X343">
        <v>7328</v>
      </c>
      <c r="Y343">
        <v>765</v>
      </c>
      <c r="Z343">
        <v>5371</v>
      </c>
      <c r="AA343">
        <v>2012</v>
      </c>
      <c r="AB343">
        <v>14.473000000000001</v>
      </c>
      <c r="AC343">
        <v>15476</v>
      </c>
      <c r="AD343">
        <v>0.51730959446092895</v>
      </c>
      <c r="AE343" s="1">
        <v>0.507359018477051</v>
      </c>
      <c r="AF343">
        <v>4.2652223305984401E-2</v>
      </c>
      <c r="AG343">
        <v>1.03127821763683</v>
      </c>
      <c r="AH343">
        <v>29.292328317852999</v>
      </c>
      <c r="AI343">
        <v>12.22</v>
      </c>
      <c r="AJ343">
        <v>16.149999999999999</v>
      </c>
    </row>
    <row r="344" spans="1:36" x14ac:dyDescent="0.25">
      <c r="A344">
        <v>60992</v>
      </c>
      <c r="B344">
        <v>6468</v>
      </c>
      <c r="C344">
        <v>583</v>
      </c>
      <c r="D344">
        <v>45</v>
      </c>
      <c r="E344">
        <v>76</v>
      </c>
      <c r="F344">
        <v>12147</v>
      </c>
      <c r="G344">
        <v>65.34</v>
      </c>
      <c r="H344">
        <v>28.71</v>
      </c>
      <c r="I344">
        <v>1.81</v>
      </c>
      <c r="J344">
        <v>0.09</v>
      </c>
      <c r="K344">
        <v>0.16</v>
      </c>
      <c r="L344">
        <v>25.16</v>
      </c>
      <c r="M344">
        <v>20.09</v>
      </c>
      <c r="N344">
        <v>5.79</v>
      </c>
      <c r="O344">
        <v>3.92</v>
      </c>
      <c r="P344">
        <v>71.59</v>
      </c>
      <c r="Q344">
        <v>24.94</v>
      </c>
      <c r="R344">
        <v>33.549999999999997</v>
      </c>
      <c r="S344">
        <v>57.59</v>
      </c>
      <c r="T344">
        <v>2093</v>
      </c>
      <c r="U344">
        <v>1904</v>
      </c>
      <c r="V344">
        <v>1174</v>
      </c>
      <c r="W344">
        <v>-3681</v>
      </c>
      <c r="X344">
        <v>6464</v>
      </c>
      <c r="Y344">
        <v>2337</v>
      </c>
      <c r="Z344">
        <v>4711</v>
      </c>
      <c r="AA344">
        <v>11024</v>
      </c>
      <c r="AB344">
        <v>-5.0519999999999996</v>
      </c>
      <c r="AC344">
        <v>24536</v>
      </c>
      <c r="AD344">
        <v>1.7033611549740499</v>
      </c>
      <c r="AE344" s="1">
        <v>0.507622327964106</v>
      </c>
      <c r="AF344">
        <v>3.3256869505737398E-2</v>
      </c>
      <c r="AG344">
        <v>0.133079253644448</v>
      </c>
      <c r="AH344">
        <v>31.2598385503839</v>
      </c>
      <c r="AI344">
        <v>8.16</v>
      </c>
      <c r="AJ344">
        <v>19.55</v>
      </c>
    </row>
    <row r="345" spans="1:36" x14ac:dyDescent="0.25">
      <c r="A345">
        <v>5594</v>
      </c>
      <c r="B345">
        <v>1613</v>
      </c>
      <c r="C345">
        <v>2304</v>
      </c>
      <c r="D345">
        <v>12</v>
      </c>
      <c r="E345">
        <v>23</v>
      </c>
      <c r="F345">
        <v>11253</v>
      </c>
      <c r="G345">
        <v>5.99</v>
      </c>
      <c r="H345">
        <v>7.16</v>
      </c>
      <c r="I345">
        <v>7.16</v>
      </c>
      <c r="J345">
        <v>0.02</v>
      </c>
      <c r="K345">
        <v>0.05</v>
      </c>
      <c r="L345">
        <v>23.31</v>
      </c>
      <c r="M345">
        <v>5.01</v>
      </c>
      <c r="N345">
        <v>22.91</v>
      </c>
      <c r="O345">
        <v>21.07</v>
      </c>
      <c r="P345">
        <v>2.4900000000000002</v>
      </c>
      <c r="Q345">
        <v>24.85</v>
      </c>
      <c r="R345">
        <v>31.08</v>
      </c>
      <c r="S345">
        <v>14.37</v>
      </c>
      <c r="T345">
        <v>2081</v>
      </c>
      <c r="U345">
        <v>1904</v>
      </c>
      <c r="V345">
        <v>1087</v>
      </c>
      <c r="W345">
        <v>1341</v>
      </c>
      <c r="X345">
        <v>7670</v>
      </c>
      <c r="Y345">
        <v>684</v>
      </c>
      <c r="Z345">
        <v>5279</v>
      </c>
      <c r="AA345">
        <v>1309</v>
      </c>
      <c r="AB345">
        <v>15.866</v>
      </c>
      <c r="AC345">
        <v>14942</v>
      </c>
      <c r="AD345">
        <v>0.474235104669887</v>
      </c>
      <c r="AE345">
        <v>0.50872568696467801</v>
      </c>
      <c r="AF345">
        <v>0.17316679022314399</v>
      </c>
      <c r="AG345">
        <v>9.9699829897789902E-2</v>
      </c>
      <c r="AH345">
        <v>33.772066748392</v>
      </c>
      <c r="AI345">
        <v>14.1</v>
      </c>
      <c r="AJ345">
        <v>11.64</v>
      </c>
    </row>
    <row r="346" spans="1:36" x14ac:dyDescent="0.25">
      <c r="A346">
        <v>5630</v>
      </c>
      <c r="B346">
        <v>1869</v>
      </c>
      <c r="C346">
        <v>2211</v>
      </c>
      <c r="D346">
        <v>2</v>
      </c>
      <c r="E346">
        <v>494</v>
      </c>
      <c r="F346">
        <v>10853</v>
      </c>
      <c r="G346">
        <v>6.03</v>
      </c>
      <c r="H346">
        <v>8.3000000000000007</v>
      </c>
      <c r="I346">
        <v>6.87</v>
      </c>
      <c r="J346">
        <v>0</v>
      </c>
      <c r="K346">
        <v>1.02</v>
      </c>
      <c r="L346">
        <v>22.48</v>
      </c>
      <c r="M346">
        <v>5.81</v>
      </c>
      <c r="N346">
        <v>21.99</v>
      </c>
      <c r="O346">
        <v>19.78</v>
      </c>
      <c r="P346">
        <v>2.66</v>
      </c>
      <c r="Q346">
        <v>24.82</v>
      </c>
      <c r="R346">
        <v>29.97</v>
      </c>
      <c r="S346">
        <v>17.73</v>
      </c>
      <c r="T346">
        <v>2077</v>
      </c>
      <c r="U346">
        <v>1904</v>
      </c>
      <c r="V346">
        <v>1049</v>
      </c>
      <c r="W346">
        <v>1250</v>
      </c>
      <c r="X346">
        <v>7825</v>
      </c>
      <c r="Y346">
        <v>714</v>
      </c>
      <c r="Z346">
        <v>5250</v>
      </c>
      <c r="AA346">
        <v>1364</v>
      </c>
      <c r="AB346">
        <v>16.039000000000001</v>
      </c>
      <c r="AC346">
        <v>15153</v>
      </c>
      <c r="AD346">
        <v>0.45434298440979898</v>
      </c>
      <c r="AE346">
        <v>0.50938975915409201</v>
      </c>
      <c r="AF346">
        <v>1.1911093701903099E-2</v>
      </c>
      <c r="AG346" s="11">
        <v>0.50949154435269794</v>
      </c>
      <c r="AH346">
        <v>32.979093244893697</v>
      </c>
      <c r="AI346">
        <v>0.36</v>
      </c>
      <c r="AJ346">
        <v>25.74</v>
      </c>
    </row>
    <row r="347" spans="1:36" x14ac:dyDescent="0.25">
      <c r="A347">
        <v>19470</v>
      </c>
      <c r="B347">
        <v>750</v>
      </c>
      <c r="C347">
        <v>2802</v>
      </c>
      <c r="D347">
        <v>27</v>
      </c>
      <c r="E347">
        <v>164</v>
      </c>
      <c r="F347">
        <v>10000</v>
      </c>
      <c r="G347">
        <v>20.86</v>
      </c>
      <c r="H347">
        <v>3.33</v>
      </c>
      <c r="I347">
        <v>8.7100000000000009</v>
      </c>
      <c r="J347">
        <v>0.06</v>
      </c>
      <c r="K347">
        <v>0.34</v>
      </c>
      <c r="L347">
        <v>20.71</v>
      </c>
      <c r="M347">
        <v>2.33</v>
      </c>
      <c r="N347">
        <v>27.86</v>
      </c>
      <c r="O347">
        <v>22.6</v>
      </c>
      <c r="P347">
        <v>13.52</v>
      </c>
      <c r="Q347">
        <v>24.89</v>
      </c>
      <c r="R347">
        <v>27.62</v>
      </c>
      <c r="S347">
        <v>7.04</v>
      </c>
      <c r="T347">
        <v>2087</v>
      </c>
      <c r="U347">
        <v>1904</v>
      </c>
      <c r="V347">
        <v>966</v>
      </c>
      <c r="W347">
        <v>842</v>
      </c>
      <c r="X347">
        <v>6426</v>
      </c>
      <c r="Y347">
        <v>855</v>
      </c>
      <c r="Z347">
        <v>5443</v>
      </c>
      <c r="AA347">
        <v>3137</v>
      </c>
      <c r="AB347">
        <v>11.105</v>
      </c>
      <c r="AC347">
        <v>15861</v>
      </c>
      <c r="AD347">
        <v>0.70505563146593797</v>
      </c>
      <c r="AE347">
        <v>0.51045704388993995</v>
      </c>
      <c r="AF347">
        <v>7.4296267917963602E-3</v>
      </c>
      <c r="AG347">
        <v>6.81419471176547E-2</v>
      </c>
      <c r="AH347">
        <v>30.159792413500099</v>
      </c>
      <c r="AI347">
        <v>0.62</v>
      </c>
      <c r="AJ347">
        <v>27.99</v>
      </c>
    </row>
    <row r="348" spans="1:36" x14ac:dyDescent="0.25">
      <c r="A348">
        <v>11271</v>
      </c>
      <c r="B348">
        <v>622</v>
      </c>
      <c r="C348">
        <v>2421</v>
      </c>
      <c r="D348">
        <v>2</v>
      </c>
      <c r="E348">
        <v>169</v>
      </c>
      <c r="F348">
        <v>12041</v>
      </c>
      <c r="G348">
        <v>12.07</v>
      </c>
      <c r="H348">
        <v>2.76</v>
      </c>
      <c r="I348">
        <v>7.52</v>
      </c>
      <c r="J348">
        <v>0</v>
      </c>
      <c r="K348">
        <v>0.35</v>
      </c>
      <c r="L348">
        <v>24.94</v>
      </c>
      <c r="M348">
        <v>1.93</v>
      </c>
      <c r="N348">
        <v>24.07</v>
      </c>
      <c r="O348">
        <v>23.58</v>
      </c>
      <c r="P348">
        <v>6.32</v>
      </c>
      <c r="Q348">
        <v>24.82</v>
      </c>
      <c r="R348">
        <v>33.25</v>
      </c>
      <c r="S348">
        <v>5.91</v>
      </c>
      <c r="T348">
        <v>2077</v>
      </c>
      <c r="U348">
        <v>1904</v>
      </c>
      <c r="V348">
        <v>1164</v>
      </c>
      <c r="W348">
        <v>1298</v>
      </c>
      <c r="X348">
        <v>6972</v>
      </c>
      <c r="Y348">
        <v>699</v>
      </c>
      <c r="Z348">
        <v>5318</v>
      </c>
      <c r="AA348">
        <v>1875</v>
      </c>
      <c r="AB348">
        <v>13.677</v>
      </c>
      <c r="AC348">
        <v>14864</v>
      </c>
      <c r="AD348">
        <v>0.59752198241406795</v>
      </c>
      <c r="AE348" s="1">
        <v>0.51063182399283202</v>
      </c>
      <c r="AF348" s="11">
        <v>0.13684260201645199</v>
      </c>
      <c r="AG348">
        <v>0.24870551930937701</v>
      </c>
      <c r="AH348">
        <v>28.456578958467901</v>
      </c>
      <c r="AI348">
        <v>7.06</v>
      </c>
      <c r="AJ348">
        <v>22.57</v>
      </c>
    </row>
    <row r="349" spans="1:36" x14ac:dyDescent="0.25">
      <c r="A349">
        <v>20218</v>
      </c>
      <c r="B349">
        <v>158</v>
      </c>
      <c r="C349">
        <v>2753</v>
      </c>
      <c r="D349">
        <v>50</v>
      </c>
      <c r="E349">
        <v>140</v>
      </c>
      <c r="F349">
        <v>11128</v>
      </c>
      <c r="G349">
        <v>21.66</v>
      </c>
      <c r="H349">
        <v>0.7</v>
      </c>
      <c r="I349">
        <v>8.5500000000000007</v>
      </c>
      <c r="J349">
        <v>0.1</v>
      </c>
      <c r="K349">
        <v>0.28999999999999998</v>
      </c>
      <c r="L349">
        <v>23.05</v>
      </c>
      <c r="M349">
        <v>0.49</v>
      </c>
      <c r="N349">
        <v>27.37</v>
      </c>
      <c r="O349">
        <v>24.72</v>
      </c>
      <c r="P349">
        <v>13.96</v>
      </c>
      <c r="Q349">
        <v>24.95</v>
      </c>
      <c r="R349">
        <v>30.73</v>
      </c>
      <c r="S349">
        <v>1.72</v>
      </c>
      <c r="T349">
        <v>2095</v>
      </c>
      <c r="U349">
        <v>1904</v>
      </c>
      <c r="V349">
        <v>1075</v>
      </c>
      <c r="W349">
        <v>953</v>
      </c>
      <c r="X349">
        <v>6196</v>
      </c>
      <c r="Y349">
        <v>817</v>
      </c>
      <c r="Z349">
        <v>5427</v>
      </c>
      <c r="AA349">
        <v>3084</v>
      </c>
      <c r="AB349">
        <v>10.613</v>
      </c>
      <c r="AC349">
        <v>15524</v>
      </c>
      <c r="AD349">
        <v>0.757391815155668</v>
      </c>
      <c r="AE349">
        <v>0.51263532942083301</v>
      </c>
      <c r="AF349">
        <v>0.33325209837953701</v>
      </c>
      <c r="AG349">
        <v>0.49848813672100101</v>
      </c>
      <c r="AH349">
        <v>25.717007023685799</v>
      </c>
      <c r="AI349">
        <v>2.83</v>
      </c>
      <c r="AJ349">
        <v>28.46</v>
      </c>
    </row>
    <row r="350" spans="1:36" x14ac:dyDescent="0.25">
      <c r="A350">
        <v>17822</v>
      </c>
      <c r="B350">
        <v>169</v>
      </c>
      <c r="C350">
        <v>2561</v>
      </c>
      <c r="D350">
        <v>29</v>
      </c>
      <c r="E350">
        <v>428</v>
      </c>
      <c r="F350">
        <v>11763</v>
      </c>
      <c r="G350">
        <v>19.09</v>
      </c>
      <c r="H350">
        <v>0.75</v>
      </c>
      <c r="I350">
        <v>7.96</v>
      </c>
      <c r="J350">
        <v>0.06</v>
      </c>
      <c r="K350">
        <v>0.89</v>
      </c>
      <c r="L350">
        <v>24.36</v>
      </c>
      <c r="M350">
        <v>0.53</v>
      </c>
      <c r="N350">
        <v>25.46</v>
      </c>
      <c r="O350">
        <v>24.51</v>
      </c>
      <c r="P350">
        <v>11.82</v>
      </c>
      <c r="Q350">
        <v>24.9</v>
      </c>
      <c r="R350">
        <v>32.49</v>
      </c>
      <c r="S350">
        <v>2.4900000000000002</v>
      </c>
      <c r="T350">
        <v>2088</v>
      </c>
      <c r="U350">
        <v>1904</v>
      </c>
      <c r="V350">
        <v>1137</v>
      </c>
      <c r="W350">
        <v>1056</v>
      </c>
      <c r="X350">
        <v>6419</v>
      </c>
      <c r="Y350">
        <v>780</v>
      </c>
      <c r="Z350">
        <v>5365</v>
      </c>
      <c r="AA350">
        <v>2716</v>
      </c>
      <c r="AB350">
        <v>11.417999999999999</v>
      </c>
      <c r="AC350">
        <v>15280</v>
      </c>
      <c r="AD350">
        <v>0.71969096671949195</v>
      </c>
      <c r="AE350">
        <v>0.51303762001654196</v>
      </c>
      <c r="AF350">
        <v>0.30069205273522698</v>
      </c>
      <c r="AG350">
        <v>6.5945264779356999E-2</v>
      </c>
      <c r="AH350">
        <v>31.341309366391201</v>
      </c>
      <c r="AI350">
        <v>1.6</v>
      </c>
      <c r="AJ350">
        <v>25.9</v>
      </c>
    </row>
    <row r="351" spans="1:36" x14ac:dyDescent="0.25">
      <c r="A351">
        <v>10995</v>
      </c>
      <c r="B351">
        <v>659</v>
      </c>
      <c r="C351">
        <v>2440</v>
      </c>
      <c r="D351">
        <v>22</v>
      </c>
      <c r="E351">
        <v>271</v>
      </c>
      <c r="F351">
        <v>11771</v>
      </c>
      <c r="G351">
        <v>11.78</v>
      </c>
      <c r="H351">
        <v>2.93</v>
      </c>
      <c r="I351">
        <v>7.58</v>
      </c>
      <c r="J351">
        <v>0.05</v>
      </c>
      <c r="K351">
        <v>0.56000000000000005</v>
      </c>
      <c r="L351">
        <v>24.38</v>
      </c>
      <c r="M351">
        <v>2.0499999999999998</v>
      </c>
      <c r="N351">
        <v>24.26</v>
      </c>
      <c r="O351">
        <v>23.55</v>
      </c>
      <c r="P351">
        <v>6.1</v>
      </c>
      <c r="Q351">
        <v>24.88</v>
      </c>
      <c r="R351">
        <v>32.51</v>
      </c>
      <c r="S351">
        <v>6.47</v>
      </c>
      <c r="T351">
        <v>2085</v>
      </c>
      <c r="U351">
        <v>1904</v>
      </c>
      <c r="V351">
        <v>1138</v>
      </c>
      <c r="W351">
        <v>1308</v>
      </c>
      <c r="X351">
        <v>7012</v>
      </c>
      <c r="Y351">
        <v>696</v>
      </c>
      <c r="Z351">
        <v>5325</v>
      </c>
      <c r="AA351">
        <v>1837</v>
      </c>
      <c r="AB351">
        <v>13.872</v>
      </c>
      <c r="AC351">
        <v>14870</v>
      </c>
      <c r="AD351">
        <v>0.59181636726546905</v>
      </c>
      <c r="AE351">
        <v>0.51344958933604701</v>
      </c>
      <c r="AF351" s="11">
        <v>7.5934105242367197E-2</v>
      </c>
      <c r="AG351">
        <v>0.227413573029976</v>
      </c>
      <c r="AH351">
        <v>32.325968103192899</v>
      </c>
      <c r="AI351">
        <v>8.59</v>
      </c>
      <c r="AJ351">
        <v>18.2</v>
      </c>
    </row>
    <row r="352" spans="1:36" x14ac:dyDescent="0.25">
      <c r="A352">
        <v>17822</v>
      </c>
      <c r="B352">
        <v>271</v>
      </c>
      <c r="C352">
        <v>2614</v>
      </c>
      <c r="D352">
        <v>20</v>
      </c>
      <c r="E352">
        <v>416</v>
      </c>
      <c r="F352">
        <v>11378</v>
      </c>
      <c r="G352">
        <v>19.09</v>
      </c>
      <c r="H352">
        <v>1.2</v>
      </c>
      <c r="I352">
        <v>8.1199999999999992</v>
      </c>
      <c r="J352">
        <v>0.04</v>
      </c>
      <c r="K352">
        <v>0.86</v>
      </c>
      <c r="L352">
        <v>23.57</v>
      </c>
      <c r="M352">
        <v>0.84</v>
      </c>
      <c r="N352">
        <v>25.99</v>
      </c>
      <c r="O352">
        <v>24.24</v>
      </c>
      <c r="P352">
        <v>11.85</v>
      </c>
      <c r="Q352">
        <v>24.87</v>
      </c>
      <c r="R352">
        <v>31.42</v>
      </c>
      <c r="S352">
        <v>3.36</v>
      </c>
      <c r="T352">
        <v>2084</v>
      </c>
      <c r="U352">
        <v>1904</v>
      </c>
      <c r="V352">
        <v>1100</v>
      </c>
      <c r="W352">
        <v>1038</v>
      </c>
      <c r="X352">
        <v>6436</v>
      </c>
      <c r="Y352">
        <v>787</v>
      </c>
      <c r="Z352">
        <v>5380</v>
      </c>
      <c r="AA352">
        <v>2744</v>
      </c>
      <c r="AB352">
        <v>11.491</v>
      </c>
      <c r="AC352">
        <v>15347</v>
      </c>
      <c r="AD352">
        <v>0.71267772511848304</v>
      </c>
      <c r="AE352">
        <v>0.513746757521653</v>
      </c>
      <c r="AF352">
        <v>4.4953402499282299E-2</v>
      </c>
      <c r="AG352">
        <v>0.29110681310832798</v>
      </c>
      <c r="AH352">
        <v>30.651384319458302</v>
      </c>
      <c r="AI352">
        <v>2.48</v>
      </c>
      <c r="AJ352">
        <v>25.54</v>
      </c>
    </row>
    <row r="353" spans="1:36" x14ac:dyDescent="0.25">
      <c r="A353">
        <v>19388</v>
      </c>
      <c r="B353">
        <v>173</v>
      </c>
      <c r="C353">
        <v>2705</v>
      </c>
      <c r="D353">
        <v>71</v>
      </c>
      <c r="E353">
        <v>257</v>
      </c>
      <c r="F353">
        <v>11197</v>
      </c>
      <c r="G353">
        <v>20.77</v>
      </c>
      <c r="H353">
        <v>0.77</v>
      </c>
      <c r="I353">
        <v>8.4</v>
      </c>
      <c r="J353">
        <v>0.15</v>
      </c>
      <c r="K353">
        <v>0.53</v>
      </c>
      <c r="L353">
        <v>23.19</v>
      </c>
      <c r="M353">
        <v>0.54</v>
      </c>
      <c r="N353">
        <v>26.89</v>
      </c>
      <c r="O353">
        <v>24.65</v>
      </c>
      <c r="P353">
        <v>13.21</v>
      </c>
      <c r="Q353">
        <v>25</v>
      </c>
      <c r="R353">
        <v>30.92</v>
      </c>
      <c r="S353">
        <v>2.12</v>
      </c>
      <c r="T353">
        <v>2103</v>
      </c>
      <c r="U353">
        <v>1904</v>
      </c>
      <c r="V353">
        <v>1082</v>
      </c>
      <c r="W353">
        <v>989</v>
      </c>
      <c r="X353">
        <v>6282</v>
      </c>
      <c r="Y353">
        <v>805</v>
      </c>
      <c r="Z353">
        <v>5412</v>
      </c>
      <c r="AA353">
        <v>2957</v>
      </c>
      <c r="AB353">
        <v>10.942</v>
      </c>
      <c r="AC353">
        <v>15456</v>
      </c>
      <c r="AD353">
        <v>0.74351924587588303</v>
      </c>
      <c r="AE353">
        <v>0.51405736716507799</v>
      </c>
      <c r="AF353">
        <v>0.37316324783781502</v>
      </c>
      <c r="AG353">
        <v>0.55530514083724702</v>
      </c>
      <c r="AH353">
        <v>31.089489233155799</v>
      </c>
      <c r="AI353">
        <v>4.38</v>
      </c>
      <c r="AJ353">
        <v>22.8</v>
      </c>
    </row>
    <row r="354" spans="1:36" x14ac:dyDescent="0.25">
      <c r="A354">
        <v>19470</v>
      </c>
      <c r="B354">
        <v>109</v>
      </c>
      <c r="C354">
        <v>2768</v>
      </c>
      <c r="D354">
        <v>50</v>
      </c>
      <c r="E354">
        <v>123</v>
      </c>
      <c r="F354">
        <v>11144</v>
      </c>
      <c r="G354">
        <v>20.86</v>
      </c>
      <c r="H354">
        <v>0.48</v>
      </c>
      <c r="I354">
        <v>8.6</v>
      </c>
      <c r="J354">
        <v>0.1</v>
      </c>
      <c r="K354">
        <v>0.26</v>
      </c>
      <c r="L354">
        <v>23.08</v>
      </c>
      <c r="M354">
        <v>0.34</v>
      </c>
      <c r="N354">
        <v>27.52</v>
      </c>
      <c r="O354">
        <v>25.07</v>
      </c>
      <c r="P354">
        <v>13.24</v>
      </c>
      <c r="Q354">
        <v>24.95</v>
      </c>
      <c r="R354">
        <v>30.78</v>
      </c>
      <c r="S354">
        <v>1.25</v>
      </c>
      <c r="T354">
        <v>2095</v>
      </c>
      <c r="U354">
        <v>1904</v>
      </c>
      <c r="V354">
        <v>1077</v>
      </c>
      <c r="W354">
        <v>1014</v>
      </c>
      <c r="X354">
        <v>6219</v>
      </c>
      <c r="Y354">
        <v>797</v>
      </c>
      <c r="Z354">
        <v>5433</v>
      </c>
      <c r="AA354">
        <v>2958</v>
      </c>
      <c r="AB354">
        <v>10.885</v>
      </c>
      <c r="AC354">
        <v>15407</v>
      </c>
      <c r="AD354">
        <v>0.74941314553990601</v>
      </c>
      <c r="AE354">
        <v>0.51446837393544198</v>
      </c>
      <c r="AF354" s="10">
        <v>0.11590983894663801</v>
      </c>
      <c r="AG354">
        <v>0.13605492945540501</v>
      </c>
      <c r="AH354">
        <v>14.0345440609678</v>
      </c>
      <c r="AI354">
        <v>14.3</v>
      </c>
      <c r="AJ354">
        <v>26.26</v>
      </c>
    </row>
    <row r="355" spans="1:36" x14ac:dyDescent="0.25">
      <c r="A355">
        <v>5885</v>
      </c>
      <c r="B355">
        <v>1410</v>
      </c>
      <c r="C355">
        <v>2294</v>
      </c>
      <c r="D355">
        <v>144</v>
      </c>
      <c r="E355">
        <v>241</v>
      </c>
      <c r="F355">
        <v>11257</v>
      </c>
      <c r="G355">
        <v>6.3</v>
      </c>
      <c r="H355">
        <v>6.26</v>
      </c>
      <c r="I355">
        <v>7.13</v>
      </c>
      <c r="J355">
        <v>0.3</v>
      </c>
      <c r="K355">
        <v>0.5</v>
      </c>
      <c r="L355">
        <v>23.32</v>
      </c>
      <c r="M355">
        <v>4.38</v>
      </c>
      <c r="N355">
        <v>22.8</v>
      </c>
      <c r="O355">
        <v>21.73</v>
      </c>
      <c r="P355">
        <v>2.6</v>
      </c>
      <c r="Q355">
        <v>25.19</v>
      </c>
      <c r="R355">
        <v>31.09</v>
      </c>
      <c r="S355">
        <v>13.07</v>
      </c>
      <c r="T355">
        <v>2131</v>
      </c>
      <c r="U355">
        <v>1904</v>
      </c>
      <c r="V355">
        <v>1088</v>
      </c>
      <c r="W355">
        <v>1378</v>
      </c>
      <c r="X355">
        <v>7646</v>
      </c>
      <c r="Y355">
        <v>671</v>
      </c>
      <c r="Z355">
        <v>5275</v>
      </c>
      <c r="AA355">
        <v>1277</v>
      </c>
      <c r="AB355">
        <v>15.882999999999999</v>
      </c>
      <c r="AC355">
        <v>14869</v>
      </c>
      <c r="AD355">
        <v>0.49003021148036202</v>
      </c>
      <c r="AE355" s="1">
        <v>0.51510437074718995</v>
      </c>
      <c r="AF355">
        <v>0.11713986391732301</v>
      </c>
      <c r="AG355">
        <v>0.315707541566699</v>
      </c>
      <c r="AH355">
        <v>32.2385582223177</v>
      </c>
      <c r="AI355">
        <v>6.16</v>
      </c>
      <c r="AJ355">
        <v>20.58</v>
      </c>
    </row>
    <row r="356" spans="1:36" x14ac:dyDescent="0.25">
      <c r="A356">
        <v>5897</v>
      </c>
      <c r="B356">
        <v>5366</v>
      </c>
      <c r="C356">
        <v>2576</v>
      </c>
      <c r="D356">
        <v>5</v>
      </c>
      <c r="E356">
        <v>821</v>
      </c>
      <c r="F356">
        <v>3525</v>
      </c>
      <c r="G356">
        <v>6.32</v>
      </c>
      <c r="H356">
        <v>23.82</v>
      </c>
      <c r="I356">
        <v>8</v>
      </c>
      <c r="J356">
        <v>0.01</v>
      </c>
      <c r="K356">
        <v>1.7</v>
      </c>
      <c r="L356">
        <v>7.3</v>
      </c>
      <c r="M356">
        <v>16.670000000000002</v>
      </c>
      <c r="N356">
        <v>25.62</v>
      </c>
      <c r="O356">
        <v>9.4600000000000009</v>
      </c>
      <c r="P356">
        <v>7.02</v>
      </c>
      <c r="Q356">
        <v>24.83</v>
      </c>
      <c r="R356">
        <v>9.74</v>
      </c>
      <c r="S356">
        <v>49.52</v>
      </c>
      <c r="T356">
        <v>2078</v>
      </c>
      <c r="U356">
        <v>1904</v>
      </c>
      <c r="V356">
        <v>341</v>
      </c>
      <c r="W356">
        <v>332</v>
      </c>
      <c r="X356">
        <v>8935</v>
      </c>
      <c r="Y356">
        <v>1027</v>
      </c>
      <c r="Z356">
        <v>5370</v>
      </c>
      <c r="AA356">
        <v>2592</v>
      </c>
      <c r="AB356">
        <v>17.468</v>
      </c>
      <c r="AC356">
        <v>17924</v>
      </c>
      <c r="AD356">
        <v>0.32620744259699103</v>
      </c>
      <c r="AE356" s="1">
        <v>0.51664768214491097</v>
      </c>
      <c r="AF356" s="10">
        <v>1.28734243512096E-3</v>
      </c>
      <c r="AG356">
        <v>9.2333815842110204E-3</v>
      </c>
      <c r="AH356">
        <v>29.216934025672</v>
      </c>
      <c r="AI356">
        <v>8.9499999999999993</v>
      </c>
      <c r="AJ356">
        <v>20.43</v>
      </c>
    </row>
    <row r="357" spans="1:36" x14ac:dyDescent="0.25">
      <c r="A357">
        <v>15335</v>
      </c>
      <c r="B357">
        <v>107</v>
      </c>
      <c r="C357">
        <v>2640</v>
      </c>
      <c r="D357">
        <v>137</v>
      </c>
      <c r="E357">
        <v>74</v>
      </c>
      <c r="F357">
        <v>11725</v>
      </c>
      <c r="G357">
        <v>16.43</v>
      </c>
      <c r="H357">
        <v>0.48</v>
      </c>
      <c r="I357">
        <v>8.1999999999999993</v>
      </c>
      <c r="J357">
        <v>0.28000000000000003</v>
      </c>
      <c r="K357">
        <v>0.15</v>
      </c>
      <c r="L357">
        <v>24.29</v>
      </c>
      <c r="M357">
        <v>0.33</v>
      </c>
      <c r="N357">
        <v>26.24</v>
      </c>
      <c r="O357">
        <v>25.42</v>
      </c>
      <c r="P357">
        <v>9.56</v>
      </c>
      <c r="Q357">
        <v>25.17</v>
      </c>
      <c r="R357">
        <v>32.380000000000003</v>
      </c>
      <c r="S357">
        <v>1.1200000000000001</v>
      </c>
      <c r="T357">
        <v>2128</v>
      </c>
      <c r="U357">
        <v>1904</v>
      </c>
      <c r="V357">
        <v>1133</v>
      </c>
      <c r="W357">
        <v>1239</v>
      </c>
      <c r="X357">
        <v>6521</v>
      </c>
      <c r="Y357">
        <v>721</v>
      </c>
      <c r="Z357">
        <v>5390</v>
      </c>
      <c r="AA357">
        <v>2337</v>
      </c>
      <c r="AB357">
        <v>12.311999999999999</v>
      </c>
      <c r="AC357">
        <v>14969</v>
      </c>
      <c r="AD357">
        <v>0.68966876971608804</v>
      </c>
      <c r="AE357" s="1">
        <v>0.51707636908600096</v>
      </c>
      <c r="AF357">
        <v>0.20567283310192599</v>
      </c>
      <c r="AG357">
        <v>0.122722750425052</v>
      </c>
      <c r="AH357">
        <v>13.798895596367601</v>
      </c>
      <c r="AI357">
        <v>13.35</v>
      </c>
      <c r="AJ357">
        <v>27.32</v>
      </c>
    </row>
    <row r="358" spans="1:36" x14ac:dyDescent="0.25">
      <c r="A358">
        <v>5897</v>
      </c>
      <c r="B358">
        <v>5289</v>
      </c>
      <c r="C358">
        <v>2604</v>
      </c>
      <c r="D358">
        <v>5</v>
      </c>
      <c r="E358">
        <v>871</v>
      </c>
      <c r="F358">
        <v>3456</v>
      </c>
      <c r="G358">
        <v>6.32</v>
      </c>
      <c r="H358">
        <v>23.48</v>
      </c>
      <c r="I358">
        <v>8.09</v>
      </c>
      <c r="J358">
        <v>0.01</v>
      </c>
      <c r="K358">
        <v>1.8</v>
      </c>
      <c r="L358">
        <v>7.16</v>
      </c>
      <c r="M358">
        <v>16.43</v>
      </c>
      <c r="N358">
        <v>25.89</v>
      </c>
      <c r="O358">
        <v>9.65</v>
      </c>
      <c r="P358">
        <v>6.78</v>
      </c>
      <c r="Q358">
        <v>24.83</v>
      </c>
      <c r="R358">
        <v>9.5399999999999991</v>
      </c>
      <c r="S358">
        <v>48.96</v>
      </c>
      <c r="T358">
        <v>2078</v>
      </c>
      <c r="U358">
        <v>1904</v>
      </c>
      <c r="V358">
        <v>334</v>
      </c>
      <c r="W358">
        <v>359</v>
      </c>
      <c r="X358">
        <v>8907</v>
      </c>
      <c r="Y358">
        <v>1018</v>
      </c>
      <c r="Z358">
        <v>5379</v>
      </c>
      <c r="AA358">
        <v>2571</v>
      </c>
      <c r="AB358">
        <v>17.5</v>
      </c>
      <c r="AC358">
        <v>17875</v>
      </c>
      <c r="AD358">
        <v>0.32463939932819602</v>
      </c>
      <c r="AE358" s="1">
        <v>0.51712082338523102</v>
      </c>
      <c r="AF358">
        <v>1.6281615207617301E-2</v>
      </c>
      <c r="AG358">
        <v>1.1534336903939699</v>
      </c>
      <c r="AH358">
        <v>31.951584275914598</v>
      </c>
      <c r="AI358">
        <v>1.65</v>
      </c>
      <c r="AJ358">
        <v>24.63</v>
      </c>
    </row>
    <row r="359" spans="1:36" x14ac:dyDescent="0.25">
      <c r="A359">
        <v>7073</v>
      </c>
      <c r="B359">
        <v>898</v>
      </c>
      <c r="C359">
        <v>2386</v>
      </c>
      <c r="D359">
        <v>105</v>
      </c>
      <c r="E359">
        <v>68</v>
      </c>
      <c r="F359">
        <v>11796</v>
      </c>
      <c r="G359">
        <v>7.58</v>
      </c>
      <c r="H359">
        <v>3.99</v>
      </c>
      <c r="I359">
        <v>7.41</v>
      </c>
      <c r="J359">
        <v>0.22</v>
      </c>
      <c r="K359">
        <v>0.14000000000000001</v>
      </c>
      <c r="L359">
        <v>24.43</v>
      </c>
      <c r="M359">
        <v>2.79</v>
      </c>
      <c r="N359">
        <v>23.72</v>
      </c>
      <c r="O359">
        <v>23.61</v>
      </c>
      <c r="P359">
        <v>3.19</v>
      </c>
      <c r="Q359">
        <v>25.09</v>
      </c>
      <c r="R359">
        <v>32.58</v>
      </c>
      <c r="S359">
        <v>8.1300000000000008</v>
      </c>
      <c r="T359">
        <v>2116</v>
      </c>
      <c r="U359">
        <v>1904</v>
      </c>
      <c r="V359">
        <v>1140</v>
      </c>
      <c r="W359">
        <v>1467</v>
      </c>
      <c r="X359">
        <v>7347</v>
      </c>
      <c r="Y359">
        <v>643</v>
      </c>
      <c r="Z359">
        <v>5307</v>
      </c>
      <c r="AA359">
        <v>1322</v>
      </c>
      <c r="AB359">
        <v>15.291</v>
      </c>
      <c r="AC359">
        <v>14619</v>
      </c>
      <c r="AD359">
        <v>0.53675145203284502</v>
      </c>
      <c r="AE359" s="1">
        <v>0.51739436087472102</v>
      </c>
      <c r="AF359">
        <v>0.13637789082593299</v>
      </c>
      <c r="AG359">
        <v>1.72019463935586</v>
      </c>
      <c r="AH359">
        <v>31.824377314996202</v>
      </c>
      <c r="AI359">
        <v>5.95</v>
      </c>
      <c r="AJ359">
        <v>19.829999999999998</v>
      </c>
    </row>
    <row r="360" spans="1:36" x14ac:dyDescent="0.25">
      <c r="A360">
        <v>12431</v>
      </c>
      <c r="B360">
        <v>220</v>
      </c>
      <c r="C360">
        <v>2588</v>
      </c>
      <c r="D360">
        <v>90</v>
      </c>
      <c r="E360">
        <v>1</v>
      </c>
      <c r="F360">
        <v>11926</v>
      </c>
      <c r="G360">
        <v>13.32</v>
      </c>
      <c r="H360">
        <v>0.98</v>
      </c>
      <c r="I360">
        <v>8.0399999999999991</v>
      </c>
      <c r="J360">
        <v>0.19</v>
      </c>
      <c r="K360">
        <v>0</v>
      </c>
      <c r="L360">
        <v>24.7</v>
      </c>
      <c r="M360">
        <v>0.68</v>
      </c>
      <c r="N360">
        <v>25.73</v>
      </c>
      <c r="O360">
        <v>25.43</v>
      </c>
      <c r="P360">
        <v>7.11</v>
      </c>
      <c r="Q360">
        <v>25.05</v>
      </c>
      <c r="R360">
        <v>32.94</v>
      </c>
      <c r="S360">
        <v>1.95</v>
      </c>
      <c r="T360">
        <v>2110</v>
      </c>
      <c r="U360">
        <v>1904</v>
      </c>
      <c r="V360">
        <v>1153</v>
      </c>
      <c r="W360">
        <v>1372</v>
      </c>
      <c r="X360">
        <v>6728</v>
      </c>
      <c r="Y360">
        <v>676</v>
      </c>
      <c r="Z360">
        <v>5374</v>
      </c>
      <c r="AA360">
        <v>1938</v>
      </c>
      <c r="AB360">
        <v>13.294</v>
      </c>
      <c r="AC360">
        <v>14716</v>
      </c>
      <c r="AD360">
        <v>0.643591772151898</v>
      </c>
      <c r="AE360" s="1">
        <v>0.51780622118279096</v>
      </c>
      <c r="AF360">
        <v>0.15913097343539401</v>
      </c>
      <c r="AG360">
        <v>0.60912495999013305</v>
      </c>
      <c r="AH360">
        <v>32.456260877765402</v>
      </c>
      <c r="AI360">
        <v>8.3800000000000008</v>
      </c>
      <c r="AJ360">
        <v>17.899999999999999</v>
      </c>
    </row>
    <row r="361" spans="1:36" x14ac:dyDescent="0.25">
      <c r="A361">
        <v>14579</v>
      </c>
      <c r="B361">
        <v>391</v>
      </c>
      <c r="C361">
        <v>2666</v>
      </c>
      <c r="D361">
        <v>70</v>
      </c>
      <c r="E361">
        <v>263</v>
      </c>
      <c r="F361">
        <v>11051</v>
      </c>
      <c r="G361">
        <v>15.62</v>
      </c>
      <c r="H361">
        <v>1.74</v>
      </c>
      <c r="I361">
        <v>8.2799999999999994</v>
      </c>
      <c r="J361">
        <v>0.15</v>
      </c>
      <c r="K361">
        <v>0.55000000000000004</v>
      </c>
      <c r="L361">
        <v>22.89</v>
      </c>
      <c r="M361">
        <v>1.22</v>
      </c>
      <c r="N361">
        <v>26.5</v>
      </c>
      <c r="O361">
        <v>24.49</v>
      </c>
      <c r="P361">
        <v>8.99</v>
      </c>
      <c r="Q361">
        <v>25</v>
      </c>
      <c r="R361">
        <v>30.52</v>
      </c>
      <c r="S361">
        <v>4.08</v>
      </c>
      <c r="T361">
        <v>2103</v>
      </c>
      <c r="U361">
        <v>1904</v>
      </c>
      <c r="V361">
        <v>1068</v>
      </c>
      <c r="W361">
        <v>1210</v>
      </c>
      <c r="X361">
        <v>6657</v>
      </c>
      <c r="Y361">
        <v>731</v>
      </c>
      <c r="Z361">
        <v>5400</v>
      </c>
      <c r="AA361">
        <v>2296</v>
      </c>
      <c r="AB361">
        <v>12.742000000000001</v>
      </c>
      <c r="AC361">
        <v>15084</v>
      </c>
      <c r="AD361">
        <v>0.65905511811023598</v>
      </c>
      <c r="AE361">
        <v>0.51849273286573605</v>
      </c>
      <c r="AF361">
        <v>8.4661498641989602E-2</v>
      </c>
      <c r="AG361">
        <v>4.1255436992797698E-2</v>
      </c>
      <c r="AH361">
        <v>30.604704161911201</v>
      </c>
      <c r="AI361">
        <v>7.71</v>
      </c>
      <c r="AJ361">
        <v>20.53</v>
      </c>
    </row>
    <row r="362" spans="1:36" x14ac:dyDescent="0.25">
      <c r="A362">
        <v>13619</v>
      </c>
      <c r="B362">
        <v>391</v>
      </c>
      <c r="C362">
        <v>2666</v>
      </c>
      <c r="D362">
        <v>4</v>
      </c>
      <c r="E362">
        <v>224</v>
      </c>
      <c r="F362">
        <v>11153</v>
      </c>
      <c r="G362">
        <v>14.59</v>
      </c>
      <c r="H362">
        <v>1.73</v>
      </c>
      <c r="I362">
        <v>8.2799999999999994</v>
      </c>
      <c r="J362">
        <v>0.01</v>
      </c>
      <c r="K362">
        <v>0.46</v>
      </c>
      <c r="L362">
        <v>23.1</v>
      </c>
      <c r="M362">
        <v>1.21</v>
      </c>
      <c r="N362">
        <v>26.51</v>
      </c>
      <c r="O362">
        <v>24.69</v>
      </c>
      <c r="P362">
        <v>8.16</v>
      </c>
      <c r="Q362">
        <v>24.83</v>
      </c>
      <c r="R362">
        <v>30.8</v>
      </c>
      <c r="S362">
        <v>3.98</v>
      </c>
      <c r="T362">
        <v>2078</v>
      </c>
      <c r="U362">
        <v>1904</v>
      </c>
      <c r="V362">
        <v>1078</v>
      </c>
      <c r="W362">
        <v>1268</v>
      </c>
      <c r="X362">
        <v>6692</v>
      </c>
      <c r="Y362">
        <v>712</v>
      </c>
      <c r="Z362">
        <v>5399</v>
      </c>
      <c r="AA362">
        <v>2156</v>
      </c>
      <c r="AB362">
        <v>13.034000000000001</v>
      </c>
      <c r="AC362">
        <v>14959</v>
      </c>
      <c r="AD362">
        <v>0.64665354330708602</v>
      </c>
      <c r="AE362">
        <v>0.51867559020328502</v>
      </c>
      <c r="AF362">
        <v>1.9021417585936701E-2</v>
      </c>
      <c r="AG362">
        <v>0.23633882781573401</v>
      </c>
      <c r="AH362">
        <v>30.606485758315198</v>
      </c>
      <c r="AI362">
        <v>10.220000000000001</v>
      </c>
      <c r="AJ362">
        <v>17.899999999999999</v>
      </c>
    </row>
    <row r="363" spans="1:36" x14ac:dyDescent="0.25">
      <c r="A363">
        <v>14711</v>
      </c>
      <c r="B363">
        <v>846</v>
      </c>
      <c r="C363">
        <v>2332</v>
      </c>
      <c r="D363">
        <v>315</v>
      </c>
      <c r="E363">
        <v>1120</v>
      </c>
      <c r="F363">
        <v>10869</v>
      </c>
      <c r="G363">
        <v>15.76</v>
      </c>
      <c r="H363">
        <v>3.75</v>
      </c>
      <c r="I363">
        <v>7.25</v>
      </c>
      <c r="J363">
        <v>0.65</v>
      </c>
      <c r="K363">
        <v>2.3199999999999998</v>
      </c>
      <c r="L363">
        <v>22.51</v>
      </c>
      <c r="M363">
        <v>2.63</v>
      </c>
      <c r="N363">
        <v>23.19</v>
      </c>
      <c r="O363">
        <v>21.7</v>
      </c>
      <c r="P363">
        <v>9.39</v>
      </c>
      <c r="Q363">
        <v>25.64</v>
      </c>
      <c r="R363">
        <v>30.02</v>
      </c>
      <c r="S363">
        <v>10.08</v>
      </c>
      <c r="T363">
        <v>2195</v>
      </c>
      <c r="U363">
        <v>1904</v>
      </c>
      <c r="V363">
        <v>1050</v>
      </c>
      <c r="W363">
        <v>1011</v>
      </c>
      <c r="X363">
        <v>7048</v>
      </c>
      <c r="Y363">
        <v>793</v>
      </c>
      <c r="Z363">
        <v>5289</v>
      </c>
      <c r="AA363">
        <v>2390</v>
      </c>
      <c r="AB363">
        <v>13.032</v>
      </c>
      <c r="AC363">
        <v>15520</v>
      </c>
      <c r="AD363">
        <v>0.62467349809121897</v>
      </c>
      <c r="AE363">
        <v>0.51868910051935702</v>
      </c>
      <c r="AF363">
        <v>0.106954658035099</v>
      </c>
      <c r="AG363">
        <v>0.492899554235674</v>
      </c>
      <c r="AH363">
        <v>28.586991166642399</v>
      </c>
      <c r="AI363">
        <v>10.28</v>
      </c>
      <c r="AJ363">
        <v>19.05</v>
      </c>
    </row>
    <row r="364" spans="1:36" x14ac:dyDescent="0.25">
      <c r="A364">
        <v>5962</v>
      </c>
      <c r="B364">
        <v>1580</v>
      </c>
      <c r="C364">
        <v>1834</v>
      </c>
      <c r="D364">
        <v>1</v>
      </c>
      <c r="E364">
        <v>1866</v>
      </c>
      <c r="F364">
        <v>11726</v>
      </c>
      <c r="G364">
        <v>6.39</v>
      </c>
      <c r="H364">
        <v>7.01</v>
      </c>
      <c r="I364">
        <v>5.7</v>
      </c>
      <c r="J364">
        <v>0</v>
      </c>
      <c r="K364">
        <v>3.86</v>
      </c>
      <c r="L364">
        <v>24.29</v>
      </c>
      <c r="M364">
        <v>4.91</v>
      </c>
      <c r="N364">
        <v>18.239999999999998</v>
      </c>
      <c r="O364">
        <v>19.739999999999998</v>
      </c>
      <c r="P364">
        <v>2.87</v>
      </c>
      <c r="Q364">
        <v>24.82</v>
      </c>
      <c r="R364">
        <v>32.380000000000003</v>
      </c>
      <c r="S364">
        <v>18.32</v>
      </c>
      <c r="T364">
        <v>2077</v>
      </c>
      <c r="U364">
        <v>1904</v>
      </c>
      <c r="V364">
        <v>1133</v>
      </c>
      <c r="W364">
        <v>1237</v>
      </c>
      <c r="X364">
        <v>7947</v>
      </c>
      <c r="Y364">
        <v>713</v>
      </c>
      <c r="Z364">
        <v>5124</v>
      </c>
      <c r="AA364">
        <v>1266</v>
      </c>
      <c r="AB364">
        <v>16.074999999999999</v>
      </c>
      <c r="AC364">
        <v>15050</v>
      </c>
      <c r="AD364">
        <v>0.46889257569473197</v>
      </c>
      <c r="AE364">
        <v>0.51873204362851999</v>
      </c>
      <c r="AF364" s="10">
        <v>0.17060133693770199</v>
      </c>
      <c r="AG364">
        <v>0.75112661083514598</v>
      </c>
      <c r="AH364">
        <v>27.698857566492599</v>
      </c>
      <c r="AI364">
        <v>3.62</v>
      </c>
      <c r="AJ364">
        <v>26.09</v>
      </c>
    </row>
    <row r="365" spans="1:36" x14ac:dyDescent="0.25">
      <c r="A365">
        <v>17166</v>
      </c>
      <c r="B365">
        <v>702</v>
      </c>
      <c r="C365">
        <v>2820</v>
      </c>
      <c r="D365">
        <v>39</v>
      </c>
      <c r="E365">
        <v>418</v>
      </c>
      <c r="F365">
        <v>9720</v>
      </c>
      <c r="G365">
        <v>18.39</v>
      </c>
      <c r="H365">
        <v>3.11</v>
      </c>
      <c r="I365">
        <v>8.76</v>
      </c>
      <c r="J365">
        <v>0.08</v>
      </c>
      <c r="K365">
        <v>0.87</v>
      </c>
      <c r="L365">
        <v>20.13</v>
      </c>
      <c r="M365">
        <v>2.1800000000000002</v>
      </c>
      <c r="N365">
        <v>28.04</v>
      </c>
      <c r="O365">
        <v>23.2</v>
      </c>
      <c r="P365">
        <v>11.37</v>
      </c>
      <c r="Q365">
        <v>24.92</v>
      </c>
      <c r="R365">
        <v>26.84</v>
      </c>
      <c r="S365">
        <v>7.19</v>
      </c>
      <c r="T365">
        <v>2091</v>
      </c>
      <c r="U365">
        <v>1904</v>
      </c>
      <c r="V365">
        <v>939</v>
      </c>
      <c r="W365">
        <v>998</v>
      </c>
      <c r="X365">
        <v>6572</v>
      </c>
      <c r="Y365">
        <v>804</v>
      </c>
      <c r="Z365">
        <v>5450</v>
      </c>
      <c r="AA365">
        <v>2762</v>
      </c>
      <c r="AB365">
        <v>12.09</v>
      </c>
      <c r="AC365">
        <v>15588</v>
      </c>
      <c r="AD365">
        <v>0.67414196567862705</v>
      </c>
      <c r="AE365" s="1">
        <v>0.51901922043287396</v>
      </c>
      <c r="AF365" s="11">
        <v>0.196681760479195</v>
      </c>
      <c r="AG365">
        <v>0.22495386469956299</v>
      </c>
      <c r="AH365">
        <v>31.875943128566</v>
      </c>
      <c r="AI365">
        <v>0.77</v>
      </c>
      <c r="AJ365">
        <v>26.26</v>
      </c>
    </row>
    <row r="366" spans="1:36" x14ac:dyDescent="0.25">
      <c r="A366">
        <v>9969</v>
      </c>
      <c r="B366">
        <v>527</v>
      </c>
      <c r="C366">
        <v>2524</v>
      </c>
      <c r="D366">
        <v>56</v>
      </c>
      <c r="E366">
        <v>144</v>
      </c>
      <c r="F366">
        <v>11659</v>
      </c>
      <c r="G366">
        <v>10.68</v>
      </c>
      <c r="H366">
        <v>2.34</v>
      </c>
      <c r="I366">
        <v>7.84</v>
      </c>
      <c r="J366">
        <v>0.12</v>
      </c>
      <c r="K366">
        <v>0.3</v>
      </c>
      <c r="L366">
        <v>24.15</v>
      </c>
      <c r="M366">
        <v>1.64</v>
      </c>
      <c r="N366">
        <v>25.1</v>
      </c>
      <c r="O366">
        <v>24.61</v>
      </c>
      <c r="P366">
        <v>5.21</v>
      </c>
      <c r="Q366">
        <v>24.97</v>
      </c>
      <c r="R366">
        <v>32.200000000000003</v>
      </c>
      <c r="S366">
        <v>5.01</v>
      </c>
      <c r="T366">
        <v>2098</v>
      </c>
      <c r="U366">
        <v>1904</v>
      </c>
      <c r="V366">
        <v>1127</v>
      </c>
      <c r="W366">
        <v>1423</v>
      </c>
      <c r="X366">
        <v>7003</v>
      </c>
      <c r="Y366">
        <v>659</v>
      </c>
      <c r="Z366">
        <v>5353</v>
      </c>
      <c r="AA366">
        <v>1650</v>
      </c>
      <c r="AB366">
        <v>14.266999999999999</v>
      </c>
      <c r="AC366">
        <v>14665</v>
      </c>
      <c r="AD366">
        <v>0.59213661636219195</v>
      </c>
      <c r="AE366">
        <v>0.51937810137796603</v>
      </c>
      <c r="AF366">
        <v>8.6665090846992796E-2</v>
      </c>
      <c r="AG366">
        <v>0.105802493272457</v>
      </c>
      <c r="AH366">
        <v>32.935314007976601</v>
      </c>
      <c r="AI366">
        <v>0.73</v>
      </c>
      <c r="AJ366">
        <v>25.7</v>
      </c>
    </row>
    <row r="367" spans="1:36" x14ac:dyDescent="0.25">
      <c r="A367">
        <v>13366</v>
      </c>
      <c r="B367">
        <v>217</v>
      </c>
      <c r="C367">
        <v>2667</v>
      </c>
      <c r="D367">
        <v>1</v>
      </c>
      <c r="E367">
        <v>144</v>
      </c>
      <c r="F367">
        <v>11498</v>
      </c>
      <c r="G367">
        <v>14.32</v>
      </c>
      <c r="H367">
        <v>0.96</v>
      </c>
      <c r="I367">
        <v>8.2799999999999994</v>
      </c>
      <c r="J367">
        <v>0</v>
      </c>
      <c r="K367">
        <v>0.3</v>
      </c>
      <c r="L367">
        <v>23.82</v>
      </c>
      <c r="M367">
        <v>0.67</v>
      </c>
      <c r="N367">
        <v>26.51</v>
      </c>
      <c r="O367">
        <v>25.46</v>
      </c>
      <c r="P367">
        <v>7.88</v>
      </c>
      <c r="Q367">
        <v>24.82</v>
      </c>
      <c r="R367">
        <v>31.76</v>
      </c>
      <c r="S367">
        <v>2.25</v>
      </c>
      <c r="T367">
        <v>2077</v>
      </c>
      <c r="U367">
        <v>1904</v>
      </c>
      <c r="V367">
        <v>1111</v>
      </c>
      <c r="W367">
        <v>1332</v>
      </c>
      <c r="X367">
        <v>6639</v>
      </c>
      <c r="Y367">
        <v>690</v>
      </c>
      <c r="Z367">
        <v>5400</v>
      </c>
      <c r="AA367">
        <v>2074</v>
      </c>
      <c r="AB367">
        <v>13.039</v>
      </c>
      <c r="AC367">
        <v>14803</v>
      </c>
      <c r="AD367">
        <v>0.65629921259842505</v>
      </c>
      <c r="AE367">
        <v>0.519728163303672</v>
      </c>
      <c r="AF367">
        <v>5.7774367612655003E-2</v>
      </c>
      <c r="AG367">
        <v>5.5037565569590802E-2</v>
      </c>
      <c r="AH367">
        <v>28.223906227298201</v>
      </c>
      <c r="AI367">
        <v>3.59</v>
      </c>
      <c r="AJ367">
        <v>26.45</v>
      </c>
    </row>
    <row r="368" spans="1:36" x14ac:dyDescent="0.25">
      <c r="A368">
        <v>13298</v>
      </c>
      <c r="B368">
        <v>202</v>
      </c>
      <c r="C368">
        <v>2551</v>
      </c>
      <c r="D368">
        <v>29</v>
      </c>
      <c r="E368">
        <v>428</v>
      </c>
      <c r="F368">
        <v>11763</v>
      </c>
      <c r="G368">
        <v>14.25</v>
      </c>
      <c r="H368">
        <v>0.89</v>
      </c>
      <c r="I368">
        <v>7.93</v>
      </c>
      <c r="J368">
        <v>0.06</v>
      </c>
      <c r="K368">
        <v>0.89</v>
      </c>
      <c r="L368">
        <v>24.36</v>
      </c>
      <c r="M368">
        <v>0.63</v>
      </c>
      <c r="N368">
        <v>25.36</v>
      </c>
      <c r="O368">
        <v>25.2</v>
      </c>
      <c r="P368">
        <v>7.85</v>
      </c>
      <c r="Q368">
        <v>24.9</v>
      </c>
      <c r="R368">
        <v>32.49</v>
      </c>
      <c r="S368">
        <v>2.77</v>
      </c>
      <c r="T368">
        <v>2088</v>
      </c>
      <c r="U368">
        <v>1904</v>
      </c>
      <c r="V368">
        <v>1137</v>
      </c>
      <c r="W368">
        <v>1318</v>
      </c>
      <c r="X368">
        <v>6706</v>
      </c>
      <c r="Y368">
        <v>693</v>
      </c>
      <c r="Z368">
        <v>5360</v>
      </c>
      <c r="AA368">
        <v>2045</v>
      </c>
      <c r="AB368">
        <v>13.089</v>
      </c>
      <c r="AC368">
        <v>14804</v>
      </c>
      <c r="AD368">
        <v>0.65510406342913696</v>
      </c>
      <c r="AE368">
        <v>0.52057120431374304</v>
      </c>
      <c r="AF368">
        <v>0.116363866562705</v>
      </c>
      <c r="AG368">
        <v>0.25496088793904798</v>
      </c>
      <c r="AH368">
        <v>32.312281937182497</v>
      </c>
      <c r="AI368">
        <v>6.38</v>
      </c>
      <c r="AJ368">
        <v>20.36</v>
      </c>
    </row>
    <row r="369" spans="1:36" x14ac:dyDescent="0.25">
      <c r="A369">
        <v>9793</v>
      </c>
      <c r="B369">
        <v>411</v>
      </c>
      <c r="C369">
        <v>2593</v>
      </c>
      <c r="D369">
        <v>22</v>
      </c>
      <c r="E369">
        <v>32</v>
      </c>
      <c r="F369">
        <v>11648</v>
      </c>
      <c r="G369">
        <v>10.49</v>
      </c>
      <c r="H369">
        <v>1.83</v>
      </c>
      <c r="I369">
        <v>8.06</v>
      </c>
      <c r="J369">
        <v>0.05</v>
      </c>
      <c r="K369">
        <v>7.0000000000000007E-2</v>
      </c>
      <c r="L369">
        <v>24.13</v>
      </c>
      <c r="M369">
        <v>1.28</v>
      </c>
      <c r="N369">
        <v>25.78</v>
      </c>
      <c r="O369">
        <v>25.34</v>
      </c>
      <c r="P369">
        <v>5.03</v>
      </c>
      <c r="Q369">
        <v>24.88</v>
      </c>
      <c r="R369">
        <v>32.17</v>
      </c>
      <c r="S369">
        <v>3.72</v>
      </c>
      <c r="T369">
        <v>2085</v>
      </c>
      <c r="U369">
        <v>1904</v>
      </c>
      <c r="V369">
        <v>1126</v>
      </c>
      <c r="W369">
        <v>1479</v>
      </c>
      <c r="X369">
        <v>6935</v>
      </c>
      <c r="Y369">
        <v>641</v>
      </c>
      <c r="Z369">
        <v>5375</v>
      </c>
      <c r="AA369">
        <v>1598</v>
      </c>
      <c r="AB369">
        <v>14.298</v>
      </c>
      <c r="AC369">
        <v>14549</v>
      </c>
      <c r="AD369">
        <v>0.60043495452748097</v>
      </c>
      <c r="AE369">
        <v>0.52161132927551701</v>
      </c>
      <c r="AF369">
        <v>0.17060133693770199</v>
      </c>
      <c r="AG369">
        <v>0.75112661083514598</v>
      </c>
      <c r="AH369">
        <v>27.698857566492599</v>
      </c>
      <c r="AI369">
        <v>4.72</v>
      </c>
      <c r="AJ369">
        <v>24.99</v>
      </c>
    </row>
    <row r="370" spans="1:36" x14ac:dyDescent="0.25">
      <c r="A370">
        <v>13198</v>
      </c>
      <c r="B370">
        <v>139</v>
      </c>
      <c r="C370">
        <v>2755</v>
      </c>
      <c r="D370">
        <v>0</v>
      </c>
      <c r="E370">
        <v>5</v>
      </c>
      <c r="F370">
        <v>11329</v>
      </c>
      <c r="G370">
        <v>14.14</v>
      </c>
      <c r="H370">
        <v>0.62</v>
      </c>
      <c r="I370">
        <v>8.56</v>
      </c>
      <c r="J370">
        <v>0</v>
      </c>
      <c r="K370">
        <v>0.01</v>
      </c>
      <c r="L370">
        <v>23.47</v>
      </c>
      <c r="M370">
        <v>0.43</v>
      </c>
      <c r="N370">
        <v>27.39</v>
      </c>
      <c r="O370">
        <v>26.07</v>
      </c>
      <c r="P370">
        <v>7.7</v>
      </c>
      <c r="Q370">
        <v>24.82</v>
      </c>
      <c r="R370">
        <v>31.29</v>
      </c>
      <c r="S370">
        <v>1.24</v>
      </c>
      <c r="T370">
        <v>2077</v>
      </c>
      <c r="U370">
        <v>1904</v>
      </c>
      <c r="V370">
        <v>1095</v>
      </c>
      <c r="W370">
        <v>1381</v>
      </c>
      <c r="X370">
        <v>6585</v>
      </c>
      <c r="Y370">
        <v>675</v>
      </c>
      <c r="Z370">
        <v>5428</v>
      </c>
      <c r="AA370">
        <v>2033</v>
      </c>
      <c r="AB370">
        <v>13.109</v>
      </c>
      <c r="AC370">
        <v>14721</v>
      </c>
      <c r="AD370">
        <v>0.66111981205951398</v>
      </c>
      <c r="AE370">
        <v>0.52220316123557797</v>
      </c>
      <c r="AF370">
        <v>0.12568271826667801</v>
      </c>
      <c r="AG370">
        <v>0.91118245960103605</v>
      </c>
      <c r="AH370">
        <v>28.7238023321928</v>
      </c>
      <c r="AI370">
        <v>1.64</v>
      </c>
      <c r="AJ370">
        <v>27.19</v>
      </c>
    </row>
    <row r="371" spans="1:36" x14ac:dyDescent="0.25">
      <c r="A371">
        <v>57364</v>
      </c>
      <c r="B371">
        <v>4386</v>
      </c>
      <c r="C371">
        <v>3672</v>
      </c>
      <c r="D371">
        <v>24</v>
      </c>
      <c r="E371">
        <v>336</v>
      </c>
      <c r="F371">
        <v>204</v>
      </c>
      <c r="G371">
        <v>61.45</v>
      </c>
      <c r="H371">
        <v>19.47</v>
      </c>
      <c r="I371">
        <v>11.41</v>
      </c>
      <c r="J371">
        <v>0.05</v>
      </c>
      <c r="K371">
        <v>0.7</v>
      </c>
      <c r="L371">
        <v>0.42</v>
      </c>
      <c r="M371">
        <v>13.63</v>
      </c>
      <c r="N371">
        <v>36.5</v>
      </c>
      <c r="O371">
        <v>9.9</v>
      </c>
      <c r="P371">
        <v>54.84</v>
      </c>
      <c r="Q371">
        <v>24.88</v>
      </c>
      <c r="R371">
        <v>0.56000000000000005</v>
      </c>
      <c r="S371">
        <v>39.71</v>
      </c>
      <c r="T371">
        <v>2086</v>
      </c>
      <c r="U371">
        <v>1904</v>
      </c>
      <c r="V371">
        <v>20</v>
      </c>
      <c r="W371">
        <v>-2282</v>
      </c>
      <c r="X371">
        <v>5163</v>
      </c>
      <c r="Y371">
        <v>1908</v>
      </c>
      <c r="Z371">
        <v>5731</v>
      </c>
      <c r="AA371">
        <v>10238</v>
      </c>
      <c r="AB371">
        <v>-0.874</v>
      </c>
      <c r="AC371">
        <v>23040</v>
      </c>
      <c r="AD371">
        <v>1.2004450213239299</v>
      </c>
      <c r="AE371">
        <v>0.52346034463769697</v>
      </c>
      <c r="AF371">
        <v>0.52542950559172297</v>
      </c>
      <c r="AG371">
        <v>0.27880419816635899</v>
      </c>
      <c r="AH371">
        <v>33.453792537356101</v>
      </c>
      <c r="AI371">
        <v>4.21</v>
      </c>
      <c r="AJ371">
        <v>21.33</v>
      </c>
    </row>
    <row r="372" spans="1:36" x14ac:dyDescent="0.25">
      <c r="A372">
        <v>8603</v>
      </c>
      <c r="B372">
        <v>836</v>
      </c>
      <c r="C372">
        <v>2441</v>
      </c>
      <c r="D372">
        <v>14</v>
      </c>
      <c r="E372">
        <v>736</v>
      </c>
      <c r="F372">
        <v>11048</v>
      </c>
      <c r="G372">
        <v>9.2200000000000006</v>
      </c>
      <c r="H372">
        <v>3.71</v>
      </c>
      <c r="I372">
        <v>7.58</v>
      </c>
      <c r="J372">
        <v>0.03</v>
      </c>
      <c r="K372">
        <v>1.52</v>
      </c>
      <c r="L372">
        <v>22.88</v>
      </c>
      <c r="M372">
        <v>2.6</v>
      </c>
      <c r="N372">
        <v>24.26</v>
      </c>
      <c r="O372">
        <v>23.5</v>
      </c>
      <c r="P372">
        <v>4.2699999999999996</v>
      </c>
      <c r="Q372">
        <v>24.86</v>
      </c>
      <c r="R372">
        <v>30.51</v>
      </c>
      <c r="S372">
        <v>9.1199999999999992</v>
      </c>
      <c r="T372">
        <v>2082</v>
      </c>
      <c r="U372">
        <v>1904</v>
      </c>
      <c r="V372">
        <v>1068</v>
      </c>
      <c r="W372">
        <v>1403</v>
      </c>
      <c r="X372">
        <v>7261</v>
      </c>
      <c r="Y372">
        <v>665</v>
      </c>
      <c r="Z372">
        <v>5325</v>
      </c>
      <c r="AA372">
        <v>1503</v>
      </c>
      <c r="AB372">
        <v>15.019</v>
      </c>
      <c r="AC372">
        <v>14754</v>
      </c>
      <c r="AD372">
        <v>0.55429141716566799</v>
      </c>
      <c r="AE372">
        <v>0.52462199439581703</v>
      </c>
      <c r="AF372">
        <v>0.49874234891362601</v>
      </c>
      <c r="AG372">
        <v>6.6809099974225003E-2</v>
      </c>
      <c r="AH372">
        <v>28.316420686850702</v>
      </c>
      <c r="AI372">
        <v>11.05</v>
      </c>
      <c r="AJ372">
        <v>18.559999999999999</v>
      </c>
    </row>
    <row r="373" spans="1:36" x14ac:dyDescent="0.25">
      <c r="A373">
        <v>60908</v>
      </c>
      <c r="B373">
        <v>7152</v>
      </c>
      <c r="C373">
        <v>354</v>
      </c>
      <c r="D373">
        <v>67</v>
      </c>
      <c r="E373">
        <v>43</v>
      </c>
      <c r="F373">
        <v>12229</v>
      </c>
      <c r="G373">
        <v>65.25</v>
      </c>
      <c r="H373">
        <v>31.74</v>
      </c>
      <c r="I373">
        <v>1.1000000000000001</v>
      </c>
      <c r="J373">
        <v>0.14000000000000001</v>
      </c>
      <c r="K373">
        <v>0.09</v>
      </c>
      <c r="L373">
        <v>25.33</v>
      </c>
      <c r="M373">
        <v>22.22</v>
      </c>
      <c r="N373">
        <v>3.52</v>
      </c>
      <c r="O373">
        <v>3.61</v>
      </c>
      <c r="P373">
        <v>74.930000000000007</v>
      </c>
      <c r="Q373">
        <v>24.99</v>
      </c>
      <c r="R373">
        <v>33.770000000000003</v>
      </c>
      <c r="S373">
        <v>63.58</v>
      </c>
      <c r="T373">
        <v>2102</v>
      </c>
      <c r="U373">
        <v>1904</v>
      </c>
      <c r="V373">
        <v>1182</v>
      </c>
      <c r="W373">
        <v>-3911</v>
      </c>
      <c r="X373">
        <v>6766</v>
      </c>
      <c r="Y373">
        <v>2411</v>
      </c>
      <c r="Z373">
        <v>4635</v>
      </c>
      <c r="AA373">
        <v>11206</v>
      </c>
      <c r="AB373">
        <v>-5.0739999999999998</v>
      </c>
      <c r="AC373">
        <v>25018</v>
      </c>
      <c r="AD373">
        <v>1.80055020632737</v>
      </c>
      <c r="AE373" s="1">
        <v>0.52491951256356695</v>
      </c>
      <c r="AF373">
        <v>2.3186491647727601E-2</v>
      </c>
      <c r="AG373">
        <v>0.27757353299745002</v>
      </c>
      <c r="AH373">
        <v>33.7416164855914</v>
      </c>
      <c r="AI373">
        <v>1.57</v>
      </c>
      <c r="AJ373">
        <v>24.15</v>
      </c>
    </row>
    <row r="374" spans="1:36" x14ac:dyDescent="0.25">
      <c r="A374">
        <v>5771</v>
      </c>
      <c r="B374">
        <v>810</v>
      </c>
      <c r="C374">
        <v>2444</v>
      </c>
      <c r="D374">
        <v>13</v>
      </c>
      <c r="E374">
        <v>121</v>
      </c>
      <c r="F374">
        <v>11684</v>
      </c>
      <c r="G374">
        <v>6.18</v>
      </c>
      <c r="H374">
        <v>3.6</v>
      </c>
      <c r="I374">
        <v>7.59</v>
      </c>
      <c r="J374">
        <v>0.03</v>
      </c>
      <c r="K374">
        <v>0.25</v>
      </c>
      <c r="L374">
        <v>24.2</v>
      </c>
      <c r="M374">
        <v>2.52</v>
      </c>
      <c r="N374">
        <v>24.3</v>
      </c>
      <c r="O374">
        <v>24.7</v>
      </c>
      <c r="P374">
        <v>2.31</v>
      </c>
      <c r="Q374">
        <v>24.85</v>
      </c>
      <c r="R374">
        <v>32.270000000000003</v>
      </c>
      <c r="S374">
        <v>7.47</v>
      </c>
      <c r="T374">
        <v>2082</v>
      </c>
      <c r="U374">
        <v>1904</v>
      </c>
      <c r="V374">
        <v>1129</v>
      </c>
      <c r="W374">
        <v>1581</v>
      </c>
      <c r="X374">
        <v>7359</v>
      </c>
      <c r="Y374">
        <v>605</v>
      </c>
      <c r="Z374">
        <v>5326</v>
      </c>
      <c r="AA374">
        <v>1103</v>
      </c>
      <c r="AB374">
        <v>15.773</v>
      </c>
      <c r="AC374">
        <v>14393</v>
      </c>
      <c r="AD374">
        <v>0.539014168828577</v>
      </c>
      <c r="AE374">
        <v>0.52512239363141899</v>
      </c>
      <c r="AF374">
        <v>0.28082228764335199</v>
      </c>
      <c r="AG374">
        <v>0.2054131939371</v>
      </c>
      <c r="AH374">
        <v>18.832828520304599</v>
      </c>
      <c r="AI374">
        <v>10.19</v>
      </c>
      <c r="AJ374">
        <v>26.58</v>
      </c>
    </row>
    <row r="375" spans="1:36" x14ac:dyDescent="0.25">
      <c r="A375">
        <v>6962</v>
      </c>
      <c r="B375">
        <v>999</v>
      </c>
      <c r="C375">
        <v>2663</v>
      </c>
      <c r="D375">
        <v>48</v>
      </c>
      <c r="E375">
        <v>44</v>
      </c>
      <c r="F375">
        <v>10395</v>
      </c>
      <c r="G375">
        <v>7.46</v>
      </c>
      <c r="H375">
        <v>4.4400000000000004</v>
      </c>
      <c r="I375">
        <v>8.27</v>
      </c>
      <c r="J375">
        <v>0.1</v>
      </c>
      <c r="K375">
        <v>0.09</v>
      </c>
      <c r="L375">
        <v>21.53</v>
      </c>
      <c r="M375">
        <v>3.11</v>
      </c>
      <c r="N375">
        <v>26.47</v>
      </c>
      <c r="O375">
        <v>24.04</v>
      </c>
      <c r="P375">
        <v>3.09</v>
      </c>
      <c r="Q375">
        <v>24.95</v>
      </c>
      <c r="R375">
        <v>28.71</v>
      </c>
      <c r="S375">
        <v>8.9700000000000006</v>
      </c>
      <c r="T375">
        <v>2095</v>
      </c>
      <c r="U375">
        <v>1904</v>
      </c>
      <c r="V375">
        <v>1005</v>
      </c>
      <c r="W375">
        <v>1499</v>
      </c>
      <c r="X375">
        <v>7295</v>
      </c>
      <c r="Y375">
        <v>635</v>
      </c>
      <c r="Z375">
        <v>5399</v>
      </c>
      <c r="AA375">
        <v>1334</v>
      </c>
      <c r="AB375">
        <v>15.606999999999999</v>
      </c>
      <c r="AC375">
        <v>14663</v>
      </c>
      <c r="AD375">
        <v>0.53416026776924497</v>
      </c>
      <c r="AE375" s="1">
        <v>0.525762611601438</v>
      </c>
      <c r="AF375">
        <v>1.45467049111942E-3</v>
      </c>
      <c r="AG375">
        <v>0.330407624308174</v>
      </c>
      <c r="AH375">
        <v>31.755855402160499</v>
      </c>
      <c r="AI375">
        <v>0.67</v>
      </c>
      <c r="AJ375">
        <v>26.51</v>
      </c>
    </row>
    <row r="376" spans="1:36" x14ac:dyDescent="0.25">
      <c r="A376">
        <v>60908</v>
      </c>
      <c r="B376">
        <v>7224</v>
      </c>
      <c r="C376">
        <v>332</v>
      </c>
      <c r="D376">
        <v>10</v>
      </c>
      <c r="E376">
        <v>101</v>
      </c>
      <c r="F376">
        <v>12229</v>
      </c>
      <c r="G376">
        <v>65.25</v>
      </c>
      <c r="H376">
        <v>32.06</v>
      </c>
      <c r="I376">
        <v>1.03</v>
      </c>
      <c r="J376">
        <v>0.02</v>
      </c>
      <c r="K376">
        <v>0.21</v>
      </c>
      <c r="L376">
        <v>25.33</v>
      </c>
      <c r="M376">
        <v>22.44</v>
      </c>
      <c r="N376">
        <v>3.3</v>
      </c>
      <c r="O376">
        <v>3.58</v>
      </c>
      <c r="P376">
        <v>75.290000000000006</v>
      </c>
      <c r="Q376">
        <v>24.85</v>
      </c>
      <c r="R376">
        <v>33.770000000000003</v>
      </c>
      <c r="S376">
        <v>64.36</v>
      </c>
      <c r="T376">
        <v>2080</v>
      </c>
      <c r="U376">
        <v>1904</v>
      </c>
      <c r="V376">
        <v>1182</v>
      </c>
      <c r="W376">
        <v>-3936</v>
      </c>
      <c r="X376">
        <v>6786</v>
      </c>
      <c r="Y376">
        <v>2419</v>
      </c>
      <c r="Z376">
        <v>4628</v>
      </c>
      <c r="AA376">
        <v>11227</v>
      </c>
      <c r="AB376">
        <v>-5.09</v>
      </c>
      <c r="AC376">
        <v>25060</v>
      </c>
      <c r="AD376">
        <v>1.8110218140068799</v>
      </c>
      <c r="AE376" s="1">
        <v>0.52675864996699695</v>
      </c>
      <c r="AF376">
        <v>3.9252918692313302E-3</v>
      </c>
      <c r="AG376">
        <v>0.20892602752414099</v>
      </c>
      <c r="AH376">
        <v>13.623896276004301</v>
      </c>
      <c r="AI376">
        <v>11.3</v>
      </c>
      <c r="AJ376">
        <v>29.59</v>
      </c>
    </row>
    <row r="377" spans="1:36" x14ac:dyDescent="0.25">
      <c r="A377">
        <v>6252</v>
      </c>
      <c r="B377">
        <v>505</v>
      </c>
      <c r="C377">
        <v>2430</v>
      </c>
      <c r="D377">
        <v>9</v>
      </c>
      <c r="E377">
        <v>121</v>
      </c>
      <c r="F377">
        <v>12218</v>
      </c>
      <c r="G377">
        <v>6.7</v>
      </c>
      <c r="H377">
        <v>2.2400000000000002</v>
      </c>
      <c r="I377">
        <v>7.55</v>
      </c>
      <c r="J377">
        <v>0.02</v>
      </c>
      <c r="K377">
        <v>0.25</v>
      </c>
      <c r="L377">
        <v>25.31</v>
      </c>
      <c r="M377">
        <v>1.57</v>
      </c>
      <c r="N377">
        <v>24.15</v>
      </c>
      <c r="O377">
        <v>25.72</v>
      </c>
      <c r="P377">
        <v>2.54</v>
      </c>
      <c r="Q377">
        <v>24.84</v>
      </c>
      <c r="R377">
        <v>33.74</v>
      </c>
      <c r="S377">
        <v>4.76</v>
      </c>
      <c r="T377">
        <v>2080</v>
      </c>
      <c r="U377">
        <v>1904</v>
      </c>
      <c r="V377">
        <v>1181</v>
      </c>
      <c r="W377">
        <v>1634</v>
      </c>
      <c r="X377">
        <v>7229</v>
      </c>
      <c r="Y377">
        <v>587</v>
      </c>
      <c r="Z377">
        <v>5321</v>
      </c>
      <c r="AA377">
        <v>1090</v>
      </c>
      <c r="AB377">
        <v>15.49</v>
      </c>
      <c r="AC377">
        <v>14227</v>
      </c>
      <c r="AD377">
        <v>0.56440982624325897</v>
      </c>
      <c r="AE377">
        <v>0.52679058266899703</v>
      </c>
      <c r="AF377">
        <v>0.12178801066087799</v>
      </c>
      <c r="AG377">
        <v>0.18314088975440801</v>
      </c>
      <c r="AH377">
        <v>17.357265163451601</v>
      </c>
      <c r="AI377">
        <v>11.49</v>
      </c>
      <c r="AJ377">
        <v>26.53</v>
      </c>
    </row>
    <row r="378" spans="1:36" x14ac:dyDescent="0.25">
      <c r="A378">
        <v>5836</v>
      </c>
      <c r="B378">
        <v>932</v>
      </c>
      <c r="C378">
        <v>2435</v>
      </c>
      <c r="D378">
        <v>49</v>
      </c>
      <c r="E378">
        <v>363</v>
      </c>
      <c r="F378">
        <v>11271</v>
      </c>
      <c r="G378">
        <v>6.25</v>
      </c>
      <c r="H378">
        <v>4.1399999999999997</v>
      </c>
      <c r="I378">
        <v>7.56</v>
      </c>
      <c r="J378">
        <v>0.1</v>
      </c>
      <c r="K378">
        <v>0.75</v>
      </c>
      <c r="L378">
        <v>23.35</v>
      </c>
      <c r="M378">
        <v>2.9</v>
      </c>
      <c r="N378">
        <v>24.2</v>
      </c>
      <c r="O378">
        <v>24.13</v>
      </c>
      <c r="P378">
        <v>2.38</v>
      </c>
      <c r="Q378">
        <v>24.95</v>
      </c>
      <c r="R378">
        <v>31.13</v>
      </c>
      <c r="S378">
        <v>9.11</v>
      </c>
      <c r="T378">
        <v>2095</v>
      </c>
      <c r="U378">
        <v>1904</v>
      </c>
      <c r="V378">
        <v>1089</v>
      </c>
      <c r="W378">
        <v>1541</v>
      </c>
      <c r="X378">
        <v>7434</v>
      </c>
      <c r="Y378">
        <v>618</v>
      </c>
      <c r="Z378">
        <v>5323</v>
      </c>
      <c r="AA378">
        <v>1132</v>
      </c>
      <c r="AB378">
        <v>15.91</v>
      </c>
      <c r="AC378">
        <v>14507</v>
      </c>
      <c r="AD378">
        <v>0.52935303514376897</v>
      </c>
      <c r="AE378">
        <v>0.52714059670186997</v>
      </c>
      <c r="AF378">
        <v>1.23735216998102E-2</v>
      </c>
      <c r="AG378">
        <v>1.8898529865818401</v>
      </c>
      <c r="AH378">
        <v>9.7360343422457092</v>
      </c>
      <c r="AI378">
        <v>16.670000000000002</v>
      </c>
      <c r="AJ378">
        <v>25.62</v>
      </c>
    </row>
    <row r="379" spans="1:36" x14ac:dyDescent="0.25">
      <c r="A379">
        <v>5872</v>
      </c>
      <c r="B379">
        <v>1120</v>
      </c>
      <c r="C379">
        <v>2602</v>
      </c>
      <c r="D379">
        <v>9</v>
      </c>
      <c r="E379">
        <v>193</v>
      </c>
      <c r="F379">
        <v>10393</v>
      </c>
      <c r="G379">
        <v>6.29</v>
      </c>
      <c r="H379">
        <v>4.97</v>
      </c>
      <c r="I379">
        <v>8.09</v>
      </c>
      <c r="J379">
        <v>0.02</v>
      </c>
      <c r="K379">
        <v>0.4</v>
      </c>
      <c r="L379">
        <v>21.53</v>
      </c>
      <c r="M379">
        <v>3.48</v>
      </c>
      <c r="N379">
        <v>25.87</v>
      </c>
      <c r="O379">
        <v>23.82</v>
      </c>
      <c r="P379">
        <v>2.42</v>
      </c>
      <c r="Q379">
        <v>24.84</v>
      </c>
      <c r="R379">
        <v>28.7</v>
      </c>
      <c r="S379">
        <v>10.39</v>
      </c>
      <c r="T379">
        <v>2080</v>
      </c>
      <c r="U379">
        <v>1904</v>
      </c>
      <c r="V379">
        <v>1004</v>
      </c>
      <c r="W379">
        <v>1520</v>
      </c>
      <c r="X379">
        <v>7422</v>
      </c>
      <c r="Y379">
        <v>628</v>
      </c>
      <c r="Z379">
        <v>5378</v>
      </c>
      <c r="AA379">
        <v>1198</v>
      </c>
      <c r="AB379">
        <v>16.023</v>
      </c>
      <c r="AC379">
        <v>14626</v>
      </c>
      <c r="AD379">
        <v>0.51847460976091597</v>
      </c>
      <c r="AE379">
        <v>0.52756350769305105</v>
      </c>
      <c r="AF379">
        <v>0.37316324783781502</v>
      </c>
      <c r="AG379">
        <v>0.55530514083724702</v>
      </c>
      <c r="AH379">
        <v>32.958130421097501</v>
      </c>
      <c r="AI379">
        <v>4.88</v>
      </c>
      <c r="AJ379">
        <v>20.91</v>
      </c>
    </row>
    <row r="380" spans="1:36" x14ac:dyDescent="0.25">
      <c r="A380">
        <v>5872</v>
      </c>
      <c r="B380">
        <v>1032</v>
      </c>
      <c r="C380">
        <v>2602</v>
      </c>
      <c r="D380">
        <v>9</v>
      </c>
      <c r="E380">
        <v>120</v>
      </c>
      <c r="F380">
        <v>10597</v>
      </c>
      <c r="G380">
        <v>6.29</v>
      </c>
      <c r="H380">
        <v>4.58</v>
      </c>
      <c r="I380">
        <v>8.09</v>
      </c>
      <c r="J380">
        <v>0.02</v>
      </c>
      <c r="K380">
        <v>0.25</v>
      </c>
      <c r="L380">
        <v>21.95</v>
      </c>
      <c r="M380">
        <v>3.21</v>
      </c>
      <c r="N380">
        <v>25.87</v>
      </c>
      <c r="O380">
        <v>24.18</v>
      </c>
      <c r="P380">
        <v>2.4</v>
      </c>
      <c r="Q380">
        <v>24.84</v>
      </c>
      <c r="R380">
        <v>29.27</v>
      </c>
      <c r="S380">
        <v>9.44</v>
      </c>
      <c r="T380">
        <v>2080</v>
      </c>
      <c r="U380">
        <v>1904</v>
      </c>
      <c r="V380">
        <v>1024</v>
      </c>
      <c r="W380">
        <v>1544</v>
      </c>
      <c r="X380">
        <v>7385</v>
      </c>
      <c r="Y380">
        <v>620</v>
      </c>
      <c r="Z380">
        <v>5377</v>
      </c>
      <c r="AA380">
        <v>1178</v>
      </c>
      <c r="AB380">
        <v>15.964</v>
      </c>
      <c r="AC380">
        <v>14560</v>
      </c>
      <c r="AD380">
        <v>0.52519264967397705</v>
      </c>
      <c r="AE380">
        <v>0.52759072869191104</v>
      </c>
      <c r="AF380">
        <v>0.117950856477958</v>
      </c>
      <c r="AG380">
        <v>0.26549818201025999</v>
      </c>
      <c r="AH380">
        <v>28.457910704472901</v>
      </c>
      <c r="AI380">
        <v>7.06</v>
      </c>
      <c r="AJ380">
        <v>22.57</v>
      </c>
    </row>
    <row r="381" spans="1:36" x14ac:dyDescent="0.25">
      <c r="A381">
        <v>13031</v>
      </c>
      <c r="B381">
        <v>3</v>
      </c>
      <c r="C381">
        <v>2706</v>
      </c>
      <c r="D381">
        <v>1</v>
      </c>
      <c r="E381">
        <v>371</v>
      </c>
      <c r="F381">
        <v>11400</v>
      </c>
      <c r="G381">
        <v>13.96</v>
      </c>
      <c r="H381">
        <v>0.01</v>
      </c>
      <c r="I381">
        <v>8.41</v>
      </c>
      <c r="J381">
        <v>0</v>
      </c>
      <c r="K381">
        <v>0.77</v>
      </c>
      <c r="L381">
        <v>23.61</v>
      </c>
      <c r="M381">
        <v>0.01</v>
      </c>
      <c r="N381">
        <v>26.91</v>
      </c>
      <c r="O381">
        <v>26.53</v>
      </c>
      <c r="P381">
        <v>7.52</v>
      </c>
      <c r="Q381">
        <v>24.82</v>
      </c>
      <c r="R381">
        <v>31.48</v>
      </c>
      <c r="S381">
        <v>0.88</v>
      </c>
      <c r="T381">
        <v>2077</v>
      </c>
      <c r="U381">
        <v>1904</v>
      </c>
      <c r="V381">
        <v>1102</v>
      </c>
      <c r="W381">
        <v>1420</v>
      </c>
      <c r="X381">
        <v>6599</v>
      </c>
      <c r="Y381">
        <v>661</v>
      </c>
      <c r="Z381">
        <v>5412</v>
      </c>
      <c r="AA381">
        <v>1951</v>
      </c>
      <c r="AB381">
        <v>13.253</v>
      </c>
      <c r="AC381">
        <v>14623</v>
      </c>
      <c r="AD381">
        <v>0.66856469664245</v>
      </c>
      <c r="AE381">
        <v>0.52817418954220696</v>
      </c>
      <c r="AF381">
        <v>1.51173071303102E-2</v>
      </c>
      <c r="AG381">
        <v>0.28545117845118301</v>
      </c>
      <c r="AH381">
        <v>31.1582393120894</v>
      </c>
      <c r="AI381">
        <v>1.98</v>
      </c>
      <c r="AJ381">
        <v>25.69</v>
      </c>
    </row>
    <row r="382" spans="1:36" x14ac:dyDescent="0.25">
      <c r="A382">
        <v>6320</v>
      </c>
      <c r="B382">
        <v>1135</v>
      </c>
      <c r="C382">
        <v>2619</v>
      </c>
      <c r="D382">
        <v>60</v>
      </c>
      <c r="E382">
        <v>306</v>
      </c>
      <c r="F382">
        <v>10128</v>
      </c>
      <c r="G382">
        <v>6.77</v>
      </c>
      <c r="H382">
        <v>5.04</v>
      </c>
      <c r="I382">
        <v>8.14</v>
      </c>
      <c r="J382">
        <v>0.12</v>
      </c>
      <c r="K382">
        <v>0.63</v>
      </c>
      <c r="L382">
        <v>20.98</v>
      </c>
      <c r="M382">
        <v>3.53</v>
      </c>
      <c r="N382">
        <v>26.04</v>
      </c>
      <c r="O382">
        <v>23.61</v>
      </c>
      <c r="P382">
        <v>2.71</v>
      </c>
      <c r="Q382">
        <v>24.98</v>
      </c>
      <c r="R382">
        <v>27.97</v>
      </c>
      <c r="S382">
        <v>10.78</v>
      </c>
      <c r="T382">
        <v>2099</v>
      </c>
      <c r="U382">
        <v>1904</v>
      </c>
      <c r="V382">
        <v>979</v>
      </c>
      <c r="W382">
        <v>1492</v>
      </c>
      <c r="X382">
        <v>7422</v>
      </c>
      <c r="Y382">
        <v>637</v>
      </c>
      <c r="Z382">
        <v>5384</v>
      </c>
      <c r="AA382">
        <v>1262</v>
      </c>
      <c r="AB382">
        <v>15.965999999999999</v>
      </c>
      <c r="AC382">
        <v>14705</v>
      </c>
      <c r="AD382">
        <v>0.51954204500592105</v>
      </c>
      <c r="AE382">
        <v>0.52885221808317595</v>
      </c>
      <c r="AF382">
        <v>8.6463769626441301E-3</v>
      </c>
      <c r="AG382">
        <v>1.4218467697241901</v>
      </c>
      <c r="AH382">
        <v>29.380257726135699</v>
      </c>
      <c r="AI382">
        <v>8.75</v>
      </c>
      <c r="AJ382">
        <v>19.23</v>
      </c>
    </row>
    <row r="383" spans="1:36" x14ac:dyDescent="0.25">
      <c r="A383">
        <v>10054</v>
      </c>
      <c r="B383">
        <v>50</v>
      </c>
      <c r="C383">
        <v>2594</v>
      </c>
      <c r="D383">
        <v>61</v>
      </c>
      <c r="E383">
        <v>254</v>
      </c>
      <c r="F383">
        <v>11928</v>
      </c>
      <c r="G383">
        <v>10.77</v>
      </c>
      <c r="H383">
        <v>0.22</v>
      </c>
      <c r="I383">
        <v>8.06</v>
      </c>
      <c r="J383">
        <v>0.13</v>
      </c>
      <c r="K383">
        <v>0.53</v>
      </c>
      <c r="L383">
        <v>24.71</v>
      </c>
      <c r="M383">
        <v>0.15</v>
      </c>
      <c r="N383">
        <v>25.79</v>
      </c>
      <c r="O383">
        <v>26.78</v>
      </c>
      <c r="P383">
        <v>5.14</v>
      </c>
      <c r="Q383">
        <v>24.98</v>
      </c>
      <c r="R383">
        <v>32.94</v>
      </c>
      <c r="S383">
        <v>1.02</v>
      </c>
      <c r="T383">
        <v>2100</v>
      </c>
      <c r="U383">
        <v>1904</v>
      </c>
      <c r="V383">
        <v>1153</v>
      </c>
      <c r="W383">
        <v>1564</v>
      </c>
      <c r="X383">
        <v>6829</v>
      </c>
      <c r="Y383">
        <v>612</v>
      </c>
      <c r="Z383">
        <v>5375</v>
      </c>
      <c r="AA383">
        <v>1521</v>
      </c>
      <c r="AB383">
        <v>14.231</v>
      </c>
      <c r="AC383">
        <v>14337</v>
      </c>
      <c r="AD383">
        <v>0.63107947805456699</v>
      </c>
      <c r="AE383" s="1">
        <v>0.52980547404769196</v>
      </c>
      <c r="AF383">
        <v>0.220203505686137</v>
      </c>
      <c r="AG383">
        <v>1.8182161098513501</v>
      </c>
      <c r="AH383">
        <v>30.623788770352601</v>
      </c>
      <c r="AI383">
        <v>8.64</v>
      </c>
      <c r="AJ383">
        <v>17.88</v>
      </c>
    </row>
    <row r="384" spans="1:36" x14ac:dyDescent="0.25">
      <c r="A384">
        <v>8119</v>
      </c>
      <c r="B384">
        <v>554</v>
      </c>
      <c r="C384">
        <v>2675</v>
      </c>
      <c r="D384">
        <v>66</v>
      </c>
      <c r="E384">
        <v>180</v>
      </c>
      <c r="F384">
        <v>10850</v>
      </c>
      <c r="G384">
        <v>8.6999999999999993</v>
      </c>
      <c r="H384">
        <v>2.46</v>
      </c>
      <c r="I384">
        <v>8.31</v>
      </c>
      <c r="J384">
        <v>0.14000000000000001</v>
      </c>
      <c r="K384">
        <v>0.37</v>
      </c>
      <c r="L384">
        <v>22.47</v>
      </c>
      <c r="M384">
        <v>1.72</v>
      </c>
      <c r="N384">
        <v>26.59</v>
      </c>
      <c r="O384">
        <v>25.51</v>
      </c>
      <c r="P384">
        <v>3.79</v>
      </c>
      <c r="Q384">
        <v>24.99</v>
      </c>
      <c r="R384">
        <v>29.96</v>
      </c>
      <c r="S384">
        <v>5.34</v>
      </c>
      <c r="T384">
        <v>2101</v>
      </c>
      <c r="U384">
        <v>1904</v>
      </c>
      <c r="V384">
        <v>1049</v>
      </c>
      <c r="W384">
        <v>1556</v>
      </c>
      <c r="X384">
        <v>7090</v>
      </c>
      <c r="Y384">
        <v>616</v>
      </c>
      <c r="Z384">
        <v>5402</v>
      </c>
      <c r="AA384">
        <v>1374</v>
      </c>
      <c r="AB384">
        <v>15.144</v>
      </c>
      <c r="AC384">
        <v>14482</v>
      </c>
      <c r="AD384">
        <v>0.57643124139287805</v>
      </c>
      <c r="AE384">
        <v>0.53093029422976101</v>
      </c>
      <c r="AF384">
        <v>6.6435022461377204E-3</v>
      </c>
      <c r="AG384">
        <v>0.20684944068625699</v>
      </c>
      <c r="AH384">
        <v>28.707670480583101</v>
      </c>
      <c r="AI384">
        <v>3.82</v>
      </c>
      <c r="AJ384">
        <v>25.76</v>
      </c>
    </row>
    <row r="385" spans="1:36" x14ac:dyDescent="0.25">
      <c r="A385">
        <v>5801</v>
      </c>
      <c r="B385">
        <v>672</v>
      </c>
      <c r="C385">
        <v>2436</v>
      </c>
      <c r="D385">
        <v>22</v>
      </c>
      <c r="E385">
        <v>476</v>
      </c>
      <c r="F385">
        <v>11566</v>
      </c>
      <c r="G385">
        <v>6.21</v>
      </c>
      <c r="H385">
        <v>2.98</v>
      </c>
      <c r="I385">
        <v>7.57</v>
      </c>
      <c r="J385">
        <v>0.05</v>
      </c>
      <c r="K385">
        <v>0.99</v>
      </c>
      <c r="L385">
        <v>23.96</v>
      </c>
      <c r="M385">
        <v>2.09</v>
      </c>
      <c r="N385">
        <v>24.22</v>
      </c>
      <c r="O385">
        <v>25.24</v>
      </c>
      <c r="P385">
        <v>2.2999999999999998</v>
      </c>
      <c r="Q385">
        <v>24.88</v>
      </c>
      <c r="R385">
        <v>31.94</v>
      </c>
      <c r="S385">
        <v>7.06</v>
      </c>
      <c r="T385">
        <v>2085</v>
      </c>
      <c r="U385">
        <v>1904</v>
      </c>
      <c r="V385">
        <v>1118</v>
      </c>
      <c r="W385">
        <v>1616</v>
      </c>
      <c r="X385">
        <v>7351</v>
      </c>
      <c r="Y385">
        <v>593</v>
      </c>
      <c r="Z385">
        <v>5322</v>
      </c>
      <c r="AA385">
        <v>1049</v>
      </c>
      <c r="AB385">
        <v>15.887</v>
      </c>
      <c r="AC385">
        <v>14315</v>
      </c>
      <c r="AD385">
        <v>0.549810341385506</v>
      </c>
      <c r="AE385">
        <v>0.53238738628468596</v>
      </c>
      <c r="AF385">
        <v>0.33511313069549897</v>
      </c>
      <c r="AG385">
        <v>0.124763794039252</v>
      </c>
      <c r="AH385">
        <v>29.768515974549601</v>
      </c>
      <c r="AI385">
        <v>8.06</v>
      </c>
      <c r="AJ385">
        <v>20.53</v>
      </c>
    </row>
    <row r="386" spans="1:36" x14ac:dyDescent="0.25">
      <c r="A386">
        <v>5653</v>
      </c>
      <c r="B386">
        <v>882</v>
      </c>
      <c r="C386">
        <v>2520</v>
      </c>
      <c r="D386">
        <v>2</v>
      </c>
      <c r="E386">
        <v>496</v>
      </c>
      <c r="F386">
        <v>10851</v>
      </c>
      <c r="G386">
        <v>6.06</v>
      </c>
      <c r="H386">
        <v>3.92</v>
      </c>
      <c r="I386">
        <v>7.83</v>
      </c>
      <c r="J386">
        <v>0</v>
      </c>
      <c r="K386">
        <v>1.03</v>
      </c>
      <c r="L386">
        <v>22.48</v>
      </c>
      <c r="M386">
        <v>2.74</v>
      </c>
      <c r="N386">
        <v>25.05</v>
      </c>
      <c r="O386">
        <v>24.67</v>
      </c>
      <c r="P386">
        <v>2.2400000000000002</v>
      </c>
      <c r="Q386">
        <v>24.83</v>
      </c>
      <c r="R386">
        <v>29.97</v>
      </c>
      <c r="S386">
        <v>8.9700000000000006</v>
      </c>
      <c r="T386">
        <v>2077</v>
      </c>
      <c r="U386">
        <v>1904</v>
      </c>
      <c r="V386">
        <v>1049</v>
      </c>
      <c r="W386">
        <v>1583</v>
      </c>
      <c r="X386">
        <v>7405</v>
      </c>
      <c r="Y386">
        <v>606</v>
      </c>
      <c r="Z386">
        <v>5352</v>
      </c>
      <c r="AA386">
        <v>1085</v>
      </c>
      <c r="AB386">
        <v>16.085999999999999</v>
      </c>
      <c r="AC386">
        <v>14448</v>
      </c>
      <c r="AD386">
        <v>0.53445878848063499</v>
      </c>
      <c r="AE386">
        <v>0.53309890815348104</v>
      </c>
      <c r="AF386">
        <v>0.38659187248711202</v>
      </c>
      <c r="AG386">
        <v>0.73092579184506301</v>
      </c>
      <c r="AH386">
        <v>28.797606782172799</v>
      </c>
      <c r="AI386">
        <v>3.03</v>
      </c>
      <c r="AJ386">
        <v>25.71</v>
      </c>
    </row>
    <row r="387" spans="1:36" x14ac:dyDescent="0.25">
      <c r="A387">
        <v>6602</v>
      </c>
      <c r="B387">
        <v>322</v>
      </c>
      <c r="C387">
        <v>2490</v>
      </c>
      <c r="D387">
        <v>6</v>
      </c>
      <c r="E387">
        <v>309</v>
      </c>
      <c r="F387">
        <v>12015</v>
      </c>
      <c r="G387">
        <v>7.07</v>
      </c>
      <c r="H387">
        <v>1.43</v>
      </c>
      <c r="I387">
        <v>7.74</v>
      </c>
      <c r="J387">
        <v>0.01</v>
      </c>
      <c r="K387">
        <v>0.64</v>
      </c>
      <c r="L387">
        <v>24.89</v>
      </c>
      <c r="M387">
        <v>1</v>
      </c>
      <c r="N387">
        <v>24.76</v>
      </c>
      <c r="O387">
        <v>26.53</v>
      </c>
      <c r="P387">
        <v>2.72</v>
      </c>
      <c r="Q387">
        <v>24.83</v>
      </c>
      <c r="R387">
        <v>33.18</v>
      </c>
      <c r="S387">
        <v>3.57</v>
      </c>
      <c r="T387">
        <v>2079</v>
      </c>
      <c r="U387">
        <v>1904</v>
      </c>
      <c r="V387">
        <v>1161</v>
      </c>
      <c r="W387">
        <v>1676</v>
      </c>
      <c r="X387">
        <v>7148</v>
      </c>
      <c r="Y387">
        <v>574</v>
      </c>
      <c r="Z387">
        <v>5341</v>
      </c>
      <c r="AA387">
        <v>1081</v>
      </c>
      <c r="AB387">
        <v>15.461</v>
      </c>
      <c r="AC387">
        <v>14144</v>
      </c>
      <c r="AD387">
        <v>0.58197373656983598</v>
      </c>
      <c r="AE387">
        <v>0.53335848125796204</v>
      </c>
      <c r="AF387">
        <v>4.0247800049299801E-2</v>
      </c>
      <c r="AG387">
        <v>3.89176207303948E-2</v>
      </c>
      <c r="AH387">
        <v>26.451356730030302</v>
      </c>
      <c r="AI387">
        <v>5.61</v>
      </c>
      <c r="AJ387">
        <v>25.78</v>
      </c>
    </row>
    <row r="388" spans="1:36" x14ac:dyDescent="0.25">
      <c r="A388">
        <v>5757</v>
      </c>
      <c r="B388">
        <v>974</v>
      </c>
      <c r="C388">
        <v>2586</v>
      </c>
      <c r="D388">
        <v>149</v>
      </c>
      <c r="E388">
        <v>318</v>
      </c>
      <c r="F388">
        <v>10427</v>
      </c>
      <c r="G388">
        <v>6.17</v>
      </c>
      <c r="H388">
        <v>4.32</v>
      </c>
      <c r="I388">
        <v>8.0299999999999994</v>
      </c>
      <c r="J388">
        <v>0.31</v>
      </c>
      <c r="K388">
        <v>0.66</v>
      </c>
      <c r="L388">
        <v>21.6</v>
      </c>
      <c r="M388">
        <v>3.03</v>
      </c>
      <c r="N388">
        <v>25.71</v>
      </c>
      <c r="O388">
        <v>24.43</v>
      </c>
      <c r="P388">
        <v>2.3199999999999998</v>
      </c>
      <c r="Q388">
        <v>25.21</v>
      </c>
      <c r="R388">
        <v>28.8</v>
      </c>
      <c r="S388">
        <v>9.3800000000000008</v>
      </c>
      <c r="T388">
        <v>2133</v>
      </c>
      <c r="U388">
        <v>1904</v>
      </c>
      <c r="V388">
        <v>1008</v>
      </c>
      <c r="W388">
        <v>1564</v>
      </c>
      <c r="X388">
        <v>7436</v>
      </c>
      <c r="Y388">
        <v>613</v>
      </c>
      <c r="Z388">
        <v>5372</v>
      </c>
      <c r="AA388">
        <v>1127</v>
      </c>
      <c r="AB388">
        <v>16.16</v>
      </c>
      <c r="AC388">
        <v>14548</v>
      </c>
      <c r="AD388">
        <v>0.52917903066270999</v>
      </c>
      <c r="AE388" s="1">
        <v>0.53362869019872305</v>
      </c>
      <c r="AF388">
        <v>0.28082228764335199</v>
      </c>
      <c r="AG388">
        <v>6.2482734185575199E-2</v>
      </c>
      <c r="AH388">
        <v>32.589272353306299</v>
      </c>
      <c r="AI388">
        <v>4.62</v>
      </c>
      <c r="AJ388">
        <v>21.95</v>
      </c>
    </row>
    <row r="389" spans="1:36" x14ac:dyDescent="0.25">
      <c r="A389">
        <v>9496</v>
      </c>
      <c r="B389">
        <v>221</v>
      </c>
      <c r="C389">
        <v>2741</v>
      </c>
      <c r="D389">
        <v>52</v>
      </c>
      <c r="E389">
        <v>337</v>
      </c>
      <c r="F389">
        <v>10887</v>
      </c>
      <c r="G389">
        <v>10.17</v>
      </c>
      <c r="H389">
        <v>0.98</v>
      </c>
      <c r="I389">
        <v>8.52</v>
      </c>
      <c r="J389">
        <v>0.11</v>
      </c>
      <c r="K389">
        <v>0.7</v>
      </c>
      <c r="L389">
        <v>22.55</v>
      </c>
      <c r="M389">
        <v>0.69</v>
      </c>
      <c r="N389">
        <v>27.26</v>
      </c>
      <c r="O389">
        <v>26.66</v>
      </c>
      <c r="P389">
        <v>4.72</v>
      </c>
      <c r="Q389">
        <v>24.95</v>
      </c>
      <c r="R389">
        <v>30.07</v>
      </c>
      <c r="S389">
        <v>2.74</v>
      </c>
      <c r="T389">
        <v>2096</v>
      </c>
      <c r="U389">
        <v>1904</v>
      </c>
      <c r="V389">
        <v>1052</v>
      </c>
      <c r="W389">
        <v>1578</v>
      </c>
      <c r="X389">
        <v>6887</v>
      </c>
      <c r="Y389">
        <v>609</v>
      </c>
      <c r="Z389">
        <v>5424</v>
      </c>
      <c r="AA389">
        <v>1479</v>
      </c>
      <c r="AB389">
        <v>14.677</v>
      </c>
      <c r="AC389">
        <v>14399</v>
      </c>
      <c r="AD389">
        <v>0.61481191222570497</v>
      </c>
      <c r="AE389">
        <v>0.53614196022532601</v>
      </c>
      <c r="AF389">
        <v>0.41730668920867597</v>
      </c>
      <c r="AG389">
        <v>5.9457208364119198E-2</v>
      </c>
      <c r="AH389">
        <v>33.386037319342002</v>
      </c>
      <c r="AI389">
        <v>8.7899999999999991</v>
      </c>
      <c r="AJ389">
        <v>17.079999999999998</v>
      </c>
    </row>
    <row r="390" spans="1:36" x14ac:dyDescent="0.25">
      <c r="A390">
        <v>5902</v>
      </c>
      <c r="B390">
        <v>322</v>
      </c>
      <c r="C390">
        <v>2490</v>
      </c>
      <c r="D390">
        <v>72</v>
      </c>
      <c r="E390">
        <v>255</v>
      </c>
      <c r="F390">
        <v>12002</v>
      </c>
      <c r="G390">
        <v>6.32</v>
      </c>
      <c r="H390">
        <v>1.43</v>
      </c>
      <c r="I390">
        <v>7.74</v>
      </c>
      <c r="J390">
        <v>0.15</v>
      </c>
      <c r="K390">
        <v>0.53</v>
      </c>
      <c r="L390">
        <v>24.86</v>
      </c>
      <c r="M390">
        <v>1</v>
      </c>
      <c r="N390">
        <v>24.76</v>
      </c>
      <c r="O390">
        <v>26.83</v>
      </c>
      <c r="P390">
        <v>2.2799999999999998</v>
      </c>
      <c r="Q390">
        <v>25.01</v>
      </c>
      <c r="R390">
        <v>33.15</v>
      </c>
      <c r="S390">
        <v>3.45</v>
      </c>
      <c r="T390">
        <v>2104</v>
      </c>
      <c r="U390">
        <v>1904</v>
      </c>
      <c r="V390">
        <v>1160</v>
      </c>
      <c r="W390">
        <v>1718</v>
      </c>
      <c r="X390">
        <v>7203</v>
      </c>
      <c r="Y390">
        <v>560</v>
      </c>
      <c r="Z390">
        <v>5340</v>
      </c>
      <c r="AA390">
        <v>975</v>
      </c>
      <c r="AB390">
        <v>15.74</v>
      </c>
      <c r="AC390">
        <v>14078</v>
      </c>
      <c r="AD390">
        <v>0.57918822124950198</v>
      </c>
      <c r="AE390">
        <v>0.53646754576804001</v>
      </c>
      <c r="AF390">
        <v>0.37316324783781502</v>
      </c>
      <c r="AG390">
        <v>0.55530514083724702</v>
      </c>
      <c r="AH390">
        <v>31.089489233155799</v>
      </c>
      <c r="AI390">
        <v>6.28</v>
      </c>
      <c r="AJ390">
        <v>20.91</v>
      </c>
    </row>
    <row r="391" spans="1:36" x14ac:dyDescent="0.25">
      <c r="A391">
        <v>7034</v>
      </c>
      <c r="B391">
        <v>165</v>
      </c>
      <c r="C391">
        <v>2642</v>
      </c>
      <c r="D391">
        <v>76</v>
      </c>
      <c r="E391">
        <v>14</v>
      </c>
      <c r="F391">
        <v>11750</v>
      </c>
      <c r="G391">
        <v>7.54</v>
      </c>
      <c r="H391">
        <v>0.73</v>
      </c>
      <c r="I391">
        <v>8.2100000000000009</v>
      </c>
      <c r="J391">
        <v>0.16</v>
      </c>
      <c r="K391">
        <v>0.03</v>
      </c>
      <c r="L391">
        <v>24.34</v>
      </c>
      <c r="M391">
        <v>0.51</v>
      </c>
      <c r="N391">
        <v>26.26</v>
      </c>
      <c r="O391">
        <v>27.47</v>
      </c>
      <c r="P391">
        <v>2.96</v>
      </c>
      <c r="Q391">
        <v>25.02</v>
      </c>
      <c r="R391">
        <v>32.450000000000003</v>
      </c>
      <c r="S391">
        <v>1.5</v>
      </c>
      <c r="T391">
        <v>2105</v>
      </c>
      <c r="U391">
        <v>1904</v>
      </c>
      <c r="V391">
        <v>1136</v>
      </c>
      <c r="W391">
        <v>1723</v>
      </c>
      <c r="X391">
        <v>7017</v>
      </c>
      <c r="Y391">
        <v>560</v>
      </c>
      <c r="Z391">
        <v>5391</v>
      </c>
      <c r="AA391">
        <v>1111</v>
      </c>
      <c r="AB391">
        <v>15.329000000000001</v>
      </c>
      <c r="AC391">
        <v>14079</v>
      </c>
      <c r="AD391">
        <v>0.599842302385176</v>
      </c>
      <c r="AE391" s="1">
        <v>0.536491126929308</v>
      </c>
      <c r="AF391" s="11">
        <v>1.9021417585936701E-2</v>
      </c>
      <c r="AG391">
        <v>2.0587809685095801</v>
      </c>
      <c r="AH391">
        <v>32.0104130150728</v>
      </c>
      <c r="AI391">
        <v>6.37</v>
      </c>
      <c r="AJ391">
        <v>19.059999999999999</v>
      </c>
    </row>
    <row r="392" spans="1:36" x14ac:dyDescent="0.25">
      <c r="A392">
        <v>7032</v>
      </c>
      <c r="B392">
        <v>248</v>
      </c>
      <c r="C392">
        <v>2642</v>
      </c>
      <c r="D392">
        <v>76</v>
      </c>
      <c r="E392">
        <v>98</v>
      </c>
      <c r="F392">
        <v>11542</v>
      </c>
      <c r="G392">
        <v>7.53</v>
      </c>
      <c r="H392">
        <v>1.1000000000000001</v>
      </c>
      <c r="I392">
        <v>8.2100000000000009</v>
      </c>
      <c r="J392">
        <v>0.16</v>
      </c>
      <c r="K392">
        <v>0.2</v>
      </c>
      <c r="L392">
        <v>23.91</v>
      </c>
      <c r="M392">
        <v>0.77</v>
      </c>
      <c r="N392">
        <v>26.26</v>
      </c>
      <c r="O392">
        <v>27.11</v>
      </c>
      <c r="P392">
        <v>2.97</v>
      </c>
      <c r="Q392">
        <v>25.02</v>
      </c>
      <c r="R392">
        <v>31.88</v>
      </c>
      <c r="S392">
        <v>2.4300000000000002</v>
      </c>
      <c r="T392">
        <v>2105</v>
      </c>
      <c r="U392">
        <v>1904</v>
      </c>
      <c r="V392">
        <v>1115</v>
      </c>
      <c r="W392">
        <v>1700</v>
      </c>
      <c r="X392">
        <v>7054</v>
      </c>
      <c r="Y392">
        <v>568</v>
      </c>
      <c r="Z392">
        <v>5390</v>
      </c>
      <c r="AA392">
        <v>1130</v>
      </c>
      <c r="AB392">
        <v>15.391999999999999</v>
      </c>
      <c r="AC392">
        <v>14142</v>
      </c>
      <c r="AD392">
        <v>0.59294303173664398</v>
      </c>
      <c r="AE392">
        <v>0.53655471593330195</v>
      </c>
      <c r="AF392">
        <v>0.23280815806816599</v>
      </c>
      <c r="AG392">
        <v>0.14777519630358499</v>
      </c>
      <c r="AH392">
        <v>33.6355492345267</v>
      </c>
      <c r="AI392">
        <v>1.17</v>
      </c>
      <c r="AJ392">
        <v>24.58</v>
      </c>
    </row>
    <row r="393" spans="1:36" x14ac:dyDescent="0.25">
      <c r="A393">
        <v>5962</v>
      </c>
      <c r="B393">
        <v>507</v>
      </c>
      <c r="C393">
        <v>2535</v>
      </c>
      <c r="D393">
        <v>1</v>
      </c>
      <c r="E393">
        <v>466</v>
      </c>
      <c r="F393">
        <v>11373</v>
      </c>
      <c r="G393">
        <v>6.39</v>
      </c>
      <c r="H393">
        <v>2.25</v>
      </c>
      <c r="I393">
        <v>7.88</v>
      </c>
      <c r="J393">
        <v>0</v>
      </c>
      <c r="K393">
        <v>0.96</v>
      </c>
      <c r="L393">
        <v>23.56</v>
      </c>
      <c r="M393">
        <v>1.57</v>
      </c>
      <c r="N393">
        <v>25.2</v>
      </c>
      <c r="O393">
        <v>26.16</v>
      </c>
      <c r="P393">
        <v>2.35</v>
      </c>
      <c r="Q393">
        <v>24.82</v>
      </c>
      <c r="R393">
        <v>31.41</v>
      </c>
      <c r="S393">
        <v>5.57</v>
      </c>
      <c r="T393">
        <v>2077</v>
      </c>
      <c r="U393">
        <v>1904</v>
      </c>
      <c r="V393">
        <v>1099</v>
      </c>
      <c r="W393">
        <v>1672</v>
      </c>
      <c r="X393">
        <v>7252</v>
      </c>
      <c r="Y393">
        <v>576</v>
      </c>
      <c r="Z393">
        <v>5356</v>
      </c>
      <c r="AA393">
        <v>1027</v>
      </c>
      <c r="AB393">
        <v>15.868</v>
      </c>
      <c r="AC393">
        <v>14211</v>
      </c>
      <c r="AD393">
        <v>0.56567460317460305</v>
      </c>
      <c r="AE393" s="1">
        <v>0.53739323807042905</v>
      </c>
      <c r="AF393">
        <v>1.7351760629670801E-3</v>
      </c>
      <c r="AG393">
        <v>0.142934292692843</v>
      </c>
      <c r="AH393">
        <v>32.507445457811201</v>
      </c>
      <c r="AI393">
        <v>2.96</v>
      </c>
      <c r="AJ393">
        <v>23.83</v>
      </c>
    </row>
    <row r="394" spans="1:36" x14ac:dyDescent="0.25">
      <c r="A394">
        <v>6257</v>
      </c>
      <c r="B394">
        <v>59</v>
      </c>
      <c r="C394">
        <v>2573</v>
      </c>
      <c r="D394">
        <v>7</v>
      </c>
      <c r="E394">
        <v>123</v>
      </c>
      <c r="F394">
        <v>12199</v>
      </c>
      <c r="G394">
        <v>6.7</v>
      </c>
      <c r="H394">
        <v>0.26</v>
      </c>
      <c r="I394">
        <v>7.99</v>
      </c>
      <c r="J394">
        <v>0.01</v>
      </c>
      <c r="K394">
        <v>0.25</v>
      </c>
      <c r="L394">
        <v>25.27</v>
      </c>
      <c r="M394">
        <v>0.18</v>
      </c>
      <c r="N394">
        <v>25.58</v>
      </c>
      <c r="O394">
        <v>28.04</v>
      </c>
      <c r="P394">
        <v>2.44</v>
      </c>
      <c r="Q394">
        <v>24.84</v>
      </c>
      <c r="R394">
        <v>33.69</v>
      </c>
      <c r="S394">
        <v>0.81</v>
      </c>
      <c r="T394">
        <v>2079</v>
      </c>
      <c r="U394">
        <v>1904</v>
      </c>
      <c r="V394">
        <v>1179</v>
      </c>
      <c r="W394">
        <v>1786</v>
      </c>
      <c r="X394">
        <v>7038</v>
      </c>
      <c r="Y394">
        <v>538</v>
      </c>
      <c r="Z394">
        <v>5368</v>
      </c>
      <c r="AA394">
        <v>963</v>
      </c>
      <c r="AB394">
        <v>15.516999999999999</v>
      </c>
      <c r="AC394">
        <v>13907</v>
      </c>
      <c r="AD394">
        <v>0.60344486240348405</v>
      </c>
      <c r="AE394">
        <v>0.53899711833064201</v>
      </c>
      <c r="AF394">
        <v>9.9921355504987402E-2</v>
      </c>
      <c r="AG394">
        <v>9.3662924020733895E-2</v>
      </c>
      <c r="AH394">
        <v>30.2210181421935</v>
      </c>
      <c r="AI394">
        <v>7.56</v>
      </c>
      <c r="AJ394">
        <v>20.91</v>
      </c>
    </row>
    <row r="395" spans="1:36" x14ac:dyDescent="0.25">
      <c r="A395">
        <v>6648</v>
      </c>
      <c r="B395">
        <v>100</v>
      </c>
      <c r="C395">
        <v>2560</v>
      </c>
      <c r="D395">
        <v>38</v>
      </c>
      <c r="E395">
        <v>344</v>
      </c>
      <c r="F395">
        <v>11948</v>
      </c>
      <c r="G395">
        <v>7.12</v>
      </c>
      <c r="H395">
        <v>0.44</v>
      </c>
      <c r="I395">
        <v>7.95</v>
      </c>
      <c r="J395">
        <v>0.08</v>
      </c>
      <c r="K395">
        <v>0.71</v>
      </c>
      <c r="L395">
        <v>24.75</v>
      </c>
      <c r="M395">
        <v>0.31</v>
      </c>
      <c r="N395">
        <v>25.45</v>
      </c>
      <c r="O395">
        <v>27.66</v>
      </c>
      <c r="P395">
        <v>2.7</v>
      </c>
      <c r="Q395">
        <v>24.92</v>
      </c>
      <c r="R395">
        <v>33</v>
      </c>
      <c r="S395">
        <v>1.68</v>
      </c>
      <c r="T395">
        <v>2091</v>
      </c>
      <c r="U395">
        <v>1904</v>
      </c>
      <c r="V395">
        <v>1155</v>
      </c>
      <c r="W395">
        <v>1748</v>
      </c>
      <c r="X395">
        <v>7063</v>
      </c>
      <c r="Y395">
        <v>550</v>
      </c>
      <c r="Z395">
        <v>5363</v>
      </c>
      <c r="AA395">
        <v>1020</v>
      </c>
      <c r="AB395">
        <v>15.494999999999999</v>
      </c>
      <c r="AC395">
        <v>13996</v>
      </c>
      <c r="AD395">
        <v>0.60154547255795499</v>
      </c>
      <c r="AE395">
        <v>0.54029767350678404</v>
      </c>
      <c r="AF395">
        <v>0.28255038768945101</v>
      </c>
      <c r="AG395">
        <v>2.8930681797271599E-2</v>
      </c>
      <c r="AH395">
        <v>30.153066086922301</v>
      </c>
      <c r="AI395">
        <v>2.4900000000000002</v>
      </c>
      <c r="AJ395">
        <v>25.94</v>
      </c>
    </row>
    <row r="396" spans="1:36" x14ac:dyDescent="0.25">
      <c r="A396">
        <v>5883</v>
      </c>
      <c r="B396">
        <v>256</v>
      </c>
      <c r="C396">
        <v>2496</v>
      </c>
      <c r="D396">
        <v>4</v>
      </c>
      <c r="E396">
        <v>570</v>
      </c>
      <c r="F396">
        <v>11828</v>
      </c>
      <c r="G396">
        <v>6.3</v>
      </c>
      <c r="H396">
        <v>1.1399999999999999</v>
      </c>
      <c r="I396">
        <v>7.75</v>
      </c>
      <c r="J396">
        <v>0.01</v>
      </c>
      <c r="K396">
        <v>1.18</v>
      </c>
      <c r="L396">
        <v>24.5</v>
      </c>
      <c r="M396">
        <v>0.8</v>
      </c>
      <c r="N396">
        <v>24.82</v>
      </c>
      <c r="O396">
        <v>27.14</v>
      </c>
      <c r="P396">
        <v>2.25</v>
      </c>
      <c r="Q396">
        <v>24.83</v>
      </c>
      <c r="R396">
        <v>32.67</v>
      </c>
      <c r="S396">
        <v>3.59</v>
      </c>
      <c r="T396">
        <v>2078</v>
      </c>
      <c r="U396">
        <v>1904</v>
      </c>
      <c r="V396">
        <v>1143</v>
      </c>
      <c r="W396">
        <v>1739</v>
      </c>
      <c r="X396">
        <v>7193</v>
      </c>
      <c r="Y396">
        <v>553</v>
      </c>
      <c r="Z396">
        <v>5343</v>
      </c>
      <c r="AA396">
        <v>940</v>
      </c>
      <c r="AB396">
        <v>15.836</v>
      </c>
      <c r="AC396">
        <v>14029</v>
      </c>
      <c r="AD396">
        <v>0.58464292818778596</v>
      </c>
      <c r="AE396">
        <v>0.54157030860176703</v>
      </c>
      <c r="AF396">
        <v>0.116363866562705</v>
      </c>
      <c r="AG396">
        <v>9.7442858334836596E-2</v>
      </c>
      <c r="AH396">
        <v>26.165120802090598</v>
      </c>
      <c r="AI396">
        <v>11.13</v>
      </c>
      <c r="AJ396">
        <v>20.36</v>
      </c>
    </row>
    <row r="397" spans="1:36" x14ac:dyDescent="0.25">
      <c r="A397">
        <v>5624</v>
      </c>
      <c r="B397">
        <v>45</v>
      </c>
      <c r="C397">
        <v>2586</v>
      </c>
      <c r="D397">
        <v>5</v>
      </c>
      <c r="E397">
        <v>112</v>
      </c>
      <c r="F397">
        <v>12171</v>
      </c>
      <c r="G397">
        <v>6.02</v>
      </c>
      <c r="H397">
        <v>0.2</v>
      </c>
      <c r="I397">
        <v>8.0299999999999994</v>
      </c>
      <c r="J397">
        <v>0.01</v>
      </c>
      <c r="K397">
        <v>0.23</v>
      </c>
      <c r="L397">
        <v>25.21</v>
      </c>
      <c r="M397">
        <v>0.14000000000000001</v>
      </c>
      <c r="N397">
        <v>25.71</v>
      </c>
      <c r="O397">
        <v>28.43</v>
      </c>
      <c r="P397">
        <v>2.0499999999999998</v>
      </c>
      <c r="Q397">
        <v>24.83</v>
      </c>
      <c r="R397">
        <v>33.61</v>
      </c>
      <c r="S397">
        <v>0.66</v>
      </c>
      <c r="T397">
        <v>2078</v>
      </c>
      <c r="U397">
        <v>1904</v>
      </c>
      <c r="V397">
        <v>1176</v>
      </c>
      <c r="W397">
        <v>1830</v>
      </c>
      <c r="X397">
        <v>7066</v>
      </c>
      <c r="Y397">
        <v>523</v>
      </c>
      <c r="Z397">
        <v>5372</v>
      </c>
      <c r="AA397">
        <v>865</v>
      </c>
      <c r="AB397">
        <v>15.754</v>
      </c>
      <c r="AC397">
        <v>13826</v>
      </c>
      <c r="AD397">
        <v>0.60296735905044496</v>
      </c>
      <c r="AE397">
        <v>0.54228127365401502</v>
      </c>
      <c r="AF397" s="11">
        <v>2.5351560223768701E-3</v>
      </c>
      <c r="AG397">
        <v>4.2935971496523404</v>
      </c>
      <c r="AH397">
        <v>32.383595878732599</v>
      </c>
      <c r="AI397">
        <v>4.91</v>
      </c>
      <c r="AJ397">
        <v>18.239999999999998</v>
      </c>
    </row>
    <row r="398" spans="1:36" x14ac:dyDescent="0.25">
      <c r="A398">
        <v>5706</v>
      </c>
      <c r="B398">
        <v>123</v>
      </c>
      <c r="C398">
        <v>2689</v>
      </c>
      <c r="D398">
        <v>3</v>
      </c>
      <c r="E398">
        <v>7</v>
      </c>
      <c r="F398">
        <v>11664</v>
      </c>
      <c r="G398">
        <v>6.11</v>
      </c>
      <c r="H398">
        <v>0.54</v>
      </c>
      <c r="I398">
        <v>8.36</v>
      </c>
      <c r="J398">
        <v>0.01</v>
      </c>
      <c r="K398">
        <v>0.01</v>
      </c>
      <c r="L398">
        <v>24.16</v>
      </c>
      <c r="M398">
        <v>0.38</v>
      </c>
      <c r="N398">
        <v>26.74</v>
      </c>
      <c r="O398">
        <v>28.37</v>
      </c>
      <c r="P398">
        <v>2.1</v>
      </c>
      <c r="Q398">
        <v>24.83</v>
      </c>
      <c r="R398">
        <v>32.21</v>
      </c>
      <c r="S398">
        <v>1.1000000000000001</v>
      </c>
      <c r="T398">
        <v>2078</v>
      </c>
      <c r="U398">
        <v>1904</v>
      </c>
      <c r="V398">
        <v>1127</v>
      </c>
      <c r="W398">
        <v>1824</v>
      </c>
      <c r="X398">
        <v>7049</v>
      </c>
      <c r="Y398">
        <v>527</v>
      </c>
      <c r="Z398">
        <v>5406</v>
      </c>
      <c r="AA398">
        <v>903</v>
      </c>
      <c r="AB398">
        <v>15.805999999999999</v>
      </c>
      <c r="AC398">
        <v>13885</v>
      </c>
      <c r="AD398">
        <v>0.59886006289308102</v>
      </c>
      <c r="AE398" s="1">
        <v>0.54316499229948101</v>
      </c>
      <c r="AF398" s="11">
        <v>3.2583750892105898E-2</v>
      </c>
      <c r="AG398">
        <v>0.12535793299322601</v>
      </c>
      <c r="AH398">
        <v>23.524384814320001</v>
      </c>
      <c r="AI398">
        <v>0.7</v>
      </c>
      <c r="AJ398">
        <v>32.82</v>
      </c>
    </row>
    <row r="399" spans="1:36" x14ac:dyDescent="0.25">
      <c r="A399">
        <v>5591</v>
      </c>
      <c r="B399">
        <v>120</v>
      </c>
      <c r="C399">
        <v>2588</v>
      </c>
      <c r="D399">
        <v>5</v>
      </c>
      <c r="E399">
        <v>243</v>
      </c>
      <c r="F399">
        <v>11915</v>
      </c>
      <c r="G399">
        <v>5.99</v>
      </c>
      <c r="H399">
        <v>0.53</v>
      </c>
      <c r="I399">
        <v>8.0399999999999991</v>
      </c>
      <c r="J399">
        <v>0.01</v>
      </c>
      <c r="K399">
        <v>0.5</v>
      </c>
      <c r="L399">
        <v>24.68</v>
      </c>
      <c r="M399">
        <v>0.37</v>
      </c>
      <c r="N399">
        <v>25.74</v>
      </c>
      <c r="O399">
        <v>28.14</v>
      </c>
      <c r="P399">
        <v>2.0499999999999998</v>
      </c>
      <c r="Q399">
        <v>24.83</v>
      </c>
      <c r="R399">
        <v>32.909999999999997</v>
      </c>
      <c r="S399">
        <v>1.63</v>
      </c>
      <c r="T399">
        <v>2078</v>
      </c>
      <c r="U399">
        <v>1904</v>
      </c>
      <c r="V399">
        <v>1151</v>
      </c>
      <c r="W399">
        <v>1812</v>
      </c>
      <c r="X399">
        <v>7106</v>
      </c>
      <c r="Y399">
        <v>530</v>
      </c>
      <c r="Z399">
        <v>5373</v>
      </c>
      <c r="AA399">
        <v>874</v>
      </c>
      <c r="AB399">
        <v>15.852</v>
      </c>
      <c r="AC399">
        <v>13883</v>
      </c>
      <c r="AD399">
        <v>0.597112341772151</v>
      </c>
      <c r="AE399" s="1">
        <v>0.543516302554928</v>
      </c>
      <c r="AF399">
        <v>8.6463769626441301E-3</v>
      </c>
      <c r="AG399">
        <v>0.35848823643625799</v>
      </c>
      <c r="AH399">
        <v>30.656287966081301</v>
      </c>
      <c r="AI399">
        <v>7.66</v>
      </c>
      <c r="AJ399">
        <v>20.309999999999999</v>
      </c>
    </row>
    <row r="400" spans="1:36" x14ac:dyDescent="0.25">
      <c r="A400">
        <v>6003</v>
      </c>
      <c r="B400">
        <v>216</v>
      </c>
      <c r="C400">
        <v>2750</v>
      </c>
      <c r="D400">
        <v>10</v>
      </c>
      <c r="E400">
        <v>45</v>
      </c>
      <c r="F400">
        <v>11186</v>
      </c>
      <c r="G400">
        <v>6.43</v>
      </c>
      <c r="H400">
        <v>0.96</v>
      </c>
      <c r="I400">
        <v>8.5500000000000007</v>
      </c>
      <c r="J400">
        <v>0.02</v>
      </c>
      <c r="K400">
        <v>0.09</v>
      </c>
      <c r="L400">
        <v>23.17</v>
      </c>
      <c r="M400">
        <v>0.67</v>
      </c>
      <c r="N400">
        <v>27.34</v>
      </c>
      <c r="O400">
        <v>28.02</v>
      </c>
      <c r="P400">
        <v>2.29</v>
      </c>
      <c r="Q400">
        <v>24.85</v>
      </c>
      <c r="R400">
        <v>30.89</v>
      </c>
      <c r="S400">
        <v>2.02</v>
      </c>
      <c r="T400">
        <v>2080</v>
      </c>
      <c r="U400">
        <v>1904</v>
      </c>
      <c r="V400">
        <v>1081</v>
      </c>
      <c r="W400">
        <v>1792</v>
      </c>
      <c r="X400">
        <v>7052</v>
      </c>
      <c r="Y400">
        <v>538</v>
      </c>
      <c r="Z400">
        <v>5427</v>
      </c>
      <c r="AA400">
        <v>970</v>
      </c>
      <c r="AB400">
        <v>15.81</v>
      </c>
      <c r="AC400">
        <v>13987</v>
      </c>
      <c r="AD400">
        <v>0.593499118856471</v>
      </c>
      <c r="AE400" s="1">
        <v>0.54359012850868504</v>
      </c>
      <c r="AF400">
        <v>0.30538376918722498</v>
      </c>
      <c r="AG400">
        <v>0.572910805778022</v>
      </c>
      <c r="AH400">
        <v>29.7166500865412</v>
      </c>
      <c r="AI400">
        <v>2.11</v>
      </c>
      <c r="AJ400">
        <v>26.14</v>
      </c>
    </row>
    <row r="401" spans="1:36" x14ac:dyDescent="0.25">
      <c r="A401">
        <v>5706</v>
      </c>
      <c r="B401">
        <v>216</v>
      </c>
      <c r="C401">
        <v>2750</v>
      </c>
      <c r="D401">
        <v>3</v>
      </c>
      <c r="E401">
        <v>7</v>
      </c>
      <c r="F401">
        <v>11232</v>
      </c>
      <c r="G401">
        <v>6.11</v>
      </c>
      <c r="H401">
        <v>0.96</v>
      </c>
      <c r="I401">
        <v>8.5500000000000007</v>
      </c>
      <c r="J401">
        <v>0.01</v>
      </c>
      <c r="K401">
        <v>0.01</v>
      </c>
      <c r="L401">
        <v>23.26</v>
      </c>
      <c r="M401">
        <v>0.67</v>
      </c>
      <c r="N401">
        <v>27.34</v>
      </c>
      <c r="O401">
        <v>28.15</v>
      </c>
      <c r="P401">
        <v>2.11</v>
      </c>
      <c r="Q401">
        <v>24.83</v>
      </c>
      <c r="R401">
        <v>31.02</v>
      </c>
      <c r="S401">
        <v>1.94</v>
      </c>
      <c r="T401">
        <v>2078</v>
      </c>
      <c r="U401">
        <v>1904</v>
      </c>
      <c r="V401">
        <v>1085</v>
      </c>
      <c r="W401">
        <v>1810</v>
      </c>
      <c r="X401">
        <v>7064</v>
      </c>
      <c r="Y401">
        <v>532</v>
      </c>
      <c r="Z401">
        <v>5426</v>
      </c>
      <c r="AA401">
        <v>928</v>
      </c>
      <c r="AB401">
        <v>15.898</v>
      </c>
      <c r="AC401">
        <v>13950</v>
      </c>
      <c r="AD401">
        <v>0.59252007049148203</v>
      </c>
      <c r="AE401">
        <v>0.54411902126352296</v>
      </c>
      <c r="AF401">
        <v>5.2944250433643099E-2</v>
      </c>
      <c r="AG401">
        <v>0.48615058589365201</v>
      </c>
      <c r="AH401">
        <v>30.090031170406299</v>
      </c>
      <c r="AI401">
        <v>2.11</v>
      </c>
      <c r="AJ401">
        <v>26.14</v>
      </c>
    </row>
    <row r="402" spans="1:36" x14ac:dyDescent="0.25">
      <c r="A402">
        <v>60906</v>
      </c>
      <c r="B402">
        <v>7928</v>
      </c>
      <c r="C402">
        <v>112</v>
      </c>
      <c r="D402">
        <v>12</v>
      </c>
      <c r="E402">
        <v>98</v>
      </c>
      <c r="F402">
        <v>12229</v>
      </c>
      <c r="G402">
        <v>65.25</v>
      </c>
      <c r="H402">
        <v>35.19</v>
      </c>
      <c r="I402">
        <v>0.35</v>
      </c>
      <c r="J402">
        <v>0.03</v>
      </c>
      <c r="K402">
        <v>0.2</v>
      </c>
      <c r="L402">
        <v>25.33</v>
      </c>
      <c r="M402">
        <v>24.63</v>
      </c>
      <c r="N402">
        <v>1.1100000000000001</v>
      </c>
      <c r="O402">
        <v>3.37</v>
      </c>
      <c r="P402">
        <v>78.89</v>
      </c>
      <c r="Q402">
        <v>24.85</v>
      </c>
      <c r="R402">
        <v>33.770000000000003</v>
      </c>
      <c r="S402">
        <v>70.599999999999994</v>
      </c>
      <c r="T402">
        <v>2081</v>
      </c>
      <c r="U402">
        <v>1904</v>
      </c>
      <c r="V402">
        <v>1182</v>
      </c>
      <c r="W402">
        <v>-4174</v>
      </c>
      <c r="X402">
        <v>7086</v>
      </c>
      <c r="Y402">
        <v>2496</v>
      </c>
      <c r="Z402">
        <v>4556</v>
      </c>
      <c r="AA402">
        <v>11428</v>
      </c>
      <c r="AB402">
        <v>-5.1269999999999998</v>
      </c>
      <c r="AC402">
        <v>25566</v>
      </c>
      <c r="AD402">
        <v>1.9188243526941899</v>
      </c>
      <c r="AE402" s="1">
        <v>0.54505039158073798</v>
      </c>
      <c r="AF402">
        <v>1.0335008885696899E-2</v>
      </c>
      <c r="AG402">
        <v>0.61853257146373197</v>
      </c>
      <c r="AH402">
        <v>14.722349495795701</v>
      </c>
      <c r="AI402">
        <v>11.92</v>
      </c>
      <c r="AJ402">
        <v>27.77</v>
      </c>
    </row>
    <row r="403" spans="1:36" x14ac:dyDescent="0.25">
      <c r="A403">
        <v>5706</v>
      </c>
      <c r="B403">
        <v>188</v>
      </c>
      <c r="C403">
        <v>2563</v>
      </c>
      <c r="D403">
        <v>1</v>
      </c>
      <c r="E403">
        <v>512</v>
      </c>
      <c r="F403">
        <v>11670</v>
      </c>
      <c r="G403">
        <v>6.11</v>
      </c>
      <c r="H403">
        <v>0.83</v>
      </c>
      <c r="I403">
        <v>7.96</v>
      </c>
      <c r="J403">
        <v>0</v>
      </c>
      <c r="K403">
        <v>1.06</v>
      </c>
      <c r="L403">
        <v>24.17</v>
      </c>
      <c r="M403">
        <v>0.57999999999999996</v>
      </c>
      <c r="N403">
        <v>25.48</v>
      </c>
      <c r="O403">
        <v>27.72</v>
      </c>
      <c r="P403">
        <v>2.13</v>
      </c>
      <c r="Q403">
        <v>24.82</v>
      </c>
      <c r="R403">
        <v>32.229999999999997</v>
      </c>
      <c r="S403">
        <v>2.84</v>
      </c>
      <c r="T403">
        <v>2077</v>
      </c>
      <c r="U403">
        <v>1904</v>
      </c>
      <c r="V403">
        <v>1128</v>
      </c>
      <c r="W403">
        <v>1781</v>
      </c>
      <c r="X403">
        <v>7155</v>
      </c>
      <c r="Y403">
        <v>540</v>
      </c>
      <c r="Z403">
        <v>5365</v>
      </c>
      <c r="AA403">
        <v>897</v>
      </c>
      <c r="AB403">
        <v>15.925000000000001</v>
      </c>
      <c r="AC403">
        <v>13957</v>
      </c>
      <c r="AD403">
        <v>0.59132329635499203</v>
      </c>
      <c r="AE403">
        <v>0.54514413257515903</v>
      </c>
      <c r="AF403">
        <v>8.6463769626441301E-3</v>
      </c>
      <c r="AG403">
        <v>1.4218467697241901</v>
      </c>
      <c r="AH403">
        <v>29.380257726135699</v>
      </c>
      <c r="AI403">
        <v>8.75</v>
      </c>
      <c r="AJ403">
        <v>19.23</v>
      </c>
    </row>
    <row r="404" spans="1:36" x14ac:dyDescent="0.25">
      <c r="A404">
        <v>5791</v>
      </c>
      <c r="B404">
        <v>423</v>
      </c>
      <c r="C404">
        <v>2661</v>
      </c>
      <c r="D404">
        <v>33</v>
      </c>
      <c r="E404">
        <v>1026</v>
      </c>
      <c r="F404">
        <v>10301</v>
      </c>
      <c r="G404">
        <v>6.2</v>
      </c>
      <c r="H404">
        <v>1.88</v>
      </c>
      <c r="I404">
        <v>8.27</v>
      </c>
      <c r="J404">
        <v>7.0000000000000007E-2</v>
      </c>
      <c r="K404">
        <v>2.13</v>
      </c>
      <c r="L404">
        <v>21.34</v>
      </c>
      <c r="M404">
        <v>1.31</v>
      </c>
      <c r="N404">
        <v>26.46</v>
      </c>
      <c r="O404">
        <v>26.96</v>
      </c>
      <c r="P404">
        <v>2.21</v>
      </c>
      <c r="Q404">
        <v>24.9</v>
      </c>
      <c r="R404">
        <v>28.45</v>
      </c>
      <c r="S404">
        <v>6.12</v>
      </c>
      <c r="T404">
        <v>2089</v>
      </c>
      <c r="U404">
        <v>1904</v>
      </c>
      <c r="V404">
        <v>996</v>
      </c>
      <c r="W404">
        <v>1730</v>
      </c>
      <c r="X404">
        <v>7265</v>
      </c>
      <c r="Y404">
        <v>558</v>
      </c>
      <c r="Z404">
        <v>5396</v>
      </c>
      <c r="AA404">
        <v>944</v>
      </c>
      <c r="AB404">
        <v>16.327000000000002</v>
      </c>
      <c r="AC404">
        <v>14163</v>
      </c>
      <c r="AD404">
        <v>0.57432565465642804</v>
      </c>
      <c r="AE404">
        <v>0.55363244112140997</v>
      </c>
      <c r="AF404" s="11">
        <v>1.9599155054489899E-4</v>
      </c>
      <c r="AG404">
        <v>0.41100493103062502</v>
      </c>
      <c r="AH404">
        <v>26.200474558812498</v>
      </c>
      <c r="AI404">
        <v>5.68</v>
      </c>
      <c r="AJ404">
        <v>25.6</v>
      </c>
    </row>
    <row r="405" spans="1:36" x14ac:dyDescent="0.25">
      <c r="A405">
        <v>5771</v>
      </c>
      <c r="B405">
        <v>4</v>
      </c>
      <c r="C405">
        <v>2925</v>
      </c>
      <c r="D405">
        <v>16</v>
      </c>
      <c r="E405">
        <v>118</v>
      </c>
      <c r="F405">
        <v>10585</v>
      </c>
      <c r="G405">
        <v>6.18</v>
      </c>
      <c r="H405">
        <v>0.02</v>
      </c>
      <c r="I405">
        <v>9.09</v>
      </c>
      <c r="J405">
        <v>0.03</v>
      </c>
      <c r="K405">
        <v>0.25</v>
      </c>
      <c r="L405">
        <v>21.93</v>
      </c>
      <c r="M405">
        <v>0.01</v>
      </c>
      <c r="N405">
        <v>29.08</v>
      </c>
      <c r="O405">
        <v>29.56</v>
      </c>
      <c r="P405">
        <v>2.1</v>
      </c>
      <c r="Q405">
        <v>24.86</v>
      </c>
      <c r="R405">
        <v>29.23</v>
      </c>
      <c r="S405">
        <v>0.31</v>
      </c>
      <c r="T405">
        <v>2083</v>
      </c>
      <c r="U405">
        <v>1904</v>
      </c>
      <c r="V405">
        <v>1023</v>
      </c>
      <c r="W405">
        <v>1899</v>
      </c>
      <c r="X405">
        <v>6956</v>
      </c>
      <c r="Y405">
        <v>505</v>
      </c>
      <c r="Z405">
        <v>5485</v>
      </c>
      <c r="AA405">
        <v>869</v>
      </c>
      <c r="AB405">
        <v>16.062999999999999</v>
      </c>
      <c r="AC405">
        <v>13815</v>
      </c>
      <c r="AD405">
        <v>0.61344700639410898</v>
      </c>
      <c r="AE405">
        <v>0.55610963351392895</v>
      </c>
      <c r="AF405">
        <v>0.28082228764335199</v>
      </c>
      <c r="AG405">
        <v>0.23676223790366999</v>
      </c>
      <c r="AH405">
        <v>18.7952096675447</v>
      </c>
      <c r="AI405">
        <v>9.7899999999999991</v>
      </c>
      <c r="AJ405">
        <v>26.97</v>
      </c>
    </row>
  </sheetData>
  <sortState ref="A6:AJ405">
    <sortCondition ref="AE6:AE405"/>
    <sortCondition ref="AC6:AC405"/>
  </sortState>
  <mergeCells count="15">
    <mergeCell ref="AF3:AF4"/>
    <mergeCell ref="AG3:AG4"/>
    <mergeCell ref="AH3:AH4"/>
    <mergeCell ref="AI3:AI4"/>
    <mergeCell ref="AJ3:AJ4"/>
    <mergeCell ref="A1:F2"/>
    <mergeCell ref="G2:I2"/>
    <mergeCell ref="J2:N2"/>
    <mergeCell ref="G1:N1"/>
    <mergeCell ref="AE3:AE4"/>
    <mergeCell ref="AD3:AD4"/>
    <mergeCell ref="O1:P2"/>
    <mergeCell ref="Q1:S2"/>
    <mergeCell ref="AB2:AE2"/>
    <mergeCell ref="T2:A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X1" workbookViewId="0">
      <selection activeCell="AS4" sqref="AS4"/>
    </sheetView>
  </sheetViews>
  <sheetFormatPr defaultRowHeight="15" x14ac:dyDescent="0.25"/>
  <cols>
    <col min="31" max="31" width="12" customWidth="1"/>
    <col min="40" max="40" width="7.85546875" bestFit="1" customWidth="1"/>
    <col min="41" max="41" width="8.85546875" bestFit="1" customWidth="1"/>
    <col min="42" max="42" width="7.85546875" bestFit="1" customWidth="1"/>
    <col min="43" max="43" width="6.28515625" customWidth="1"/>
    <col min="44" max="44" width="7.85546875" bestFit="1" customWidth="1"/>
    <col min="45" max="45" width="6.85546875" customWidth="1"/>
    <col min="46" max="46" width="7.42578125" bestFit="1" customWidth="1"/>
  </cols>
  <sheetData>
    <row r="1" spans="1:46" x14ac:dyDescent="0.25">
      <c r="A1" s="17" t="s">
        <v>11</v>
      </c>
      <c r="B1" s="17"/>
      <c r="C1" s="17"/>
      <c r="D1" s="17"/>
      <c r="E1" s="17"/>
      <c r="F1" s="17"/>
      <c r="G1" s="17" t="s">
        <v>26</v>
      </c>
      <c r="H1" s="17"/>
      <c r="I1" s="17"/>
      <c r="J1" s="17"/>
      <c r="K1" s="17"/>
      <c r="L1" s="17"/>
      <c r="M1" s="17"/>
      <c r="N1" s="17"/>
      <c r="O1" s="17" t="s">
        <v>40</v>
      </c>
      <c r="P1" s="17"/>
      <c r="Q1" s="17" t="s">
        <v>41</v>
      </c>
      <c r="R1" s="17"/>
      <c r="S1" s="17"/>
    </row>
    <row r="2" spans="1:46" x14ac:dyDescent="0.25">
      <c r="A2" s="17"/>
      <c r="B2" s="17"/>
      <c r="C2" s="17"/>
      <c r="D2" s="17"/>
      <c r="E2" s="17"/>
      <c r="F2" s="17"/>
      <c r="G2" s="17" t="s">
        <v>20</v>
      </c>
      <c r="H2" s="17"/>
      <c r="I2" s="17"/>
      <c r="J2" s="17" t="s">
        <v>25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37</v>
      </c>
      <c r="AC2" s="20"/>
      <c r="AD2" s="20"/>
      <c r="AE2" s="20"/>
      <c r="AM2" t="s">
        <v>49</v>
      </c>
    </row>
    <row r="3" spans="1:46" ht="63" x14ac:dyDescent="0.25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3" t="s">
        <v>17</v>
      </c>
      <c r="G3" s="2" t="s">
        <v>12</v>
      </c>
      <c r="H3" s="2" t="s">
        <v>18</v>
      </c>
      <c r="I3" s="2" t="s">
        <v>19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14</v>
      </c>
      <c r="O3" s="2" t="s">
        <v>27</v>
      </c>
      <c r="P3" s="2" t="s">
        <v>28</v>
      </c>
      <c r="Q3" s="5" t="s">
        <v>1</v>
      </c>
      <c r="R3" s="5" t="s">
        <v>2</v>
      </c>
      <c r="S3" s="5" t="s">
        <v>39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36</v>
      </c>
      <c r="AB3" s="6" t="s">
        <v>3</v>
      </c>
      <c r="AC3" s="6" t="s">
        <v>4</v>
      </c>
      <c r="AD3" s="18" t="s">
        <v>5</v>
      </c>
      <c r="AE3" s="18" t="s">
        <v>38</v>
      </c>
      <c r="AF3" s="21" t="s">
        <v>42</v>
      </c>
      <c r="AG3" s="17" t="s">
        <v>43</v>
      </c>
      <c r="AH3" s="17" t="s">
        <v>44</v>
      </c>
      <c r="AI3" s="17" t="s">
        <v>45</v>
      </c>
      <c r="AJ3" s="17" t="s">
        <v>46</v>
      </c>
      <c r="AL3" s="15" t="s">
        <v>50</v>
      </c>
      <c r="AM3" s="15" t="s">
        <v>114</v>
      </c>
      <c r="AN3" s="16" t="s">
        <v>51</v>
      </c>
      <c r="AO3" s="15" t="s">
        <v>118</v>
      </c>
      <c r="AP3" s="16" t="s">
        <v>51</v>
      </c>
      <c r="AQ3" s="16" t="s">
        <v>52</v>
      </c>
      <c r="AR3" s="16" t="s">
        <v>51</v>
      </c>
      <c r="AS3" s="16" t="s">
        <v>38</v>
      </c>
      <c r="AT3" s="16" t="s">
        <v>115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117</v>
      </c>
      <c r="AC4" s="6" t="s">
        <v>9</v>
      </c>
      <c r="AD4" s="19"/>
      <c r="AE4" s="19"/>
      <c r="AF4" s="21"/>
      <c r="AG4" s="17"/>
      <c r="AH4" s="17"/>
      <c r="AI4" s="17"/>
      <c r="AJ4" s="17"/>
      <c r="AL4" s="12" t="s">
        <v>53</v>
      </c>
      <c r="AM4" s="12">
        <v>15272</v>
      </c>
      <c r="AN4" s="12">
        <v>0</v>
      </c>
      <c r="AO4" s="12">
        <v>21.63</v>
      </c>
      <c r="AP4" s="12">
        <v>0</v>
      </c>
      <c r="AQ4" s="12">
        <v>0.55000000000000004</v>
      </c>
      <c r="AR4" s="12">
        <v>0</v>
      </c>
      <c r="AS4" s="12">
        <v>0.72</v>
      </c>
      <c r="AT4" s="12">
        <v>0</v>
      </c>
    </row>
    <row r="5" spans="1:46" x14ac:dyDescent="0.25">
      <c r="A5">
        <v>5771</v>
      </c>
      <c r="B5">
        <v>4</v>
      </c>
      <c r="C5">
        <v>2925</v>
      </c>
      <c r="D5">
        <v>16</v>
      </c>
      <c r="E5">
        <v>118</v>
      </c>
      <c r="F5">
        <v>10585</v>
      </c>
      <c r="G5">
        <v>6.18</v>
      </c>
      <c r="H5">
        <v>0.02</v>
      </c>
      <c r="I5">
        <v>9.09</v>
      </c>
      <c r="J5">
        <v>0.03</v>
      </c>
      <c r="K5">
        <v>0.25</v>
      </c>
      <c r="L5">
        <v>21.93</v>
      </c>
      <c r="M5">
        <v>0.01</v>
      </c>
      <c r="N5">
        <v>29.08</v>
      </c>
      <c r="O5">
        <v>29.56</v>
      </c>
      <c r="P5">
        <v>2.1</v>
      </c>
      <c r="Q5">
        <v>24.86</v>
      </c>
      <c r="R5">
        <v>29.23</v>
      </c>
      <c r="S5">
        <v>0.31</v>
      </c>
      <c r="T5">
        <v>2083</v>
      </c>
      <c r="U5">
        <v>1904</v>
      </c>
      <c r="V5">
        <v>1023</v>
      </c>
      <c r="W5">
        <v>1899</v>
      </c>
      <c r="X5">
        <v>6956</v>
      </c>
      <c r="Y5">
        <v>505</v>
      </c>
      <c r="Z5">
        <v>5485</v>
      </c>
      <c r="AA5">
        <v>869</v>
      </c>
      <c r="AB5">
        <v>16.062999999999999</v>
      </c>
      <c r="AC5">
        <v>13815</v>
      </c>
      <c r="AD5">
        <v>0.61344700639410898</v>
      </c>
      <c r="AE5">
        <v>0.55610963351392895</v>
      </c>
      <c r="AF5">
        <v>0.28082228764335199</v>
      </c>
      <c r="AG5">
        <v>0.23676223790366999</v>
      </c>
      <c r="AH5">
        <v>18.7952096675447</v>
      </c>
      <c r="AI5">
        <v>9.7899999999999991</v>
      </c>
      <c r="AJ5">
        <v>26.97</v>
      </c>
      <c r="AL5" s="12" t="s">
        <v>54</v>
      </c>
      <c r="AM5" s="12">
        <f>AC5</f>
        <v>13815</v>
      </c>
      <c r="AN5" s="13">
        <f>-(100-100/$AM$4*AM5)</f>
        <v>-9.5403352540597126</v>
      </c>
      <c r="AO5" s="12">
        <f>AB5</f>
        <v>16.062999999999999</v>
      </c>
      <c r="AP5" s="13">
        <f>-(100-100/$AO$4*AO5)</f>
        <v>-25.737401756819239</v>
      </c>
      <c r="AQ5" s="12">
        <f>AD5</f>
        <v>0.61344700639410898</v>
      </c>
      <c r="AR5" s="13">
        <f>-(100-100/$AQ$4*AQ5)</f>
        <v>11.535819344383455</v>
      </c>
      <c r="AS5" s="14">
        <f>AE5</f>
        <v>0.55610963351392895</v>
      </c>
      <c r="AT5" s="13">
        <f>-(100-100/$AS$4*AS5)</f>
        <v>-22.762550900843209</v>
      </c>
    </row>
    <row r="6" spans="1:46" x14ac:dyDescent="0.25">
      <c r="A6">
        <v>5624</v>
      </c>
      <c r="B6">
        <v>45</v>
      </c>
      <c r="C6">
        <v>2586</v>
      </c>
      <c r="D6">
        <v>5</v>
      </c>
      <c r="E6">
        <v>112</v>
      </c>
      <c r="F6">
        <v>12171</v>
      </c>
      <c r="G6">
        <v>6.02</v>
      </c>
      <c r="H6">
        <v>0.2</v>
      </c>
      <c r="I6">
        <v>8.0299999999999994</v>
      </c>
      <c r="J6">
        <v>0.01</v>
      </c>
      <c r="K6">
        <v>0.23</v>
      </c>
      <c r="L6">
        <v>25.21</v>
      </c>
      <c r="M6">
        <v>0.14000000000000001</v>
      </c>
      <c r="N6">
        <v>25.71</v>
      </c>
      <c r="O6">
        <v>28.43</v>
      </c>
      <c r="P6">
        <v>2.0499999999999998</v>
      </c>
      <c r="Q6">
        <v>24.83</v>
      </c>
      <c r="R6">
        <v>33.61</v>
      </c>
      <c r="S6">
        <v>0.66</v>
      </c>
      <c r="T6">
        <v>2078</v>
      </c>
      <c r="U6">
        <v>1904</v>
      </c>
      <c r="V6">
        <v>1176</v>
      </c>
      <c r="W6">
        <v>1830</v>
      </c>
      <c r="X6">
        <v>7066</v>
      </c>
      <c r="Y6">
        <v>523</v>
      </c>
      <c r="Z6">
        <v>5372</v>
      </c>
      <c r="AA6">
        <v>865</v>
      </c>
      <c r="AB6">
        <v>15.754</v>
      </c>
      <c r="AC6">
        <v>13826</v>
      </c>
      <c r="AD6">
        <v>0.60296735905044496</v>
      </c>
      <c r="AE6">
        <v>0.54228127365401502</v>
      </c>
      <c r="AF6" s="11">
        <v>2.5351560223768701E-3</v>
      </c>
      <c r="AG6">
        <v>4.2935971496523404</v>
      </c>
      <c r="AH6">
        <v>32.383595878732599</v>
      </c>
      <c r="AI6">
        <v>4.91</v>
      </c>
      <c r="AJ6">
        <v>18.239999999999998</v>
      </c>
      <c r="AL6" s="12" t="s">
        <v>55</v>
      </c>
      <c r="AM6" s="12">
        <f t="shared" ref="AM6:AM19" si="0">AC6</f>
        <v>13826</v>
      </c>
      <c r="AN6" s="13">
        <f t="shared" ref="AN6:AN19" si="1">-(100-100/$AM$4*AM6)</f>
        <v>-9.4683080146673575</v>
      </c>
      <c r="AO6" s="12">
        <f t="shared" ref="AO6:AO19" si="2">AB6</f>
        <v>15.754</v>
      </c>
      <c r="AP6" s="13">
        <f t="shared" ref="AP6:AP19" si="3">-(100-100/$AO$4*AO6)</f>
        <v>-27.165973185390669</v>
      </c>
      <c r="AQ6" s="12">
        <f t="shared" ref="AQ6:AQ19" si="4">AD6</f>
        <v>0.60296735905044496</v>
      </c>
      <c r="AR6" s="13">
        <f t="shared" ref="AR6:AR19" si="5">-(100-100/$AQ$4*AQ6)</f>
        <v>9.630428918262723</v>
      </c>
      <c r="AS6" s="14">
        <f t="shared" ref="AS6:AS19" si="6">AE6</f>
        <v>0.54228127365401502</v>
      </c>
      <c r="AT6" s="13">
        <f t="shared" ref="AT6:AT19" si="7">-(100-100/$AS$4*AS6)</f>
        <v>-24.683156436942355</v>
      </c>
    </row>
    <row r="7" spans="1:46" x14ac:dyDescent="0.25">
      <c r="A7">
        <v>5591</v>
      </c>
      <c r="B7">
        <v>120</v>
      </c>
      <c r="C7">
        <v>2588</v>
      </c>
      <c r="D7">
        <v>5</v>
      </c>
      <c r="E7">
        <v>243</v>
      </c>
      <c r="F7">
        <v>11915</v>
      </c>
      <c r="G7">
        <v>5.99</v>
      </c>
      <c r="H7">
        <v>0.53</v>
      </c>
      <c r="I7">
        <v>8.0399999999999991</v>
      </c>
      <c r="J7">
        <v>0.01</v>
      </c>
      <c r="K7">
        <v>0.5</v>
      </c>
      <c r="L7">
        <v>24.68</v>
      </c>
      <c r="M7">
        <v>0.37</v>
      </c>
      <c r="N7">
        <v>25.74</v>
      </c>
      <c r="O7">
        <v>28.14</v>
      </c>
      <c r="P7">
        <v>2.0499999999999998</v>
      </c>
      <c r="Q7">
        <v>24.83</v>
      </c>
      <c r="R7">
        <v>32.909999999999997</v>
      </c>
      <c r="S7">
        <v>1.63</v>
      </c>
      <c r="T7">
        <v>2078</v>
      </c>
      <c r="U7">
        <v>1904</v>
      </c>
      <c r="V7">
        <v>1151</v>
      </c>
      <c r="W7">
        <v>1812</v>
      </c>
      <c r="X7">
        <v>7106</v>
      </c>
      <c r="Y7">
        <v>530</v>
      </c>
      <c r="Z7">
        <v>5373</v>
      </c>
      <c r="AA7">
        <v>874</v>
      </c>
      <c r="AB7">
        <v>15.852</v>
      </c>
      <c r="AC7">
        <v>13883</v>
      </c>
      <c r="AD7">
        <v>0.597112341772151</v>
      </c>
      <c r="AE7" s="1">
        <v>0.543516302554928</v>
      </c>
      <c r="AF7">
        <v>8.6463769626441301E-3</v>
      </c>
      <c r="AG7">
        <v>0.35848823643625799</v>
      </c>
      <c r="AH7">
        <v>30.656287966081301</v>
      </c>
      <c r="AI7">
        <v>7.66</v>
      </c>
      <c r="AJ7">
        <v>20.309999999999999</v>
      </c>
      <c r="AL7" s="12" t="s">
        <v>56</v>
      </c>
      <c r="AM7" s="12">
        <f t="shared" si="0"/>
        <v>13883</v>
      </c>
      <c r="AN7" s="13">
        <f t="shared" si="1"/>
        <v>-9.0950759559978991</v>
      </c>
      <c r="AO7" s="12">
        <f t="shared" si="2"/>
        <v>15.852</v>
      </c>
      <c r="AP7" s="13">
        <f t="shared" si="3"/>
        <v>-26.712898751733704</v>
      </c>
      <c r="AQ7" s="12">
        <f t="shared" si="4"/>
        <v>0.597112341772151</v>
      </c>
      <c r="AR7" s="13">
        <f t="shared" si="5"/>
        <v>8.5658803222092672</v>
      </c>
      <c r="AS7" s="14">
        <f t="shared" si="6"/>
        <v>0.543516302554928</v>
      </c>
      <c r="AT7" s="13">
        <f t="shared" si="7"/>
        <v>-24.511624645148885</v>
      </c>
    </row>
    <row r="8" spans="1:46" x14ac:dyDescent="0.25">
      <c r="A8">
        <v>5706</v>
      </c>
      <c r="B8">
        <v>123</v>
      </c>
      <c r="C8">
        <v>2689</v>
      </c>
      <c r="D8">
        <v>3</v>
      </c>
      <c r="E8">
        <v>7</v>
      </c>
      <c r="F8">
        <v>11664</v>
      </c>
      <c r="G8">
        <v>6.11</v>
      </c>
      <c r="H8">
        <v>0.54</v>
      </c>
      <c r="I8">
        <v>8.36</v>
      </c>
      <c r="J8">
        <v>0.01</v>
      </c>
      <c r="K8">
        <v>0.01</v>
      </c>
      <c r="L8">
        <v>24.16</v>
      </c>
      <c r="M8">
        <v>0.38</v>
      </c>
      <c r="N8">
        <v>26.74</v>
      </c>
      <c r="O8">
        <v>28.37</v>
      </c>
      <c r="P8">
        <v>2.1</v>
      </c>
      <c r="Q8">
        <v>24.83</v>
      </c>
      <c r="R8">
        <v>32.21</v>
      </c>
      <c r="S8">
        <v>1.1000000000000001</v>
      </c>
      <c r="T8">
        <v>2078</v>
      </c>
      <c r="U8">
        <v>1904</v>
      </c>
      <c r="V8">
        <v>1127</v>
      </c>
      <c r="W8">
        <v>1824</v>
      </c>
      <c r="X8">
        <v>7049</v>
      </c>
      <c r="Y8">
        <v>527</v>
      </c>
      <c r="Z8">
        <v>5406</v>
      </c>
      <c r="AA8">
        <v>903</v>
      </c>
      <c r="AB8">
        <v>15.805999999999999</v>
      </c>
      <c r="AC8">
        <v>13885</v>
      </c>
      <c r="AD8">
        <v>0.59886006289308102</v>
      </c>
      <c r="AE8" s="1">
        <v>0.54316499229948101</v>
      </c>
      <c r="AF8" s="11">
        <v>3.2583750892105898E-2</v>
      </c>
      <c r="AG8">
        <v>0.12535793299322601</v>
      </c>
      <c r="AH8">
        <v>23.524384814320001</v>
      </c>
      <c r="AI8">
        <v>0.7</v>
      </c>
      <c r="AJ8">
        <v>32.82</v>
      </c>
      <c r="AL8" s="12" t="s">
        <v>57</v>
      </c>
      <c r="AM8" s="12">
        <f t="shared" si="0"/>
        <v>13885</v>
      </c>
      <c r="AN8" s="13">
        <f t="shared" si="1"/>
        <v>-9.081980094290202</v>
      </c>
      <c r="AO8" s="12">
        <f t="shared" si="2"/>
        <v>15.805999999999999</v>
      </c>
      <c r="AP8" s="13">
        <f t="shared" si="3"/>
        <v>-26.925566343042078</v>
      </c>
      <c r="AQ8" s="12">
        <f t="shared" si="4"/>
        <v>0.59886006289308102</v>
      </c>
      <c r="AR8" s="13">
        <f t="shared" si="5"/>
        <v>8.8836477987420039</v>
      </c>
      <c r="AS8" s="14">
        <f t="shared" si="6"/>
        <v>0.54316499229948101</v>
      </c>
      <c r="AT8" s="13">
        <f t="shared" si="7"/>
        <v>-24.560417736183197</v>
      </c>
    </row>
    <row r="9" spans="1:46" x14ac:dyDescent="0.25">
      <c r="A9">
        <v>6257</v>
      </c>
      <c r="B9">
        <v>59</v>
      </c>
      <c r="C9">
        <v>2573</v>
      </c>
      <c r="D9">
        <v>7</v>
      </c>
      <c r="E9">
        <v>123</v>
      </c>
      <c r="F9">
        <v>12199</v>
      </c>
      <c r="G9">
        <v>6.7</v>
      </c>
      <c r="H9">
        <v>0.26</v>
      </c>
      <c r="I9">
        <v>7.99</v>
      </c>
      <c r="J9">
        <v>0.01</v>
      </c>
      <c r="K9">
        <v>0.25</v>
      </c>
      <c r="L9">
        <v>25.27</v>
      </c>
      <c r="M9">
        <v>0.18</v>
      </c>
      <c r="N9">
        <v>25.58</v>
      </c>
      <c r="O9">
        <v>28.04</v>
      </c>
      <c r="P9">
        <v>2.44</v>
      </c>
      <c r="Q9">
        <v>24.84</v>
      </c>
      <c r="R9">
        <v>33.69</v>
      </c>
      <c r="S9">
        <v>0.81</v>
      </c>
      <c r="T9">
        <v>2079</v>
      </c>
      <c r="U9">
        <v>1904</v>
      </c>
      <c r="V9">
        <v>1179</v>
      </c>
      <c r="W9">
        <v>1786</v>
      </c>
      <c r="X9">
        <v>7038</v>
      </c>
      <c r="Y9">
        <v>538</v>
      </c>
      <c r="Z9">
        <v>5368</v>
      </c>
      <c r="AA9">
        <v>963</v>
      </c>
      <c r="AB9">
        <v>15.516999999999999</v>
      </c>
      <c r="AC9">
        <v>13907</v>
      </c>
      <c r="AD9">
        <v>0.60344486240348405</v>
      </c>
      <c r="AE9">
        <v>0.53899711833064201</v>
      </c>
      <c r="AF9">
        <v>9.9921355504987402E-2</v>
      </c>
      <c r="AG9">
        <v>9.3662924020733895E-2</v>
      </c>
      <c r="AH9">
        <v>30.2210181421935</v>
      </c>
      <c r="AI9">
        <v>7.56</v>
      </c>
      <c r="AJ9">
        <v>20.91</v>
      </c>
      <c r="AL9" s="12" t="s">
        <v>58</v>
      </c>
      <c r="AM9" s="12">
        <f t="shared" si="0"/>
        <v>13907</v>
      </c>
      <c r="AN9" s="13">
        <f t="shared" si="1"/>
        <v>-8.9379256155054918</v>
      </c>
      <c r="AO9" s="12">
        <f t="shared" si="2"/>
        <v>15.516999999999999</v>
      </c>
      <c r="AP9" s="13">
        <f t="shared" si="3"/>
        <v>-28.26167360147943</v>
      </c>
      <c r="AQ9" s="12">
        <f t="shared" si="4"/>
        <v>0.60344486240348405</v>
      </c>
      <c r="AR9" s="13">
        <f t="shared" si="5"/>
        <v>9.7172477097243757</v>
      </c>
      <c r="AS9" s="14">
        <f t="shared" si="6"/>
        <v>0.53899711833064201</v>
      </c>
      <c r="AT9" s="13">
        <f>-(100-100/$AS$4*AS9)</f>
        <v>-25.139289120744166</v>
      </c>
    </row>
    <row r="10" spans="1:46" x14ac:dyDescent="0.25">
      <c r="A10">
        <v>5706</v>
      </c>
      <c r="B10">
        <v>216</v>
      </c>
      <c r="C10">
        <v>2750</v>
      </c>
      <c r="D10">
        <v>3</v>
      </c>
      <c r="E10">
        <v>7</v>
      </c>
      <c r="F10">
        <v>11232</v>
      </c>
      <c r="G10">
        <v>6.11</v>
      </c>
      <c r="H10">
        <v>0.96</v>
      </c>
      <c r="I10">
        <v>8.5500000000000007</v>
      </c>
      <c r="J10">
        <v>0.01</v>
      </c>
      <c r="K10">
        <v>0.01</v>
      </c>
      <c r="L10">
        <v>23.26</v>
      </c>
      <c r="M10">
        <v>0.67</v>
      </c>
      <c r="N10">
        <v>27.34</v>
      </c>
      <c r="O10">
        <v>28.15</v>
      </c>
      <c r="P10">
        <v>2.11</v>
      </c>
      <c r="Q10">
        <v>24.83</v>
      </c>
      <c r="R10">
        <v>31.02</v>
      </c>
      <c r="S10">
        <v>1.94</v>
      </c>
      <c r="T10">
        <v>2078</v>
      </c>
      <c r="U10">
        <v>1904</v>
      </c>
      <c r="V10">
        <v>1085</v>
      </c>
      <c r="W10">
        <v>1810</v>
      </c>
      <c r="X10">
        <v>7064</v>
      </c>
      <c r="Y10">
        <v>532</v>
      </c>
      <c r="Z10">
        <v>5426</v>
      </c>
      <c r="AA10">
        <v>928</v>
      </c>
      <c r="AB10">
        <v>15.898</v>
      </c>
      <c r="AC10">
        <v>13950</v>
      </c>
      <c r="AD10">
        <v>0.59252007049148203</v>
      </c>
      <c r="AE10">
        <v>0.54411902126352296</v>
      </c>
      <c r="AF10">
        <v>5.2944250433643099E-2</v>
      </c>
      <c r="AG10">
        <v>0.48615058589365201</v>
      </c>
      <c r="AH10">
        <v>30.090031170406299</v>
      </c>
      <c r="AI10">
        <v>2.11</v>
      </c>
      <c r="AJ10">
        <v>26.14</v>
      </c>
      <c r="AL10" s="12" t="s">
        <v>59</v>
      </c>
      <c r="AM10" s="12">
        <f t="shared" si="0"/>
        <v>13950</v>
      </c>
      <c r="AN10" s="13">
        <f t="shared" si="1"/>
        <v>-8.6563645887899412</v>
      </c>
      <c r="AO10" s="12">
        <f t="shared" si="2"/>
        <v>15.898</v>
      </c>
      <c r="AP10" s="13">
        <f t="shared" si="3"/>
        <v>-26.500231160425329</v>
      </c>
      <c r="AQ10" s="12">
        <f t="shared" si="4"/>
        <v>0.59252007049148203</v>
      </c>
      <c r="AR10" s="13">
        <f t="shared" si="5"/>
        <v>7.7309219075421822</v>
      </c>
      <c r="AS10" s="14">
        <f t="shared" si="6"/>
        <v>0.54411902126352296</v>
      </c>
      <c r="AT10" s="13">
        <f t="shared" si="7"/>
        <v>-24.42791371339959</v>
      </c>
    </row>
    <row r="11" spans="1:46" x14ac:dyDescent="0.25">
      <c r="A11">
        <v>5706</v>
      </c>
      <c r="B11">
        <v>188</v>
      </c>
      <c r="C11">
        <v>2563</v>
      </c>
      <c r="D11">
        <v>1</v>
      </c>
      <c r="E11">
        <v>512</v>
      </c>
      <c r="F11">
        <v>11670</v>
      </c>
      <c r="G11">
        <v>6.11</v>
      </c>
      <c r="H11">
        <v>0.83</v>
      </c>
      <c r="I11">
        <v>7.96</v>
      </c>
      <c r="J11">
        <v>0</v>
      </c>
      <c r="K11">
        <v>1.06</v>
      </c>
      <c r="L11">
        <v>24.17</v>
      </c>
      <c r="M11">
        <v>0.57999999999999996</v>
      </c>
      <c r="N11">
        <v>25.48</v>
      </c>
      <c r="O11">
        <v>27.72</v>
      </c>
      <c r="P11">
        <v>2.13</v>
      </c>
      <c r="Q11">
        <v>24.82</v>
      </c>
      <c r="R11">
        <v>32.229999999999997</v>
      </c>
      <c r="S11">
        <v>2.84</v>
      </c>
      <c r="T11">
        <v>2077</v>
      </c>
      <c r="U11">
        <v>1904</v>
      </c>
      <c r="V11">
        <v>1128</v>
      </c>
      <c r="W11">
        <v>1781</v>
      </c>
      <c r="X11">
        <v>7155</v>
      </c>
      <c r="Y11">
        <v>540</v>
      </c>
      <c r="Z11">
        <v>5365</v>
      </c>
      <c r="AA11">
        <v>897</v>
      </c>
      <c r="AB11">
        <v>15.925000000000001</v>
      </c>
      <c r="AC11">
        <v>13957</v>
      </c>
      <c r="AD11">
        <v>0.59132329635499203</v>
      </c>
      <c r="AE11">
        <v>0.54514413257515903</v>
      </c>
      <c r="AF11">
        <v>8.6463769626441301E-3</v>
      </c>
      <c r="AG11">
        <v>1.4218467697241901</v>
      </c>
      <c r="AH11">
        <v>29.380257726135699</v>
      </c>
      <c r="AI11">
        <v>8.75</v>
      </c>
      <c r="AJ11">
        <v>19.23</v>
      </c>
      <c r="AL11" s="12" t="s">
        <v>60</v>
      </c>
      <c r="AM11" s="12">
        <f t="shared" si="0"/>
        <v>13957</v>
      </c>
      <c r="AN11" s="13">
        <f t="shared" si="1"/>
        <v>-8.6105290728129802</v>
      </c>
      <c r="AO11" s="12">
        <f t="shared" si="2"/>
        <v>15.925000000000001</v>
      </c>
      <c r="AP11" s="13">
        <f t="shared" si="3"/>
        <v>-26.375404530744333</v>
      </c>
      <c r="AQ11" s="12">
        <f t="shared" si="4"/>
        <v>0.59132329635499203</v>
      </c>
      <c r="AR11" s="13">
        <f t="shared" si="5"/>
        <v>7.5133266099985434</v>
      </c>
      <c r="AS11" s="14">
        <f t="shared" si="6"/>
        <v>0.54514413257515903</v>
      </c>
      <c r="AT11" s="13">
        <f t="shared" si="7"/>
        <v>-24.285537142339024</v>
      </c>
    </row>
    <row r="12" spans="1:46" x14ac:dyDescent="0.25">
      <c r="A12">
        <v>6003</v>
      </c>
      <c r="B12">
        <v>216</v>
      </c>
      <c r="C12">
        <v>2750</v>
      </c>
      <c r="D12">
        <v>10</v>
      </c>
      <c r="E12">
        <v>45</v>
      </c>
      <c r="F12">
        <v>11186</v>
      </c>
      <c r="G12">
        <v>6.43</v>
      </c>
      <c r="H12">
        <v>0.96</v>
      </c>
      <c r="I12">
        <v>8.5500000000000007</v>
      </c>
      <c r="J12">
        <v>0.02</v>
      </c>
      <c r="K12">
        <v>0.09</v>
      </c>
      <c r="L12">
        <v>23.17</v>
      </c>
      <c r="M12">
        <v>0.67</v>
      </c>
      <c r="N12">
        <v>27.34</v>
      </c>
      <c r="O12">
        <v>28.02</v>
      </c>
      <c r="P12">
        <v>2.29</v>
      </c>
      <c r="Q12">
        <v>24.85</v>
      </c>
      <c r="R12">
        <v>30.89</v>
      </c>
      <c r="S12">
        <v>2.02</v>
      </c>
      <c r="T12">
        <v>2080</v>
      </c>
      <c r="U12">
        <v>1904</v>
      </c>
      <c r="V12">
        <v>1081</v>
      </c>
      <c r="W12">
        <v>1792</v>
      </c>
      <c r="X12">
        <v>7052</v>
      </c>
      <c r="Y12">
        <v>538</v>
      </c>
      <c r="Z12">
        <v>5427</v>
      </c>
      <c r="AA12">
        <v>970</v>
      </c>
      <c r="AB12">
        <v>15.81</v>
      </c>
      <c r="AC12">
        <v>13987</v>
      </c>
      <c r="AD12">
        <v>0.593499118856471</v>
      </c>
      <c r="AE12" s="1">
        <v>0.54359012850868504</v>
      </c>
      <c r="AF12">
        <v>0.30538376918722498</v>
      </c>
      <c r="AG12">
        <v>0.572910805778022</v>
      </c>
      <c r="AH12">
        <v>29.7166500865412</v>
      </c>
      <c r="AI12">
        <v>2.11</v>
      </c>
      <c r="AJ12">
        <v>26.14</v>
      </c>
      <c r="AL12" s="12" t="s">
        <v>61</v>
      </c>
      <c r="AM12" s="12">
        <f t="shared" si="0"/>
        <v>13987</v>
      </c>
      <c r="AN12" s="13">
        <f t="shared" si="1"/>
        <v>-8.4140911471974817</v>
      </c>
      <c r="AO12" s="12">
        <f t="shared" si="2"/>
        <v>15.81</v>
      </c>
      <c r="AP12" s="13">
        <f t="shared" si="3"/>
        <v>-26.907073509015248</v>
      </c>
      <c r="AQ12" s="12">
        <f t="shared" si="4"/>
        <v>0.593499118856471</v>
      </c>
      <c r="AR12" s="13">
        <f t="shared" si="5"/>
        <v>7.9089307011765442</v>
      </c>
      <c r="AS12" s="14">
        <f t="shared" si="6"/>
        <v>0.54359012850868504</v>
      </c>
      <c r="AT12" s="13">
        <f t="shared" si="7"/>
        <v>-24.501371040460413</v>
      </c>
    </row>
    <row r="13" spans="1:46" x14ac:dyDescent="0.25">
      <c r="A13">
        <v>6648</v>
      </c>
      <c r="B13">
        <v>100</v>
      </c>
      <c r="C13">
        <v>2560</v>
      </c>
      <c r="D13">
        <v>38</v>
      </c>
      <c r="E13">
        <v>344</v>
      </c>
      <c r="F13">
        <v>11948</v>
      </c>
      <c r="G13">
        <v>7.12</v>
      </c>
      <c r="H13">
        <v>0.44</v>
      </c>
      <c r="I13">
        <v>7.95</v>
      </c>
      <c r="J13">
        <v>0.08</v>
      </c>
      <c r="K13">
        <v>0.71</v>
      </c>
      <c r="L13">
        <v>24.75</v>
      </c>
      <c r="M13">
        <v>0.31</v>
      </c>
      <c r="N13">
        <v>25.45</v>
      </c>
      <c r="O13">
        <v>27.66</v>
      </c>
      <c r="P13">
        <v>2.7</v>
      </c>
      <c r="Q13">
        <v>24.92</v>
      </c>
      <c r="R13">
        <v>33</v>
      </c>
      <c r="S13">
        <v>1.68</v>
      </c>
      <c r="T13">
        <v>2091</v>
      </c>
      <c r="U13">
        <v>1904</v>
      </c>
      <c r="V13">
        <v>1155</v>
      </c>
      <c r="W13">
        <v>1748</v>
      </c>
      <c r="X13">
        <v>7063</v>
      </c>
      <c r="Y13">
        <v>550</v>
      </c>
      <c r="Z13">
        <v>5363</v>
      </c>
      <c r="AA13">
        <v>1020</v>
      </c>
      <c r="AB13">
        <v>15.494999999999999</v>
      </c>
      <c r="AC13">
        <v>13996</v>
      </c>
      <c r="AD13">
        <v>0.60154547255795499</v>
      </c>
      <c r="AE13">
        <v>0.54029767350678404</v>
      </c>
      <c r="AF13">
        <v>0.28255038768945101</v>
      </c>
      <c r="AG13">
        <v>2.8930681797271599E-2</v>
      </c>
      <c r="AH13">
        <v>30.153066086922301</v>
      </c>
      <c r="AI13">
        <v>2.4900000000000002</v>
      </c>
      <c r="AJ13">
        <v>25.94</v>
      </c>
      <c r="AL13" s="12" t="s">
        <v>62</v>
      </c>
      <c r="AM13" s="12">
        <f t="shared" si="0"/>
        <v>13996</v>
      </c>
      <c r="AN13" s="13">
        <f t="shared" si="1"/>
        <v>-8.3551597695128237</v>
      </c>
      <c r="AO13" s="12">
        <f t="shared" si="2"/>
        <v>15.494999999999999</v>
      </c>
      <c r="AP13" s="13">
        <f t="shared" si="3"/>
        <v>-28.36338418862691</v>
      </c>
      <c r="AQ13" s="12">
        <f t="shared" si="4"/>
        <v>0.60154547255795499</v>
      </c>
      <c r="AR13" s="13">
        <f t="shared" si="5"/>
        <v>9.3719041014463613</v>
      </c>
      <c r="AS13" s="14">
        <f t="shared" si="6"/>
        <v>0.54029767350678404</v>
      </c>
      <c r="AT13" s="13">
        <f t="shared" si="7"/>
        <v>-24.958656457391115</v>
      </c>
    </row>
    <row r="14" spans="1:46" x14ac:dyDescent="0.25">
      <c r="A14">
        <v>5883</v>
      </c>
      <c r="B14">
        <v>256</v>
      </c>
      <c r="C14">
        <v>2496</v>
      </c>
      <c r="D14">
        <v>4</v>
      </c>
      <c r="E14">
        <v>570</v>
      </c>
      <c r="F14">
        <v>11828</v>
      </c>
      <c r="G14">
        <v>6.3</v>
      </c>
      <c r="H14">
        <v>1.1399999999999999</v>
      </c>
      <c r="I14">
        <v>7.75</v>
      </c>
      <c r="J14">
        <v>0.01</v>
      </c>
      <c r="K14">
        <v>1.18</v>
      </c>
      <c r="L14">
        <v>24.5</v>
      </c>
      <c r="M14">
        <v>0.8</v>
      </c>
      <c r="N14">
        <v>24.82</v>
      </c>
      <c r="O14">
        <v>27.14</v>
      </c>
      <c r="P14">
        <v>2.25</v>
      </c>
      <c r="Q14">
        <v>24.83</v>
      </c>
      <c r="R14">
        <v>32.67</v>
      </c>
      <c r="S14">
        <v>3.59</v>
      </c>
      <c r="T14">
        <v>2078</v>
      </c>
      <c r="U14">
        <v>1904</v>
      </c>
      <c r="V14">
        <v>1143</v>
      </c>
      <c r="W14">
        <v>1739</v>
      </c>
      <c r="X14">
        <v>7193</v>
      </c>
      <c r="Y14">
        <v>553</v>
      </c>
      <c r="Z14">
        <v>5343</v>
      </c>
      <c r="AA14">
        <v>940</v>
      </c>
      <c r="AB14">
        <v>15.836</v>
      </c>
      <c r="AC14">
        <v>14029</v>
      </c>
      <c r="AD14">
        <v>0.58464292818778596</v>
      </c>
      <c r="AE14">
        <v>0.54157030860176703</v>
      </c>
      <c r="AF14">
        <v>0.116363866562705</v>
      </c>
      <c r="AG14">
        <v>9.7442858334836596E-2</v>
      </c>
      <c r="AH14">
        <v>26.165120802090598</v>
      </c>
      <c r="AI14">
        <v>11.13</v>
      </c>
      <c r="AJ14">
        <v>20.36</v>
      </c>
      <c r="AL14" s="12" t="s">
        <v>63</v>
      </c>
      <c r="AM14" s="12">
        <f t="shared" si="0"/>
        <v>14029</v>
      </c>
      <c r="AN14" s="13">
        <f t="shared" si="1"/>
        <v>-8.1390780513357726</v>
      </c>
      <c r="AO14" s="12">
        <f t="shared" si="2"/>
        <v>15.836</v>
      </c>
      <c r="AP14" s="13">
        <f t="shared" si="3"/>
        <v>-26.786870087840967</v>
      </c>
      <c r="AQ14" s="12">
        <f t="shared" si="4"/>
        <v>0.58464292818778596</v>
      </c>
      <c r="AR14" s="13">
        <f t="shared" si="5"/>
        <v>6.2987142159610841</v>
      </c>
      <c r="AS14" s="14">
        <f t="shared" si="6"/>
        <v>0.54157030860176703</v>
      </c>
      <c r="AT14" s="13">
        <f t="shared" si="7"/>
        <v>-24.781901583087915</v>
      </c>
    </row>
    <row r="15" spans="1:46" x14ac:dyDescent="0.25">
      <c r="A15">
        <v>5902</v>
      </c>
      <c r="B15">
        <v>322</v>
      </c>
      <c r="C15">
        <v>2490</v>
      </c>
      <c r="D15">
        <v>72</v>
      </c>
      <c r="E15">
        <v>255</v>
      </c>
      <c r="F15">
        <v>12002</v>
      </c>
      <c r="G15">
        <v>6.32</v>
      </c>
      <c r="H15">
        <v>1.43</v>
      </c>
      <c r="I15">
        <v>7.74</v>
      </c>
      <c r="J15">
        <v>0.15</v>
      </c>
      <c r="K15">
        <v>0.53</v>
      </c>
      <c r="L15">
        <v>24.86</v>
      </c>
      <c r="M15">
        <v>1</v>
      </c>
      <c r="N15">
        <v>24.76</v>
      </c>
      <c r="O15">
        <v>26.83</v>
      </c>
      <c r="P15">
        <v>2.2799999999999998</v>
      </c>
      <c r="Q15">
        <v>25.01</v>
      </c>
      <c r="R15">
        <v>33.15</v>
      </c>
      <c r="S15">
        <v>3.45</v>
      </c>
      <c r="T15">
        <v>2104</v>
      </c>
      <c r="U15">
        <v>1904</v>
      </c>
      <c r="V15">
        <v>1160</v>
      </c>
      <c r="W15">
        <v>1718</v>
      </c>
      <c r="X15">
        <v>7203</v>
      </c>
      <c r="Y15">
        <v>560</v>
      </c>
      <c r="Z15">
        <v>5340</v>
      </c>
      <c r="AA15">
        <v>975</v>
      </c>
      <c r="AB15">
        <v>15.74</v>
      </c>
      <c r="AC15">
        <v>14078</v>
      </c>
      <c r="AD15">
        <v>0.57918822124950198</v>
      </c>
      <c r="AE15">
        <v>0.53646754576804001</v>
      </c>
      <c r="AF15">
        <v>0.37316324783781502</v>
      </c>
      <c r="AG15">
        <v>0.55530514083724702</v>
      </c>
      <c r="AH15">
        <v>31.089489233155799</v>
      </c>
      <c r="AI15">
        <v>6.28</v>
      </c>
      <c r="AJ15">
        <v>20.91</v>
      </c>
      <c r="AL15" s="12" t="s">
        <v>64</v>
      </c>
      <c r="AM15" s="12">
        <f t="shared" si="0"/>
        <v>14078</v>
      </c>
      <c r="AN15" s="13">
        <f t="shared" si="1"/>
        <v>-7.8182294394971166</v>
      </c>
      <c r="AO15" s="12">
        <f t="shared" si="2"/>
        <v>15.74</v>
      </c>
      <c r="AP15" s="13">
        <f t="shared" si="3"/>
        <v>-27.230698104484517</v>
      </c>
      <c r="AQ15" s="12">
        <f t="shared" si="4"/>
        <v>0.57918822124950198</v>
      </c>
      <c r="AR15" s="13">
        <f t="shared" si="5"/>
        <v>5.3069493180912701</v>
      </c>
      <c r="AS15" s="14">
        <f t="shared" si="6"/>
        <v>0.53646754576804001</v>
      </c>
      <c r="AT15" s="13">
        <f t="shared" si="7"/>
        <v>-25.490618643327778</v>
      </c>
    </row>
    <row r="16" spans="1:46" x14ac:dyDescent="0.25">
      <c r="A16">
        <v>7034</v>
      </c>
      <c r="B16">
        <v>165</v>
      </c>
      <c r="C16">
        <v>2642</v>
      </c>
      <c r="D16">
        <v>76</v>
      </c>
      <c r="E16">
        <v>14</v>
      </c>
      <c r="F16">
        <v>11750</v>
      </c>
      <c r="G16">
        <v>7.54</v>
      </c>
      <c r="H16">
        <v>0.73</v>
      </c>
      <c r="I16">
        <v>8.2100000000000009</v>
      </c>
      <c r="J16">
        <v>0.16</v>
      </c>
      <c r="K16">
        <v>0.03</v>
      </c>
      <c r="L16">
        <v>24.34</v>
      </c>
      <c r="M16">
        <v>0.51</v>
      </c>
      <c r="N16">
        <v>26.26</v>
      </c>
      <c r="O16">
        <v>27.47</v>
      </c>
      <c r="P16">
        <v>2.96</v>
      </c>
      <c r="Q16">
        <v>25.02</v>
      </c>
      <c r="R16">
        <v>32.450000000000003</v>
      </c>
      <c r="S16">
        <v>1.5</v>
      </c>
      <c r="T16">
        <v>2105</v>
      </c>
      <c r="U16">
        <v>1904</v>
      </c>
      <c r="V16">
        <v>1136</v>
      </c>
      <c r="W16">
        <v>1723</v>
      </c>
      <c r="X16">
        <v>7017</v>
      </c>
      <c r="Y16">
        <v>560</v>
      </c>
      <c r="Z16">
        <v>5391</v>
      </c>
      <c r="AA16">
        <v>1111</v>
      </c>
      <c r="AB16">
        <v>15.329000000000001</v>
      </c>
      <c r="AC16">
        <v>14079</v>
      </c>
      <c r="AD16">
        <v>0.599842302385176</v>
      </c>
      <c r="AE16" s="1">
        <v>0.536491126929308</v>
      </c>
      <c r="AF16" s="11">
        <v>1.9021417585936701E-2</v>
      </c>
      <c r="AG16">
        <v>2.0587809685095801</v>
      </c>
      <c r="AH16">
        <v>32.0104130150728</v>
      </c>
      <c r="AI16">
        <v>6.37</v>
      </c>
      <c r="AJ16">
        <v>19.059999999999999</v>
      </c>
      <c r="AL16" s="12" t="s">
        <v>65</v>
      </c>
      <c r="AM16" s="12">
        <f t="shared" si="0"/>
        <v>14079</v>
      </c>
      <c r="AN16" s="13">
        <f t="shared" si="1"/>
        <v>-7.8116815086432609</v>
      </c>
      <c r="AO16" s="12">
        <f t="shared" si="2"/>
        <v>15.329000000000001</v>
      </c>
      <c r="AP16" s="13">
        <f t="shared" si="3"/>
        <v>-29.130836800739715</v>
      </c>
      <c r="AQ16" s="12">
        <f t="shared" si="4"/>
        <v>0.599842302385176</v>
      </c>
      <c r="AR16" s="13">
        <f t="shared" si="5"/>
        <v>9.0622367973047204</v>
      </c>
      <c r="AS16" s="14">
        <f t="shared" si="6"/>
        <v>0.536491126929308</v>
      </c>
      <c r="AT16" s="13">
        <f t="shared" si="7"/>
        <v>-25.487343482040558</v>
      </c>
    </row>
    <row r="17" spans="1:46" x14ac:dyDescent="0.25">
      <c r="A17">
        <v>7032</v>
      </c>
      <c r="B17">
        <v>248</v>
      </c>
      <c r="C17">
        <v>2642</v>
      </c>
      <c r="D17">
        <v>76</v>
      </c>
      <c r="E17">
        <v>98</v>
      </c>
      <c r="F17">
        <v>11542</v>
      </c>
      <c r="G17">
        <v>7.53</v>
      </c>
      <c r="H17">
        <v>1.1000000000000001</v>
      </c>
      <c r="I17">
        <v>8.2100000000000009</v>
      </c>
      <c r="J17">
        <v>0.16</v>
      </c>
      <c r="K17">
        <v>0.2</v>
      </c>
      <c r="L17">
        <v>23.91</v>
      </c>
      <c r="M17">
        <v>0.77</v>
      </c>
      <c r="N17">
        <v>26.26</v>
      </c>
      <c r="O17">
        <v>27.11</v>
      </c>
      <c r="P17">
        <v>2.97</v>
      </c>
      <c r="Q17">
        <v>25.02</v>
      </c>
      <c r="R17">
        <v>31.88</v>
      </c>
      <c r="S17">
        <v>2.4300000000000002</v>
      </c>
      <c r="T17">
        <v>2105</v>
      </c>
      <c r="U17">
        <v>1904</v>
      </c>
      <c r="V17">
        <v>1115</v>
      </c>
      <c r="W17">
        <v>1700</v>
      </c>
      <c r="X17">
        <v>7054</v>
      </c>
      <c r="Y17">
        <v>568</v>
      </c>
      <c r="Z17">
        <v>5390</v>
      </c>
      <c r="AA17">
        <v>1130</v>
      </c>
      <c r="AB17">
        <v>15.391999999999999</v>
      </c>
      <c r="AC17">
        <v>14142</v>
      </c>
      <c r="AD17">
        <v>0.59294303173664398</v>
      </c>
      <c r="AE17">
        <v>0.53655471593330195</v>
      </c>
      <c r="AF17">
        <v>0.23280815806816599</v>
      </c>
      <c r="AG17">
        <v>0.14777519630358499</v>
      </c>
      <c r="AH17">
        <v>33.6355492345267</v>
      </c>
      <c r="AI17">
        <v>1.17</v>
      </c>
      <c r="AJ17">
        <v>24.58</v>
      </c>
      <c r="AL17" s="12" t="s">
        <v>66</v>
      </c>
      <c r="AM17" s="12">
        <f t="shared" si="0"/>
        <v>14142</v>
      </c>
      <c r="AN17" s="13">
        <f t="shared" si="1"/>
        <v>-7.3991618648506972</v>
      </c>
      <c r="AO17" s="12">
        <f t="shared" si="2"/>
        <v>15.391999999999999</v>
      </c>
      <c r="AP17" s="13">
        <f t="shared" si="3"/>
        <v>-28.839574664817391</v>
      </c>
      <c r="AQ17" s="12">
        <f t="shared" si="4"/>
        <v>0.59294303173664398</v>
      </c>
      <c r="AR17" s="13">
        <f t="shared" si="5"/>
        <v>7.80782395211709</v>
      </c>
      <c r="AS17" s="14">
        <f t="shared" si="6"/>
        <v>0.53655471593330195</v>
      </c>
      <c r="AT17" s="13">
        <f t="shared" si="7"/>
        <v>-25.478511675930292</v>
      </c>
    </row>
    <row r="18" spans="1:46" x14ac:dyDescent="0.25">
      <c r="A18">
        <v>6602</v>
      </c>
      <c r="B18">
        <v>322</v>
      </c>
      <c r="C18">
        <v>2490</v>
      </c>
      <c r="D18">
        <v>6</v>
      </c>
      <c r="E18">
        <v>309</v>
      </c>
      <c r="F18">
        <v>12015</v>
      </c>
      <c r="G18">
        <v>7.07</v>
      </c>
      <c r="H18">
        <v>1.43</v>
      </c>
      <c r="I18">
        <v>7.74</v>
      </c>
      <c r="J18">
        <v>0.01</v>
      </c>
      <c r="K18">
        <v>0.64</v>
      </c>
      <c r="L18">
        <v>24.89</v>
      </c>
      <c r="M18">
        <v>1</v>
      </c>
      <c r="N18">
        <v>24.76</v>
      </c>
      <c r="O18">
        <v>26.53</v>
      </c>
      <c r="P18">
        <v>2.72</v>
      </c>
      <c r="Q18">
        <v>24.83</v>
      </c>
      <c r="R18">
        <v>33.18</v>
      </c>
      <c r="S18">
        <v>3.57</v>
      </c>
      <c r="T18">
        <v>2079</v>
      </c>
      <c r="U18">
        <v>1904</v>
      </c>
      <c r="V18">
        <v>1161</v>
      </c>
      <c r="W18">
        <v>1676</v>
      </c>
      <c r="X18">
        <v>7148</v>
      </c>
      <c r="Y18">
        <v>574</v>
      </c>
      <c r="Z18">
        <v>5341</v>
      </c>
      <c r="AA18">
        <v>1081</v>
      </c>
      <c r="AB18">
        <v>15.461</v>
      </c>
      <c r="AC18">
        <v>14144</v>
      </c>
      <c r="AD18">
        <v>0.58197373656983598</v>
      </c>
      <c r="AE18">
        <v>0.53335848125796204</v>
      </c>
      <c r="AF18">
        <v>4.0247800049299801E-2</v>
      </c>
      <c r="AG18">
        <v>3.89176207303948E-2</v>
      </c>
      <c r="AH18">
        <v>26.451356730030302</v>
      </c>
      <c r="AI18">
        <v>5.61</v>
      </c>
      <c r="AJ18">
        <v>25.78</v>
      </c>
      <c r="AL18" s="12" t="s">
        <v>67</v>
      </c>
      <c r="AM18" s="12">
        <f t="shared" si="0"/>
        <v>14144</v>
      </c>
      <c r="AN18" s="13">
        <f t="shared" si="1"/>
        <v>-7.3860660031430001</v>
      </c>
      <c r="AO18" s="12">
        <f t="shared" si="2"/>
        <v>15.461</v>
      </c>
      <c r="AP18" s="13">
        <f t="shared" si="3"/>
        <v>-28.520573277854837</v>
      </c>
      <c r="AQ18" s="12">
        <f t="shared" si="4"/>
        <v>0.58197373656983598</v>
      </c>
      <c r="AR18" s="13">
        <f t="shared" si="5"/>
        <v>5.8134066490610792</v>
      </c>
      <c r="AS18" s="14">
        <f t="shared" si="6"/>
        <v>0.53335848125796204</v>
      </c>
      <c r="AT18" s="13">
        <f t="shared" si="7"/>
        <v>-25.922433158616386</v>
      </c>
    </row>
    <row r="19" spans="1:46" x14ac:dyDescent="0.25">
      <c r="A19">
        <v>5791</v>
      </c>
      <c r="B19">
        <v>423</v>
      </c>
      <c r="C19">
        <v>2661</v>
      </c>
      <c r="D19">
        <v>33</v>
      </c>
      <c r="E19">
        <v>1026</v>
      </c>
      <c r="F19">
        <v>10301</v>
      </c>
      <c r="G19">
        <v>6.2</v>
      </c>
      <c r="H19">
        <v>1.88</v>
      </c>
      <c r="I19">
        <v>8.27</v>
      </c>
      <c r="J19">
        <v>7.0000000000000007E-2</v>
      </c>
      <c r="K19">
        <v>2.13</v>
      </c>
      <c r="L19">
        <v>21.34</v>
      </c>
      <c r="M19">
        <v>1.31</v>
      </c>
      <c r="N19">
        <v>26.46</v>
      </c>
      <c r="O19">
        <v>26.96</v>
      </c>
      <c r="P19">
        <v>2.21</v>
      </c>
      <c r="Q19">
        <v>24.9</v>
      </c>
      <c r="R19">
        <v>28.45</v>
      </c>
      <c r="S19">
        <v>6.12</v>
      </c>
      <c r="T19">
        <v>2089</v>
      </c>
      <c r="U19">
        <v>1904</v>
      </c>
      <c r="V19">
        <v>996</v>
      </c>
      <c r="W19">
        <v>1730</v>
      </c>
      <c r="X19">
        <v>7265</v>
      </c>
      <c r="Y19">
        <v>558</v>
      </c>
      <c r="Z19">
        <v>5396</v>
      </c>
      <c r="AA19">
        <v>944</v>
      </c>
      <c r="AB19">
        <v>16.327000000000002</v>
      </c>
      <c r="AC19">
        <v>14163</v>
      </c>
      <c r="AD19">
        <v>0.57432565465642804</v>
      </c>
      <c r="AE19">
        <v>0.55363244112140997</v>
      </c>
      <c r="AF19" s="11">
        <v>1.9599155054489899E-4</v>
      </c>
      <c r="AG19">
        <v>0.41100493103062502</v>
      </c>
      <c r="AH19">
        <v>26.200474558812498</v>
      </c>
      <c r="AI19">
        <v>5.68</v>
      </c>
      <c r="AJ19">
        <v>25.6</v>
      </c>
      <c r="AL19" s="12" t="s">
        <v>68</v>
      </c>
      <c r="AM19" s="12">
        <f t="shared" si="0"/>
        <v>14163</v>
      </c>
      <c r="AN19" s="13">
        <f t="shared" si="1"/>
        <v>-7.2616553169198426</v>
      </c>
      <c r="AO19" s="12">
        <f t="shared" si="2"/>
        <v>16.327000000000002</v>
      </c>
      <c r="AP19" s="13">
        <f t="shared" si="3"/>
        <v>-24.516874711049454</v>
      </c>
      <c r="AQ19" s="12">
        <f t="shared" si="4"/>
        <v>0.57432565465642804</v>
      </c>
      <c r="AR19" s="13">
        <f t="shared" si="5"/>
        <v>4.4228463011687325</v>
      </c>
      <c r="AS19" s="14">
        <f t="shared" si="6"/>
        <v>0.55363244112140997</v>
      </c>
      <c r="AT19" s="13">
        <f t="shared" si="7"/>
        <v>-23.106605399804167</v>
      </c>
    </row>
    <row r="21" spans="1:46" x14ac:dyDescent="0.25">
      <c r="AA21" t="s">
        <v>47</v>
      </c>
      <c r="AB21">
        <f>MIN(AB5:AB19)</f>
        <v>15.329000000000001</v>
      </c>
      <c r="AC21">
        <f>MIN(AC5:AC19)</f>
        <v>13815</v>
      </c>
      <c r="AD21">
        <f>MIN(AD5:AD19)</f>
        <v>0.57432565465642804</v>
      </c>
      <c r="AE21" s="1">
        <f>MIN(AE5:AE19)</f>
        <v>0.53335848125796204</v>
      </c>
    </row>
    <row r="22" spans="1:46" x14ac:dyDescent="0.25">
      <c r="AA22" t="s">
        <v>48</v>
      </c>
      <c r="AB22">
        <f>MAX(AB5:AB19)</f>
        <v>16.327000000000002</v>
      </c>
      <c r="AC22">
        <f>MAX(AC5:AC19)</f>
        <v>14163</v>
      </c>
      <c r="AD22">
        <f>MAX(AD5:AD19)</f>
        <v>0.61344700639410898</v>
      </c>
      <c r="AE22" s="1">
        <f>MAX(AE5:AE19)</f>
        <v>0.55610963351392895</v>
      </c>
    </row>
  </sheetData>
  <mergeCells count="15">
    <mergeCell ref="A1:F2"/>
    <mergeCell ref="G1:N1"/>
    <mergeCell ref="O1:P2"/>
    <mergeCell ref="Q1:S2"/>
    <mergeCell ref="G2:I2"/>
    <mergeCell ref="J2:N2"/>
    <mergeCell ref="AH3:AH4"/>
    <mergeCell ref="AI3:AI4"/>
    <mergeCell ref="AJ3:AJ4"/>
    <mergeCell ref="T2:AA2"/>
    <mergeCell ref="AB2:AE2"/>
    <mergeCell ref="AD3:AD4"/>
    <mergeCell ref="AE3:AE4"/>
    <mergeCell ref="AF3:AF4"/>
    <mergeCell ref="AG3:AG4"/>
  </mergeCells>
  <conditionalFormatting sqref="AN3">
    <cfRule type="top10" dxfId="29" priority="2" percent="1" bottom="1" rank="10"/>
  </conditionalFormatting>
  <conditionalFormatting sqref="AR3:AT3">
    <cfRule type="top10" dxfId="28" priority="1" percent="1" bottom="1" rank="10"/>
  </conditionalFormatting>
  <pageMargins left="0.7" right="0.7" top="0.75" bottom="0.75" header="0.3" footer="0.3"/>
  <pageSetup paperSize="9" orientation="portrait" r:id="rId1"/>
  <ignoredErrors>
    <ignoredError sqref="AP5 AP6:AP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X1" workbookViewId="0">
      <selection activeCell="AM22" sqref="AM22:AP22"/>
    </sheetView>
  </sheetViews>
  <sheetFormatPr defaultRowHeight="15" x14ac:dyDescent="0.25"/>
  <cols>
    <col min="40" max="40" width="7.85546875" bestFit="1" customWidth="1"/>
    <col min="42" max="42" width="7.85546875" bestFit="1" customWidth="1"/>
    <col min="43" max="43" width="7.85546875" customWidth="1"/>
    <col min="44" max="44" width="7.85546875" bestFit="1" customWidth="1"/>
    <col min="45" max="45" width="8.140625" customWidth="1"/>
    <col min="46" max="46" width="7.42578125" bestFit="1" customWidth="1"/>
  </cols>
  <sheetData>
    <row r="1" spans="1:46" x14ac:dyDescent="0.25">
      <c r="A1" s="17" t="s">
        <v>11</v>
      </c>
      <c r="B1" s="17"/>
      <c r="C1" s="17"/>
      <c r="D1" s="17"/>
      <c r="E1" s="17"/>
      <c r="F1" s="17"/>
      <c r="G1" s="17" t="s">
        <v>26</v>
      </c>
      <c r="H1" s="17"/>
      <c r="I1" s="17"/>
      <c r="J1" s="17"/>
      <c r="K1" s="17"/>
      <c r="L1" s="17"/>
      <c r="M1" s="17"/>
      <c r="N1" s="17"/>
      <c r="O1" s="17" t="s">
        <v>40</v>
      </c>
      <c r="P1" s="17"/>
      <c r="Q1" s="17" t="s">
        <v>41</v>
      </c>
      <c r="R1" s="17"/>
      <c r="S1" s="17"/>
    </row>
    <row r="2" spans="1:46" x14ac:dyDescent="0.25">
      <c r="A2" s="17"/>
      <c r="B2" s="17"/>
      <c r="C2" s="17"/>
      <c r="D2" s="17"/>
      <c r="E2" s="17"/>
      <c r="F2" s="17"/>
      <c r="G2" s="17" t="s">
        <v>20</v>
      </c>
      <c r="H2" s="17"/>
      <c r="I2" s="17"/>
      <c r="J2" s="17" t="s">
        <v>25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37</v>
      </c>
      <c r="AC2" s="20"/>
      <c r="AD2" s="20"/>
      <c r="AE2" s="20"/>
    </row>
    <row r="3" spans="1:46" ht="48" x14ac:dyDescent="0.25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3" t="s">
        <v>17</v>
      </c>
      <c r="G3" s="2" t="s">
        <v>12</v>
      </c>
      <c r="H3" s="2" t="s">
        <v>18</v>
      </c>
      <c r="I3" s="2" t="s">
        <v>19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14</v>
      </c>
      <c r="O3" s="2" t="s">
        <v>27</v>
      </c>
      <c r="P3" s="2" t="s">
        <v>28</v>
      </c>
      <c r="Q3" s="5" t="s">
        <v>1</v>
      </c>
      <c r="R3" s="5" t="s">
        <v>2</v>
      </c>
      <c r="S3" s="5" t="s">
        <v>39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36</v>
      </c>
      <c r="AB3" s="6" t="s">
        <v>3</v>
      </c>
      <c r="AC3" s="6" t="s">
        <v>4</v>
      </c>
      <c r="AD3" s="18" t="s">
        <v>5</v>
      </c>
      <c r="AE3" s="18" t="s">
        <v>38</v>
      </c>
      <c r="AL3" s="15" t="s">
        <v>50</v>
      </c>
      <c r="AM3" s="15" t="s">
        <v>118</v>
      </c>
      <c r="AN3" s="16" t="s">
        <v>51</v>
      </c>
      <c r="AO3" s="15" t="s">
        <v>114</v>
      </c>
      <c r="AP3" s="16" t="s">
        <v>51</v>
      </c>
      <c r="AQ3" s="16" t="s">
        <v>52</v>
      </c>
      <c r="AR3" s="16" t="s">
        <v>51</v>
      </c>
      <c r="AS3" s="16" t="s">
        <v>38</v>
      </c>
      <c r="AT3" s="16" t="s">
        <v>115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117</v>
      </c>
      <c r="AC4" s="6" t="s">
        <v>9</v>
      </c>
      <c r="AD4" s="19"/>
      <c r="AE4" s="19"/>
      <c r="AL4" s="12" t="s">
        <v>53</v>
      </c>
      <c r="AM4" s="12">
        <v>21.63</v>
      </c>
      <c r="AN4" s="12">
        <v>0</v>
      </c>
      <c r="AO4" s="12">
        <v>15272</v>
      </c>
      <c r="AP4" s="12">
        <v>0</v>
      </c>
      <c r="AQ4" s="12">
        <v>0.55000000000000004</v>
      </c>
      <c r="AR4" s="12">
        <v>0</v>
      </c>
      <c r="AS4" s="12">
        <v>0.72</v>
      </c>
      <c r="AT4" s="12">
        <v>0</v>
      </c>
    </row>
    <row r="5" spans="1:46" x14ac:dyDescent="0.25">
      <c r="A5">
        <v>60906</v>
      </c>
      <c r="B5">
        <v>7928</v>
      </c>
      <c r="C5">
        <v>112</v>
      </c>
      <c r="D5">
        <v>12</v>
      </c>
      <c r="E5">
        <v>98</v>
      </c>
      <c r="F5">
        <v>12229</v>
      </c>
      <c r="G5">
        <v>65.25</v>
      </c>
      <c r="H5">
        <v>35.19</v>
      </c>
      <c r="I5">
        <v>0.35</v>
      </c>
      <c r="J5">
        <v>0.03</v>
      </c>
      <c r="K5">
        <v>0.2</v>
      </c>
      <c r="L5">
        <v>25.33</v>
      </c>
      <c r="M5">
        <v>24.63</v>
      </c>
      <c r="N5">
        <v>1.1100000000000001</v>
      </c>
      <c r="O5">
        <v>3.37</v>
      </c>
      <c r="P5">
        <v>78.89</v>
      </c>
      <c r="Q5">
        <v>24.85</v>
      </c>
      <c r="R5">
        <v>33.770000000000003</v>
      </c>
      <c r="S5">
        <v>70.599999999999994</v>
      </c>
      <c r="T5">
        <v>2081</v>
      </c>
      <c r="U5">
        <v>1904</v>
      </c>
      <c r="V5">
        <v>1182</v>
      </c>
      <c r="W5">
        <v>-4174</v>
      </c>
      <c r="X5">
        <v>7086</v>
      </c>
      <c r="Y5">
        <v>2496</v>
      </c>
      <c r="Z5">
        <v>4556</v>
      </c>
      <c r="AA5">
        <v>11428</v>
      </c>
      <c r="AB5">
        <v>-5.1269999999999998</v>
      </c>
      <c r="AC5">
        <v>25566</v>
      </c>
      <c r="AD5">
        <v>1.9188243526941899</v>
      </c>
      <c r="AE5" s="1">
        <v>0.54505039158073798</v>
      </c>
      <c r="AF5">
        <v>1.0335008885696899E-2</v>
      </c>
      <c r="AG5">
        <v>0.61853257146373197</v>
      </c>
      <c r="AH5">
        <v>14.722349495795701</v>
      </c>
      <c r="AI5">
        <v>11.92</v>
      </c>
      <c r="AJ5">
        <v>27.77</v>
      </c>
      <c r="AL5" s="12" t="s">
        <v>69</v>
      </c>
      <c r="AM5" s="12">
        <f>AB5</f>
        <v>-5.1269999999999998</v>
      </c>
      <c r="AN5" s="13">
        <f>-(100-100/$AM$4*AM5)</f>
        <v>-123.70319001386963</v>
      </c>
      <c r="AO5" s="12">
        <f>AC5</f>
        <v>25566</v>
      </c>
      <c r="AP5" s="13">
        <f>-(100-100/$AO$4*AO5)</f>
        <v>67.404400209533804</v>
      </c>
      <c r="AQ5" s="12">
        <f t="shared" ref="AQ5:AQ19" si="0">AD5</f>
        <v>1.9188243526941899</v>
      </c>
      <c r="AR5" s="13">
        <f>-(100-100/$AQ$4*AQ5)</f>
        <v>248.87715503530723</v>
      </c>
      <c r="AS5" s="14">
        <f t="shared" ref="AS5:AS19" si="1">AE5</f>
        <v>0.54505039158073798</v>
      </c>
      <c r="AT5" s="13">
        <f>-(100-100/$AS$4*AS5)</f>
        <v>-24.298556724897509</v>
      </c>
    </row>
    <row r="6" spans="1:46" x14ac:dyDescent="0.25">
      <c r="A6">
        <v>60908</v>
      </c>
      <c r="B6">
        <v>7224</v>
      </c>
      <c r="C6">
        <v>332</v>
      </c>
      <c r="D6">
        <v>10</v>
      </c>
      <c r="E6">
        <v>101</v>
      </c>
      <c r="F6">
        <v>12229</v>
      </c>
      <c r="G6">
        <v>65.25</v>
      </c>
      <c r="H6">
        <v>32.06</v>
      </c>
      <c r="I6">
        <v>1.03</v>
      </c>
      <c r="J6">
        <v>0.02</v>
      </c>
      <c r="K6">
        <v>0.21</v>
      </c>
      <c r="L6">
        <v>25.33</v>
      </c>
      <c r="M6">
        <v>22.44</v>
      </c>
      <c r="N6">
        <v>3.3</v>
      </c>
      <c r="O6">
        <v>3.58</v>
      </c>
      <c r="P6">
        <v>75.290000000000006</v>
      </c>
      <c r="Q6">
        <v>24.85</v>
      </c>
      <c r="R6">
        <v>33.770000000000003</v>
      </c>
      <c r="S6">
        <v>64.36</v>
      </c>
      <c r="T6">
        <v>2080</v>
      </c>
      <c r="U6">
        <v>1904</v>
      </c>
      <c r="V6">
        <v>1182</v>
      </c>
      <c r="W6">
        <v>-3936</v>
      </c>
      <c r="X6">
        <v>6786</v>
      </c>
      <c r="Y6">
        <v>2419</v>
      </c>
      <c r="Z6">
        <v>4628</v>
      </c>
      <c r="AA6">
        <v>11227</v>
      </c>
      <c r="AB6">
        <v>-5.09</v>
      </c>
      <c r="AC6">
        <v>25060</v>
      </c>
      <c r="AD6">
        <v>1.8110218140068799</v>
      </c>
      <c r="AE6" s="1">
        <v>0.52675864996699695</v>
      </c>
      <c r="AF6">
        <v>3.9252918692313302E-3</v>
      </c>
      <c r="AG6">
        <v>0.20892602752414099</v>
      </c>
      <c r="AH6">
        <v>13.623896276004301</v>
      </c>
      <c r="AI6">
        <v>11.3</v>
      </c>
      <c r="AJ6">
        <v>29.59</v>
      </c>
      <c r="AL6" s="12" t="s">
        <v>70</v>
      </c>
      <c r="AM6" s="12">
        <f t="shared" ref="AM6:AM19" si="2">AB6</f>
        <v>-5.09</v>
      </c>
      <c r="AN6" s="13">
        <f t="shared" ref="AN6:AN19" si="3">-(100-100/$AM$4*AM6)</f>
        <v>-123.53213129912159</v>
      </c>
      <c r="AO6" s="12">
        <f t="shared" ref="AO6:AO19" si="4">AC6</f>
        <v>25060</v>
      </c>
      <c r="AP6" s="13">
        <f t="shared" ref="AP6:AP19" si="5">-(100-100/$AO$4*AO6)</f>
        <v>64.091147197485611</v>
      </c>
      <c r="AQ6" s="12">
        <f t="shared" si="0"/>
        <v>1.8110218140068799</v>
      </c>
      <c r="AR6" s="13">
        <f t="shared" ref="AR6:AR19" si="6">-(100-100/$AQ$4*AQ6)</f>
        <v>229.27669345579636</v>
      </c>
      <c r="AS6" s="14">
        <f t="shared" si="1"/>
        <v>0.52675864996699695</v>
      </c>
      <c r="AT6" s="13">
        <f t="shared" ref="AT6:AT19" si="7">-(100-100/$AS$4*AS6)</f>
        <v>-26.839076393472652</v>
      </c>
    </row>
    <row r="7" spans="1:46" x14ac:dyDescent="0.25">
      <c r="A7">
        <v>60908</v>
      </c>
      <c r="B7">
        <v>7152</v>
      </c>
      <c r="C7">
        <v>354</v>
      </c>
      <c r="D7">
        <v>67</v>
      </c>
      <c r="E7">
        <v>43</v>
      </c>
      <c r="F7">
        <v>12229</v>
      </c>
      <c r="G7">
        <v>65.25</v>
      </c>
      <c r="H7">
        <v>31.74</v>
      </c>
      <c r="I7">
        <v>1.1000000000000001</v>
      </c>
      <c r="J7">
        <v>0.14000000000000001</v>
      </c>
      <c r="K7">
        <v>0.09</v>
      </c>
      <c r="L7">
        <v>25.33</v>
      </c>
      <c r="M7">
        <v>22.22</v>
      </c>
      <c r="N7">
        <v>3.52</v>
      </c>
      <c r="O7">
        <v>3.61</v>
      </c>
      <c r="P7">
        <v>74.930000000000007</v>
      </c>
      <c r="Q7">
        <v>24.99</v>
      </c>
      <c r="R7">
        <v>33.770000000000003</v>
      </c>
      <c r="S7">
        <v>63.58</v>
      </c>
      <c r="T7">
        <v>2102</v>
      </c>
      <c r="U7">
        <v>1904</v>
      </c>
      <c r="V7">
        <v>1182</v>
      </c>
      <c r="W7">
        <v>-3911</v>
      </c>
      <c r="X7">
        <v>6766</v>
      </c>
      <c r="Y7">
        <v>2411</v>
      </c>
      <c r="Z7">
        <v>4635</v>
      </c>
      <c r="AA7">
        <v>11206</v>
      </c>
      <c r="AB7">
        <v>-5.0739999999999998</v>
      </c>
      <c r="AC7">
        <v>25018</v>
      </c>
      <c r="AD7">
        <v>1.80055020632737</v>
      </c>
      <c r="AE7" s="1">
        <v>0.52491951256356695</v>
      </c>
      <c r="AF7">
        <v>2.3186491647727601E-2</v>
      </c>
      <c r="AG7">
        <v>0.27757353299745002</v>
      </c>
      <c r="AH7">
        <v>33.7416164855914</v>
      </c>
      <c r="AI7">
        <v>1.57</v>
      </c>
      <c r="AJ7">
        <v>24.15</v>
      </c>
      <c r="AL7" s="12" t="s">
        <v>71</v>
      </c>
      <c r="AM7" s="12">
        <f t="shared" si="2"/>
        <v>-5.0739999999999998</v>
      </c>
      <c r="AN7" s="13">
        <f t="shared" si="3"/>
        <v>-123.45815996301434</v>
      </c>
      <c r="AO7" s="12">
        <f t="shared" si="4"/>
        <v>25018</v>
      </c>
      <c r="AP7" s="13">
        <f t="shared" si="5"/>
        <v>63.816134101623902</v>
      </c>
      <c r="AQ7" s="12">
        <f t="shared" si="0"/>
        <v>1.80055020632737</v>
      </c>
      <c r="AR7" s="13">
        <f t="shared" si="6"/>
        <v>227.37276478679451</v>
      </c>
      <c r="AS7" s="14">
        <f t="shared" si="1"/>
        <v>0.52491951256356695</v>
      </c>
      <c r="AT7" s="13">
        <f t="shared" si="7"/>
        <v>-27.094512143949032</v>
      </c>
    </row>
    <row r="8" spans="1:46" x14ac:dyDescent="0.25">
      <c r="A8">
        <v>60992</v>
      </c>
      <c r="B8">
        <v>6468</v>
      </c>
      <c r="C8">
        <v>583</v>
      </c>
      <c r="D8">
        <v>45</v>
      </c>
      <c r="E8">
        <v>76</v>
      </c>
      <c r="F8">
        <v>12147</v>
      </c>
      <c r="G8">
        <v>65.34</v>
      </c>
      <c r="H8">
        <v>28.71</v>
      </c>
      <c r="I8">
        <v>1.81</v>
      </c>
      <c r="J8">
        <v>0.09</v>
      </c>
      <c r="K8">
        <v>0.16</v>
      </c>
      <c r="L8">
        <v>25.16</v>
      </c>
      <c r="M8">
        <v>20.09</v>
      </c>
      <c r="N8">
        <v>5.79</v>
      </c>
      <c r="O8">
        <v>3.92</v>
      </c>
      <c r="P8">
        <v>71.59</v>
      </c>
      <c r="Q8">
        <v>24.94</v>
      </c>
      <c r="R8">
        <v>33.549999999999997</v>
      </c>
      <c r="S8">
        <v>57.59</v>
      </c>
      <c r="T8">
        <v>2093</v>
      </c>
      <c r="U8">
        <v>1904</v>
      </c>
      <c r="V8">
        <v>1174</v>
      </c>
      <c r="W8">
        <v>-3681</v>
      </c>
      <c r="X8">
        <v>6464</v>
      </c>
      <c r="Y8">
        <v>2337</v>
      </c>
      <c r="Z8">
        <v>4711</v>
      </c>
      <c r="AA8">
        <v>11024</v>
      </c>
      <c r="AB8">
        <v>-5.0519999999999996</v>
      </c>
      <c r="AC8">
        <v>24536</v>
      </c>
      <c r="AD8">
        <v>1.7033611549740499</v>
      </c>
      <c r="AE8" s="1">
        <v>0.507622327964106</v>
      </c>
      <c r="AF8">
        <v>3.3256869505737398E-2</v>
      </c>
      <c r="AG8">
        <v>0.133079253644448</v>
      </c>
      <c r="AH8">
        <v>31.2598385503839</v>
      </c>
      <c r="AI8">
        <v>8.16</v>
      </c>
      <c r="AJ8">
        <v>19.55</v>
      </c>
      <c r="AL8" s="12" t="s">
        <v>72</v>
      </c>
      <c r="AM8" s="12">
        <f t="shared" si="2"/>
        <v>-5.0519999999999996</v>
      </c>
      <c r="AN8" s="13">
        <f t="shared" si="3"/>
        <v>-123.35644937586684</v>
      </c>
      <c r="AO8" s="12">
        <f t="shared" si="4"/>
        <v>24536</v>
      </c>
      <c r="AP8" s="13">
        <f t="shared" si="5"/>
        <v>60.660031430068102</v>
      </c>
      <c r="AQ8" s="12">
        <f t="shared" si="0"/>
        <v>1.7033611549740499</v>
      </c>
      <c r="AR8" s="13">
        <f t="shared" si="6"/>
        <v>209.70202817709998</v>
      </c>
      <c r="AS8" s="14">
        <f t="shared" si="1"/>
        <v>0.507622327964106</v>
      </c>
      <c r="AT8" s="13">
        <f t="shared" si="7"/>
        <v>-29.496898893874175</v>
      </c>
    </row>
    <row r="9" spans="1:46" x14ac:dyDescent="0.25">
      <c r="A9">
        <v>60933</v>
      </c>
      <c r="B9">
        <v>6290</v>
      </c>
      <c r="C9">
        <v>638</v>
      </c>
      <c r="D9">
        <v>45</v>
      </c>
      <c r="E9">
        <v>76</v>
      </c>
      <c r="F9">
        <v>12150</v>
      </c>
      <c r="G9">
        <v>65.28</v>
      </c>
      <c r="H9">
        <v>27.92</v>
      </c>
      <c r="I9">
        <v>1.98</v>
      </c>
      <c r="J9">
        <v>0.09</v>
      </c>
      <c r="K9">
        <v>0.16</v>
      </c>
      <c r="L9">
        <v>25.17</v>
      </c>
      <c r="M9">
        <v>19.54</v>
      </c>
      <c r="N9">
        <v>6.34</v>
      </c>
      <c r="O9">
        <v>4.03</v>
      </c>
      <c r="P9">
        <v>70.67</v>
      </c>
      <c r="Q9">
        <v>24.94</v>
      </c>
      <c r="R9">
        <v>33.549999999999997</v>
      </c>
      <c r="S9">
        <v>56.01</v>
      </c>
      <c r="T9">
        <v>2093</v>
      </c>
      <c r="U9">
        <v>1904</v>
      </c>
      <c r="V9">
        <v>1174</v>
      </c>
      <c r="W9">
        <v>-3618</v>
      </c>
      <c r="X9">
        <v>6392</v>
      </c>
      <c r="Y9">
        <v>2316</v>
      </c>
      <c r="Z9">
        <v>4730</v>
      </c>
      <c r="AA9">
        <v>10964</v>
      </c>
      <c r="AB9">
        <v>-5.0209999999999999</v>
      </c>
      <c r="AC9">
        <v>24402</v>
      </c>
      <c r="AD9">
        <v>1.67865168539325</v>
      </c>
      <c r="AE9" s="1">
        <v>0.50318796842987501</v>
      </c>
      <c r="AF9">
        <v>3.92938581108568E-3</v>
      </c>
      <c r="AG9">
        <v>1.6167084469011499</v>
      </c>
      <c r="AH9">
        <v>32.653433224232401</v>
      </c>
      <c r="AI9">
        <v>7.97</v>
      </c>
      <c r="AJ9">
        <v>17.39</v>
      </c>
      <c r="AL9" s="12" t="s">
        <v>73</v>
      </c>
      <c r="AM9" s="12">
        <f t="shared" si="2"/>
        <v>-5.0209999999999999</v>
      </c>
      <c r="AN9" s="13">
        <f t="shared" si="3"/>
        <v>-123.21312991215903</v>
      </c>
      <c r="AO9" s="12">
        <f t="shared" si="4"/>
        <v>24402</v>
      </c>
      <c r="AP9" s="13">
        <f t="shared" si="5"/>
        <v>59.782608695652186</v>
      </c>
      <c r="AQ9" s="12">
        <f t="shared" si="0"/>
        <v>1.67865168539325</v>
      </c>
      <c r="AR9" s="13">
        <f t="shared" si="6"/>
        <v>205.20939734422728</v>
      </c>
      <c r="AS9" s="14">
        <f t="shared" si="1"/>
        <v>0.50318796842987501</v>
      </c>
      <c r="AT9" s="13">
        <f t="shared" si="7"/>
        <v>-30.112782162517362</v>
      </c>
    </row>
    <row r="10" spans="1:46" x14ac:dyDescent="0.25">
      <c r="A10">
        <v>60974</v>
      </c>
      <c r="B10">
        <v>5502</v>
      </c>
      <c r="C10">
        <v>816</v>
      </c>
      <c r="D10">
        <v>53</v>
      </c>
      <c r="E10">
        <v>313</v>
      </c>
      <c r="F10">
        <v>12231</v>
      </c>
      <c r="G10">
        <v>65.319999999999993</v>
      </c>
      <c r="H10">
        <v>24.42</v>
      </c>
      <c r="I10">
        <v>2.5299999999999998</v>
      </c>
      <c r="J10">
        <v>0.11</v>
      </c>
      <c r="K10">
        <v>0.65</v>
      </c>
      <c r="L10">
        <v>25.33</v>
      </c>
      <c r="M10">
        <v>17.100000000000001</v>
      </c>
      <c r="N10">
        <v>8.11</v>
      </c>
      <c r="O10">
        <v>4.6500000000000004</v>
      </c>
      <c r="P10">
        <v>67.290000000000006</v>
      </c>
      <c r="Q10">
        <v>24.96</v>
      </c>
      <c r="R10">
        <v>33.78</v>
      </c>
      <c r="S10">
        <v>49.57</v>
      </c>
      <c r="T10">
        <v>2096</v>
      </c>
      <c r="U10">
        <v>1904</v>
      </c>
      <c r="V10">
        <v>1182</v>
      </c>
      <c r="W10">
        <v>-3366</v>
      </c>
      <c r="X10">
        <v>6100</v>
      </c>
      <c r="Y10">
        <v>2234</v>
      </c>
      <c r="Z10">
        <v>4787</v>
      </c>
      <c r="AA10">
        <v>10733</v>
      </c>
      <c r="AB10">
        <v>-4.9480000000000004</v>
      </c>
      <c r="AC10">
        <v>23854</v>
      </c>
      <c r="AD10">
        <v>1.5968923418423899</v>
      </c>
      <c r="AE10">
        <v>0.48761907844469199</v>
      </c>
      <c r="AF10">
        <v>3.37636919491636E-2</v>
      </c>
      <c r="AG10">
        <v>0.20837184699042099</v>
      </c>
      <c r="AH10">
        <v>29.2061379261112</v>
      </c>
      <c r="AI10">
        <v>3.95</v>
      </c>
      <c r="AJ10">
        <v>25.23</v>
      </c>
      <c r="AL10" s="12" t="s">
        <v>74</v>
      </c>
      <c r="AM10" s="12">
        <f t="shared" si="2"/>
        <v>-4.9480000000000004</v>
      </c>
      <c r="AN10" s="13">
        <f t="shared" si="3"/>
        <v>-122.87563569116968</v>
      </c>
      <c r="AO10" s="12">
        <f t="shared" si="4"/>
        <v>23854</v>
      </c>
      <c r="AP10" s="13">
        <f t="shared" si="5"/>
        <v>56.194342587742284</v>
      </c>
      <c r="AQ10" s="12">
        <f t="shared" si="0"/>
        <v>1.5968923418423899</v>
      </c>
      <c r="AR10" s="13">
        <f t="shared" si="6"/>
        <v>190.34406215316181</v>
      </c>
      <c r="AS10" s="14">
        <f t="shared" si="1"/>
        <v>0.48761907844469199</v>
      </c>
      <c r="AT10" s="13">
        <f t="shared" si="7"/>
        <v>-32.275127993792779</v>
      </c>
    </row>
    <row r="11" spans="1:46" x14ac:dyDescent="0.25">
      <c r="A11">
        <v>60967</v>
      </c>
      <c r="B11">
        <v>5435</v>
      </c>
      <c r="C11">
        <v>837</v>
      </c>
      <c r="D11">
        <v>53</v>
      </c>
      <c r="E11">
        <v>313</v>
      </c>
      <c r="F11">
        <v>12231</v>
      </c>
      <c r="G11">
        <v>65.31</v>
      </c>
      <c r="H11">
        <v>24.12</v>
      </c>
      <c r="I11">
        <v>2.6</v>
      </c>
      <c r="J11">
        <v>0.11</v>
      </c>
      <c r="K11">
        <v>0.65</v>
      </c>
      <c r="L11">
        <v>25.33</v>
      </c>
      <c r="M11">
        <v>16.89</v>
      </c>
      <c r="N11">
        <v>8.32</v>
      </c>
      <c r="O11">
        <v>4.72</v>
      </c>
      <c r="P11">
        <v>66.989999999999995</v>
      </c>
      <c r="Q11">
        <v>24.96</v>
      </c>
      <c r="R11">
        <v>33.78</v>
      </c>
      <c r="S11">
        <v>48.97</v>
      </c>
      <c r="T11">
        <v>2096</v>
      </c>
      <c r="U11">
        <v>1904</v>
      </c>
      <c r="V11">
        <v>1182</v>
      </c>
      <c r="W11">
        <v>-3343</v>
      </c>
      <c r="X11">
        <v>6072</v>
      </c>
      <c r="Y11">
        <v>2226</v>
      </c>
      <c r="Z11">
        <v>4794</v>
      </c>
      <c r="AA11">
        <v>10713</v>
      </c>
      <c r="AB11">
        <v>-4.9420000000000002</v>
      </c>
      <c r="AC11">
        <v>23805</v>
      </c>
      <c r="AD11">
        <v>1.58931737588652</v>
      </c>
      <c r="AE11">
        <v>0.48616506213823202</v>
      </c>
      <c r="AF11">
        <v>0.126027199603745</v>
      </c>
      <c r="AG11">
        <v>0.83635653832176704</v>
      </c>
      <c r="AH11">
        <v>31.128220026886599</v>
      </c>
      <c r="AI11">
        <v>2.9</v>
      </c>
      <c r="AJ11">
        <v>24.2</v>
      </c>
      <c r="AL11" s="12" t="s">
        <v>75</v>
      </c>
      <c r="AM11" s="12">
        <f t="shared" si="2"/>
        <v>-4.9420000000000002</v>
      </c>
      <c r="AN11" s="13">
        <f t="shared" si="3"/>
        <v>-122.84789644012945</v>
      </c>
      <c r="AO11" s="12">
        <f t="shared" si="4"/>
        <v>23805</v>
      </c>
      <c r="AP11" s="13">
        <f t="shared" si="5"/>
        <v>55.873493975903614</v>
      </c>
      <c r="AQ11" s="12">
        <f t="shared" si="0"/>
        <v>1.58931737588652</v>
      </c>
      <c r="AR11" s="13">
        <f t="shared" si="6"/>
        <v>188.96679561573092</v>
      </c>
      <c r="AS11" s="14">
        <f t="shared" si="1"/>
        <v>0.48616506213823202</v>
      </c>
      <c r="AT11" s="13">
        <f t="shared" si="7"/>
        <v>-32.477074703023334</v>
      </c>
    </row>
    <row r="12" spans="1:46" x14ac:dyDescent="0.25">
      <c r="A12">
        <v>60908</v>
      </c>
      <c r="B12">
        <v>4609</v>
      </c>
      <c r="C12">
        <v>1149</v>
      </c>
      <c r="D12">
        <v>67</v>
      </c>
      <c r="E12">
        <v>43</v>
      </c>
      <c r="F12">
        <v>12229</v>
      </c>
      <c r="G12">
        <v>65.25</v>
      </c>
      <c r="H12">
        <v>20.46</v>
      </c>
      <c r="I12">
        <v>3.57</v>
      </c>
      <c r="J12">
        <v>0.14000000000000001</v>
      </c>
      <c r="K12">
        <v>0.09</v>
      </c>
      <c r="L12">
        <v>25.33</v>
      </c>
      <c r="M12">
        <v>14.32</v>
      </c>
      <c r="N12">
        <v>11.42</v>
      </c>
      <c r="O12">
        <v>5.87</v>
      </c>
      <c r="P12">
        <v>63.44</v>
      </c>
      <c r="Q12">
        <v>24.99</v>
      </c>
      <c r="R12">
        <v>33.770000000000003</v>
      </c>
      <c r="S12">
        <v>41.02</v>
      </c>
      <c r="T12">
        <v>2102</v>
      </c>
      <c r="U12">
        <v>1904</v>
      </c>
      <c r="V12">
        <v>1182</v>
      </c>
      <c r="W12">
        <v>-3049</v>
      </c>
      <c r="X12">
        <v>5687</v>
      </c>
      <c r="Y12">
        <v>2132</v>
      </c>
      <c r="Z12">
        <v>4898</v>
      </c>
      <c r="AA12">
        <v>10481</v>
      </c>
      <c r="AB12">
        <v>-4.9349999999999996</v>
      </c>
      <c r="AC12">
        <v>23198</v>
      </c>
      <c r="AD12">
        <v>1.50379691907138</v>
      </c>
      <c r="AE12" s="1">
        <v>0.46726779584581002</v>
      </c>
      <c r="AF12">
        <v>0.137318535939221</v>
      </c>
      <c r="AG12">
        <v>0.72143060138885495</v>
      </c>
      <c r="AH12">
        <v>33.778425352078003</v>
      </c>
      <c r="AI12">
        <v>16.89</v>
      </c>
      <c r="AJ12">
        <v>8.32</v>
      </c>
      <c r="AL12" s="12" t="s">
        <v>76</v>
      </c>
      <c r="AM12" s="12">
        <f t="shared" si="2"/>
        <v>-4.9349999999999996</v>
      </c>
      <c r="AN12" s="13">
        <f t="shared" si="3"/>
        <v>-122.81553398058253</v>
      </c>
      <c r="AO12" s="12">
        <f t="shared" si="4"/>
        <v>23198</v>
      </c>
      <c r="AP12" s="13">
        <f t="shared" si="5"/>
        <v>51.89889994761657</v>
      </c>
      <c r="AQ12" s="12">
        <f t="shared" si="0"/>
        <v>1.50379691907138</v>
      </c>
      <c r="AR12" s="13">
        <f t="shared" si="6"/>
        <v>173.41762164934181</v>
      </c>
      <c r="AS12" s="14">
        <f t="shared" si="1"/>
        <v>0.46726779584581002</v>
      </c>
      <c r="AT12" s="13">
        <f t="shared" si="7"/>
        <v>-35.101695021415281</v>
      </c>
    </row>
    <row r="13" spans="1:46" x14ac:dyDescent="0.25">
      <c r="A13">
        <v>60908</v>
      </c>
      <c r="B13">
        <v>4539</v>
      </c>
      <c r="C13">
        <v>1171</v>
      </c>
      <c r="D13">
        <v>67</v>
      </c>
      <c r="E13">
        <v>43</v>
      </c>
      <c r="F13">
        <v>12229</v>
      </c>
      <c r="G13">
        <v>65.25</v>
      </c>
      <c r="H13">
        <v>20.149999999999999</v>
      </c>
      <c r="I13">
        <v>3.64</v>
      </c>
      <c r="J13">
        <v>0.14000000000000001</v>
      </c>
      <c r="K13">
        <v>0.09</v>
      </c>
      <c r="L13">
        <v>25.33</v>
      </c>
      <c r="M13">
        <v>14.1</v>
      </c>
      <c r="N13">
        <v>11.64</v>
      </c>
      <c r="O13">
        <v>5.99</v>
      </c>
      <c r="P13">
        <v>63.18</v>
      </c>
      <c r="Q13">
        <v>24.99</v>
      </c>
      <c r="R13">
        <v>33.770000000000003</v>
      </c>
      <c r="S13">
        <v>40.39</v>
      </c>
      <c r="T13">
        <v>2102</v>
      </c>
      <c r="U13">
        <v>1904</v>
      </c>
      <c r="V13">
        <v>1182</v>
      </c>
      <c r="W13">
        <v>-3025</v>
      </c>
      <c r="X13">
        <v>5657</v>
      </c>
      <c r="Y13">
        <v>2124</v>
      </c>
      <c r="Z13">
        <v>4905</v>
      </c>
      <c r="AA13">
        <v>10461</v>
      </c>
      <c r="AB13">
        <v>-4.931</v>
      </c>
      <c r="AC13">
        <v>23147</v>
      </c>
      <c r="AD13">
        <v>1.4984835355285899</v>
      </c>
      <c r="AE13" s="1">
        <v>0.466114206632188</v>
      </c>
      <c r="AF13">
        <v>1.0335008885696899E-2</v>
      </c>
      <c r="AG13">
        <v>0.61853257146373197</v>
      </c>
      <c r="AH13">
        <v>14.722349495795701</v>
      </c>
      <c r="AI13">
        <v>11.92</v>
      </c>
      <c r="AJ13">
        <v>27.77</v>
      </c>
      <c r="AL13" s="12" t="s">
        <v>77</v>
      </c>
      <c r="AM13" s="12">
        <f t="shared" si="2"/>
        <v>-4.931</v>
      </c>
      <c r="AN13" s="13">
        <f t="shared" si="3"/>
        <v>-122.79704114655571</v>
      </c>
      <c r="AO13" s="12">
        <f t="shared" si="4"/>
        <v>23147</v>
      </c>
      <c r="AP13" s="13">
        <f t="shared" si="5"/>
        <v>51.564955474070189</v>
      </c>
      <c r="AQ13" s="12">
        <f t="shared" si="0"/>
        <v>1.4984835355285899</v>
      </c>
      <c r="AR13" s="13">
        <f t="shared" si="6"/>
        <v>172.4515519142891</v>
      </c>
      <c r="AS13" s="14">
        <f t="shared" si="1"/>
        <v>0.466114206632188</v>
      </c>
      <c r="AT13" s="13">
        <f t="shared" si="7"/>
        <v>-35.26191574552945</v>
      </c>
    </row>
    <row r="14" spans="1:46" x14ac:dyDescent="0.25">
      <c r="A14">
        <v>60806</v>
      </c>
      <c r="B14">
        <v>1336</v>
      </c>
      <c r="C14">
        <v>2173</v>
      </c>
      <c r="D14">
        <v>28</v>
      </c>
      <c r="E14">
        <v>62</v>
      </c>
      <c r="F14">
        <v>12243</v>
      </c>
      <c r="G14">
        <v>65.14</v>
      </c>
      <c r="H14">
        <v>5.93</v>
      </c>
      <c r="I14">
        <v>6.75</v>
      </c>
      <c r="J14">
        <v>0.06</v>
      </c>
      <c r="K14">
        <v>0.13</v>
      </c>
      <c r="L14">
        <v>25.36</v>
      </c>
      <c r="M14">
        <v>4.1500000000000004</v>
      </c>
      <c r="N14">
        <v>21.6</v>
      </c>
      <c r="O14">
        <v>16.100000000000001</v>
      </c>
      <c r="P14">
        <v>55.85</v>
      </c>
      <c r="Q14">
        <v>24.89</v>
      </c>
      <c r="R14">
        <v>33.81</v>
      </c>
      <c r="S14">
        <v>12</v>
      </c>
      <c r="T14">
        <v>2087</v>
      </c>
      <c r="U14">
        <v>1904</v>
      </c>
      <c r="V14">
        <v>1183</v>
      </c>
      <c r="W14">
        <v>-1933</v>
      </c>
      <c r="X14">
        <v>4295</v>
      </c>
      <c r="Y14">
        <v>1770</v>
      </c>
      <c r="Z14">
        <v>5236</v>
      </c>
      <c r="AA14">
        <v>9532</v>
      </c>
      <c r="AB14">
        <v>-4.734</v>
      </c>
      <c r="AC14">
        <v>20833</v>
      </c>
      <c r="AD14">
        <v>1.46032068195656</v>
      </c>
      <c r="AE14" s="1">
        <v>0.460816677068284</v>
      </c>
      <c r="AF14">
        <v>1.07449044632649E-2</v>
      </c>
      <c r="AG14">
        <v>0.32557907804708103</v>
      </c>
      <c r="AH14">
        <v>33.415312574006201</v>
      </c>
      <c r="AI14">
        <v>1.83</v>
      </c>
      <c r="AJ14">
        <v>24.11</v>
      </c>
      <c r="AL14" s="12" t="s">
        <v>78</v>
      </c>
      <c r="AM14" s="12">
        <f t="shared" si="2"/>
        <v>-4.734</v>
      </c>
      <c r="AN14" s="13">
        <f t="shared" si="3"/>
        <v>-121.8862690707351</v>
      </c>
      <c r="AO14" s="12">
        <f t="shared" si="4"/>
        <v>20833</v>
      </c>
      <c r="AP14" s="13">
        <f t="shared" si="5"/>
        <v>36.413043478260875</v>
      </c>
      <c r="AQ14" s="12">
        <f t="shared" si="0"/>
        <v>1.46032068195656</v>
      </c>
      <c r="AR14" s="13">
        <f t="shared" si="6"/>
        <v>165.51285126482907</v>
      </c>
      <c r="AS14" s="14">
        <f t="shared" si="1"/>
        <v>0.460816677068284</v>
      </c>
      <c r="AT14" s="13">
        <f t="shared" si="7"/>
        <v>-35.997683740516109</v>
      </c>
    </row>
    <row r="15" spans="1:46" x14ac:dyDescent="0.25">
      <c r="A15">
        <v>60734</v>
      </c>
      <c r="B15">
        <v>2626</v>
      </c>
      <c r="C15">
        <v>1966</v>
      </c>
      <c r="D15">
        <v>13</v>
      </c>
      <c r="E15">
        <v>58</v>
      </c>
      <c r="F15">
        <v>11319</v>
      </c>
      <c r="G15">
        <v>65.06</v>
      </c>
      <c r="H15">
        <v>11.66</v>
      </c>
      <c r="I15">
        <v>6.11</v>
      </c>
      <c r="J15">
        <v>0.03</v>
      </c>
      <c r="K15">
        <v>0.12</v>
      </c>
      <c r="L15">
        <v>23.44</v>
      </c>
      <c r="M15">
        <v>8.16</v>
      </c>
      <c r="N15">
        <v>19.55</v>
      </c>
      <c r="O15">
        <v>11.49</v>
      </c>
      <c r="P15">
        <v>57.54</v>
      </c>
      <c r="Q15">
        <v>24.85</v>
      </c>
      <c r="R15">
        <v>31.26</v>
      </c>
      <c r="S15">
        <v>23.45</v>
      </c>
      <c r="T15">
        <v>2081</v>
      </c>
      <c r="U15">
        <v>1904</v>
      </c>
      <c r="V15">
        <v>1094</v>
      </c>
      <c r="W15">
        <v>-2328</v>
      </c>
      <c r="X15">
        <v>4789</v>
      </c>
      <c r="Y15">
        <v>1900</v>
      </c>
      <c r="Z15">
        <v>5167</v>
      </c>
      <c r="AA15">
        <v>9887</v>
      </c>
      <c r="AB15">
        <v>-4.58</v>
      </c>
      <c r="AC15">
        <v>21743</v>
      </c>
      <c r="AD15">
        <v>1.4194941394201099</v>
      </c>
      <c r="AE15">
        <v>0.45875140125603697</v>
      </c>
      <c r="AF15">
        <v>3.4536482369070302E-2</v>
      </c>
      <c r="AG15">
        <v>0.27933064397449697</v>
      </c>
      <c r="AH15">
        <v>32.268626382799702</v>
      </c>
      <c r="AI15">
        <v>2.52</v>
      </c>
      <c r="AJ15">
        <v>24.3</v>
      </c>
      <c r="AL15" s="12" t="s">
        <v>79</v>
      </c>
      <c r="AM15" s="12">
        <f t="shared" si="2"/>
        <v>-4.58</v>
      </c>
      <c r="AN15" s="13">
        <f t="shared" si="3"/>
        <v>-121.17429496070272</v>
      </c>
      <c r="AO15" s="12">
        <f t="shared" si="4"/>
        <v>21743</v>
      </c>
      <c r="AP15" s="13">
        <f t="shared" si="5"/>
        <v>42.371660555264555</v>
      </c>
      <c r="AQ15" s="12">
        <f t="shared" si="0"/>
        <v>1.4194941394201099</v>
      </c>
      <c r="AR15" s="13">
        <f t="shared" si="6"/>
        <v>158.08984353092904</v>
      </c>
      <c r="AS15" s="14">
        <f t="shared" si="1"/>
        <v>0.45875140125603697</v>
      </c>
      <c r="AT15" s="13">
        <f t="shared" si="7"/>
        <v>-36.2845276033282</v>
      </c>
    </row>
    <row r="16" spans="1:46" x14ac:dyDescent="0.25">
      <c r="A16">
        <v>60575</v>
      </c>
      <c r="B16">
        <v>596</v>
      </c>
      <c r="C16">
        <v>2349</v>
      </c>
      <c r="D16">
        <v>2</v>
      </c>
      <c r="E16">
        <v>385</v>
      </c>
      <c r="F16">
        <v>12213</v>
      </c>
      <c r="G16">
        <v>64.89</v>
      </c>
      <c r="H16">
        <v>2.64</v>
      </c>
      <c r="I16">
        <v>7.3</v>
      </c>
      <c r="J16">
        <v>0</v>
      </c>
      <c r="K16">
        <v>0.8</v>
      </c>
      <c r="L16">
        <v>25.3</v>
      </c>
      <c r="M16">
        <v>1.85</v>
      </c>
      <c r="N16">
        <v>23.35</v>
      </c>
      <c r="O16">
        <v>19.100000000000001</v>
      </c>
      <c r="P16">
        <v>54.77</v>
      </c>
      <c r="Q16">
        <v>24.82</v>
      </c>
      <c r="R16">
        <v>33.729999999999997</v>
      </c>
      <c r="S16">
        <v>6.17</v>
      </c>
      <c r="T16">
        <v>2077</v>
      </c>
      <c r="U16">
        <v>1904</v>
      </c>
      <c r="V16">
        <v>1180</v>
      </c>
      <c r="W16">
        <v>-1679</v>
      </c>
      <c r="X16">
        <v>4035</v>
      </c>
      <c r="Y16">
        <v>1687</v>
      </c>
      <c r="Z16">
        <v>5293</v>
      </c>
      <c r="AA16">
        <v>9271</v>
      </c>
      <c r="AB16">
        <v>-4.5339999999999998</v>
      </c>
      <c r="AC16">
        <v>20286</v>
      </c>
      <c r="AD16">
        <v>1.4827378562826099</v>
      </c>
      <c r="AE16">
        <v>0.470740238010387</v>
      </c>
      <c r="AF16">
        <v>0.138287186278614</v>
      </c>
      <c r="AG16">
        <v>1.6725566661487601</v>
      </c>
      <c r="AH16">
        <v>30.358980625184699</v>
      </c>
      <c r="AI16">
        <v>6.97</v>
      </c>
      <c r="AJ16">
        <v>19.95</v>
      </c>
      <c r="AL16" s="12" t="s">
        <v>80</v>
      </c>
      <c r="AM16" s="12">
        <f t="shared" si="2"/>
        <v>-4.5339999999999998</v>
      </c>
      <c r="AN16" s="13">
        <f t="shared" si="3"/>
        <v>-120.96162736939436</v>
      </c>
      <c r="AO16" s="12">
        <f t="shared" si="4"/>
        <v>20286</v>
      </c>
      <c r="AP16" s="13">
        <f t="shared" si="5"/>
        <v>32.831325301204828</v>
      </c>
      <c r="AQ16" s="12">
        <f t="shared" si="0"/>
        <v>1.4827378562826099</v>
      </c>
      <c r="AR16" s="13">
        <f t="shared" si="6"/>
        <v>169.58870114229268</v>
      </c>
      <c r="AS16" s="14">
        <f t="shared" si="1"/>
        <v>0.470740238010387</v>
      </c>
      <c r="AT16" s="13">
        <f t="shared" si="7"/>
        <v>-34.619411387446249</v>
      </c>
    </row>
    <row r="17" spans="1:46" x14ac:dyDescent="0.25">
      <c r="A17">
        <v>60505</v>
      </c>
      <c r="B17">
        <v>2563</v>
      </c>
      <c r="C17">
        <v>1852</v>
      </c>
      <c r="D17">
        <v>13</v>
      </c>
      <c r="E17">
        <v>321</v>
      </c>
      <c r="F17">
        <v>11699</v>
      </c>
      <c r="G17">
        <v>64.819999999999993</v>
      </c>
      <c r="H17">
        <v>11.37</v>
      </c>
      <c r="I17">
        <v>5.75</v>
      </c>
      <c r="J17">
        <v>0.03</v>
      </c>
      <c r="K17">
        <v>0.67</v>
      </c>
      <c r="L17">
        <v>24.23</v>
      </c>
      <c r="M17">
        <v>7.96</v>
      </c>
      <c r="N17">
        <v>18.41</v>
      </c>
      <c r="O17">
        <v>11.45</v>
      </c>
      <c r="P17">
        <v>57.32</v>
      </c>
      <c r="Q17">
        <v>24.85</v>
      </c>
      <c r="R17">
        <v>32.31</v>
      </c>
      <c r="S17">
        <v>23.49</v>
      </c>
      <c r="T17">
        <v>2081</v>
      </c>
      <c r="U17">
        <v>1904</v>
      </c>
      <c r="V17">
        <v>1131</v>
      </c>
      <c r="W17">
        <v>-2318</v>
      </c>
      <c r="X17">
        <v>4838</v>
      </c>
      <c r="Y17">
        <v>1896</v>
      </c>
      <c r="Z17">
        <v>5130</v>
      </c>
      <c r="AA17">
        <v>9823</v>
      </c>
      <c r="AB17">
        <v>-4.5119999999999996</v>
      </c>
      <c r="AC17">
        <v>21687</v>
      </c>
      <c r="AD17">
        <v>1.42469442718044</v>
      </c>
      <c r="AE17">
        <v>0.45906933220134899</v>
      </c>
      <c r="AF17">
        <v>1.57236347771425E-2</v>
      </c>
      <c r="AG17">
        <v>0.19203350271886799</v>
      </c>
      <c r="AH17">
        <v>32.289083443048597</v>
      </c>
      <c r="AI17">
        <v>7.0000000000000007E-2</v>
      </c>
      <c r="AJ17">
        <v>26.83</v>
      </c>
      <c r="AL17" s="12" t="s">
        <v>81</v>
      </c>
      <c r="AM17" s="12">
        <f t="shared" si="2"/>
        <v>-4.5119999999999996</v>
      </c>
      <c r="AN17" s="13">
        <f t="shared" si="3"/>
        <v>-120.85991678224687</v>
      </c>
      <c r="AO17" s="12">
        <f t="shared" si="4"/>
        <v>21687</v>
      </c>
      <c r="AP17" s="13">
        <f t="shared" si="5"/>
        <v>42.004976427448923</v>
      </c>
      <c r="AQ17" s="12">
        <f t="shared" si="0"/>
        <v>1.42469442718044</v>
      </c>
      <c r="AR17" s="13">
        <f t="shared" si="6"/>
        <v>159.03535039644362</v>
      </c>
      <c r="AS17" s="14">
        <f t="shared" si="1"/>
        <v>0.45906933220134899</v>
      </c>
      <c r="AT17" s="13">
        <f t="shared" si="7"/>
        <v>-36.240370527590422</v>
      </c>
    </row>
    <row r="18" spans="1:46" x14ac:dyDescent="0.25">
      <c r="A18">
        <v>60788</v>
      </c>
      <c r="B18">
        <v>923</v>
      </c>
      <c r="C18">
        <v>2520</v>
      </c>
      <c r="D18">
        <v>3</v>
      </c>
      <c r="E18">
        <v>27</v>
      </c>
      <c r="F18">
        <v>11255</v>
      </c>
      <c r="G18">
        <v>65.12</v>
      </c>
      <c r="H18">
        <v>4.0999999999999996</v>
      </c>
      <c r="I18">
        <v>7.83</v>
      </c>
      <c r="J18">
        <v>0.01</v>
      </c>
      <c r="K18">
        <v>0.06</v>
      </c>
      <c r="L18">
        <v>23.31</v>
      </c>
      <c r="M18">
        <v>2.87</v>
      </c>
      <c r="N18">
        <v>25.06</v>
      </c>
      <c r="O18">
        <v>18.36</v>
      </c>
      <c r="P18">
        <v>55.18</v>
      </c>
      <c r="Q18">
        <v>24.83</v>
      </c>
      <c r="R18">
        <v>31.08</v>
      </c>
      <c r="S18">
        <v>8.26</v>
      </c>
      <c r="T18">
        <v>2078</v>
      </c>
      <c r="U18">
        <v>1904</v>
      </c>
      <c r="V18">
        <v>1088</v>
      </c>
      <c r="W18">
        <v>-1749</v>
      </c>
      <c r="X18">
        <v>4051</v>
      </c>
      <c r="Y18">
        <v>1713</v>
      </c>
      <c r="Z18">
        <v>5351</v>
      </c>
      <c r="AA18">
        <v>9411</v>
      </c>
      <c r="AB18">
        <v>-4.5049999999999999</v>
      </c>
      <c r="AC18">
        <v>20526</v>
      </c>
      <c r="AD18">
        <v>1.46057596822244</v>
      </c>
      <c r="AE18" s="1">
        <v>0.47134080073058698</v>
      </c>
      <c r="AF18">
        <v>5.7993835470522399E-2</v>
      </c>
      <c r="AG18">
        <v>0.62356722701359601</v>
      </c>
      <c r="AH18">
        <v>32.508652745675398</v>
      </c>
      <c r="AI18">
        <v>2.0499999999999998</v>
      </c>
      <c r="AJ18">
        <v>24.26</v>
      </c>
      <c r="AL18" s="12" t="s">
        <v>82</v>
      </c>
      <c r="AM18" s="12">
        <f t="shared" si="2"/>
        <v>-4.5049999999999999</v>
      </c>
      <c r="AN18" s="13">
        <f t="shared" si="3"/>
        <v>-120.82755432269995</v>
      </c>
      <c r="AO18" s="12">
        <f t="shared" si="4"/>
        <v>20526</v>
      </c>
      <c r="AP18" s="13">
        <f t="shared" si="5"/>
        <v>34.402828706128872</v>
      </c>
      <c r="AQ18" s="12">
        <f t="shared" si="0"/>
        <v>1.46057596822244</v>
      </c>
      <c r="AR18" s="13">
        <f t="shared" si="6"/>
        <v>165.5592669495345</v>
      </c>
      <c r="AS18" s="14">
        <f t="shared" si="1"/>
        <v>0.47134080073058698</v>
      </c>
      <c r="AT18" s="13">
        <f t="shared" si="7"/>
        <v>-34.535999898529582</v>
      </c>
    </row>
    <row r="19" spans="1:46" x14ac:dyDescent="0.25">
      <c r="A19">
        <v>60528</v>
      </c>
      <c r="B19">
        <v>607</v>
      </c>
      <c r="C19">
        <v>2533</v>
      </c>
      <c r="D19">
        <v>1</v>
      </c>
      <c r="E19">
        <v>44</v>
      </c>
      <c r="F19">
        <v>11653</v>
      </c>
      <c r="G19">
        <v>64.84</v>
      </c>
      <c r="H19">
        <v>2.7</v>
      </c>
      <c r="I19">
        <v>7.87</v>
      </c>
      <c r="J19">
        <v>0</v>
      </c>
      <c r="K19">
        <v>0.09</v>
      </c>
      <c r="L19">
        <v>24.14</v>
      </c>
      <c r="M19">
        <v>1.89</v>
      </c>
      <c r="N19">
        <v>25.18</v>
      </c>
      <c r="O19">
        <v>19.52</v>
      </c>
      <c r="P19">
        <v>54.62</v>
      </c>
      <c r="Q19">
        <v>24.82</v>
      </c>
      <c r="R19">
        <v>32.18</v>
      </c>
      <c r="S19">
        <v>5.49</v>
      </c>
      <c r="T19">
        <v>2077</v>
      </c>
      <c r="U19">
        <v>1904</v>
      </c>
      <c r="V19">
        <v>1126</v>
      </c>
      <c r="W19">
        <v>-1643</v>
      </c>
      <c r="X19">
        <v>3957</v>
      </c>
      <c r="Y19">
        <v>1678</v>
      </c>
      <c r="Z19">
        <v>5355</v>
      </c>
      <c r="AA19">
        <v>9282</v>
      </c>
      <c r="AB19">
        <v>-4.4770000000000003</v>
      </c>
      <c r="AC19">
        <v>20272</v>
      </c>
      <c r="AD19">
        <v>1.4713236753323999</v>
      </c>
      <c r="AE19" s="1">
        <v>0.47185304809647</v>
      </c>
      <c r="AF19">
        <v>4.6885657425337297E-2</v>
      </c>
      <c r="AG19">
        <v>0.22196359432223001</v>
      </c>
      <c r="AH19">
        <v>29.688827487797301</v>
      </c>
      <c r="AI19">
        <v>9.5399999999999991</v>
      </c>
      <c r="AJ19">
        <v>19.260000000000002</v>
      </c>
      <c r="AL19" s="12" t="s">
        <v>83</v>
      </c>
      <c r="AM19" s="12">
        <f t="shared" si="2"/>
        <v>-4.4770000000000003</v>
      </c>
      <c r="AN19" s="13">
        <f t="shared" si="3"/>
        <v>-120.69810448451226</v>
      </c>
      <c r="AO19" s="12">
        <f t="shared" si="4"/>
        <v>20272</v>
      </c>
      <c r="AP19" s="13">
        <f t="shared" si="5"/>
        <v>32.739654269250934</v>
      </c>
      <c r="AQ19" s="12">
        <f t="shared" si="0"/>
        <v>1.4713236753323999</v>
      </c>
      <c r="AR19" s="13">
        <f t="shared" si="6"/>
        <v>167.51339551498182</v>
      </c>
      <c r="AS19" s="14">
        <f t="shared" si="1"/>
        <v>0.47185304809647</v>
      </c>
      <c r="AT19" s="13">
        <f t="shared" si="7"/>
        <v>-34.464854431045836</v>
      </c>
    </row>
    <row r="21" spans="1:46" x14ac:dyDescent="0.25">
      <c r="AA21" t="s">
        <v>47</v>
      </c>
      <c r="AB21">
        <f>MIN(AB5:AB19)</f>
        <v>-5.1269999999999998</v>
      </c>
      <c r="AC21">
        <f>MIN(AC5:AC19)</f>
        <v>20272</v>
      </c>
      <c r="AD21">
        <f>MIN(AD5:AD19)</f>
        <v>1.4194941394201099</v>
      </c>
      <c r="AE21" s="1">
        <f>MIN(AE5:AE19)</f>
        <v>0.45875140125603697</v>
      </c>
    </row>
    <row r="22" spans="1:46" x14ac:dyDescent="0.25">
      <c r="AA22" t="s">
        <v>48</v>
      </c>
      <c r="AB22">
        <f>MAX(AB5:AB19)</f>
        <v>-4.4770000000000003</v>
      </c>
      <c r="AC22">
        <f>MAX(AC5:AC19)</f>
        <v>25566</v>
      </c>
      <c r="AD22">
        <f>MAX(AD5:AD19)</f>
        <v>1.9188243526941899</v>
      </c>
      <c r="AE22" s="1">
        <f>MAX(AE5:AE19)</f>
        <v>0.54505039158073798</v>
      </c>
    </row>
  </sheetData>
  <mergeCells count="10">
    <mergeCell ref="T2:AA2"/>
    <mergeCell ref="AB2:AE2"/>
    <mergeCell ref="AD3:AD4"/>
    <mergeCell ref="AE3:AE4"/>
    <mergeCell ref="A1:F2"/>
    <mergeCell ref="G1:N1"/>
    <mergeCell ref="O1:P2"/>
    <mergeCell ref="Q1:S2"/>
    <mergeCell ref="G2:I2"/>
    <mergeCell ref="J2:N2"/>
  </mergeCells>
  <conditionalFormatting sqref="AP3">
    <cfRule type="top10" dxfId="24" priority="2" percent="1" bottom="1" rank="10"/>
  </conditionalFormatting>
  <conditionalFormatting sqref="AR3:AT3">
    <cfRule type="top10" dxfId="23" priority="1" percent="1" bottom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"/>
  <sheetViews>
    <sheetView topLeftCell="AA1" workbookViewId="0">
      <selection activeCell="AQ23" sqref="AN23:AQ23"/>
    </sheetView>
  </sheetViews>
  <sheetFormatPr defaultRowHeight="15" x14ac:dyDescent="0.25"/>
  <cols>
    <col min="39" max="39" width="7.5703125" customWidth="1"/>
    <col min="40" max="40" width="7.85546875" bestFit="1" customWidth="1"/>
    <col min="41" max="41" width="8.85546875" bestFit="1" customWidth="1"/>
    <col min="42" max="42" width="7.85546875" bestFit="1" customWidth="1"/>
    <col min="43" max="43" width="7.5703125" bestFit="1" customWidth="1"/>
    <col min="44" max="44" width="7.85546875" bestFit="1" customWidth="1"/>
    <col min="45" max="45" width="8.28515625" customWidth="1"/>
    <col min="46" max="46" width="7.42578125" bestFit="1" customWidth="1"/>
  </cols>
  <sheetData>
    <row r="1" spans="1:46" x14ac:dyDescent="0.25">
      <c r="A1" s="17" t="s">
        <v>11</v>
      </c>
      <c r="B1" s="17"/>
      <c r="C1" s="17"/>
      <c r="D1" s="17"/>
      <c r="E1" s="17"/>
      <c r="F1" s="17"/>
      <c r="G1" s="17" t="s">
        <v>26</v>
      </c>
      <c r="H1" s="17"/>
      <c r="I1" s="17"/>
      <c r="J1" s="17"/>
      <c r="K1" s="17"/>
      <c r="L1" s="17"/>
      <c r="M1" s="17"/>
      <c r="N1" s="17"/>
      <c r="O1" s="17" t="s">
        <v>40</v>
      </c>
      <c r="P1" s="17"/>
      <c r="Q1" s="17" t="s">
        <v>41</v>
      </c>
      <c r="R1" s="17"/>
      <c r="S1" s="17"/>
    </row>
    <row r="2" spans="1:46" x14ac:dyDescent="0.25">
      <c r="A2" s="17"/>
      <c r="B2" s="17"/>
      <c r="C2" s="17"/>
      <c r="D2" s="17"/>
      <c r="E2" s="17"/>
      <c r="F2" s="17"/>
      <c r="G2" s="17" t="s">
        <v>20</v>
      </c>
      <c r="H2" s="17"/>
      <c r="I2" s="17"/>
      <c r="J2" s="17" t="s">
        <v>25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37</v>
      </c>
      <c r="AC2" s="20"/>
      <c r="AD2" s="20"/>
      <c r="AE2" s="20"/>
    </row>
    <row r="3" spans="1:46" ht="63" x14ac:dyDescent="0.25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3" t="s">
        <v>17</v>
      </c>
      <c r="G3" s="2" t="s">
        <v>12</v>
      </c>
      <c r="H3" s="2" t="s">
        <v>18</v>
      </c>
      <c r="I3" s="2" t="s">
        <v>19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14</v>
      </c>
      <c r="O3" s="2" t="s">
        <v>27</v>
      </c>
      <c r="P3" s="2" t="s">
        <v>28</v>
      </c>
      <c r="Q3" s="5" t="s">
        <v>1</v>
      </c>
      <c r="R3" s="5" t="s">
        <v>2</v>
      </c>
      <c r="S3" s="5" t="s">
        <v>39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36</v>
      </c>
      <c r="AB3" s="6" t="s">
        <v>3</v>
      </c>
      <c r="AC3" s="6" t="s">
        <v>4</v>
      </c>
      <c r="AD3" s="18" t="s">
        <v>5</v>
      </c>
      <c r="AE3" s="18" t="s">
        <v>38</v>
      </c>
      <c r="AL3" s="15" t="s">
        <v>50</v>
      </c>
      <c r="AM3" s="16" t="s">
        <v>52</v>
      </c>
      <c r="AN3" s="16" t="s">
        <v>51</v>
      </c>
      <c r="AO3" s="15" t="s">
        <v>118</v>
      </c>
      <c r="AP3" s="16" t="s">
        <v>51</v>
      </c>
      <c r="AQ3" s="15" t="s">
        <v>116</v>
      </c>
      <c r="AR3" s="16" t="s">
        <v>51</v>
      </c>
      <c r="AS3" s="16" t="s">
        <v>38</v>
      </c>
      <c r="AT3" s="16" t="s">
        <v>115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117</v>
      </c>
      <c r="AC4" s="6" t="s">
        <v>9</v>
      </c>
      <c r="AD4" s="19"/>
      <c r="AE4" s="19"/>
      <c r="AL4" s="12" t="s">
        <v>53</v>
      </c>
      <c r="AM4" s="12">
        <v>0.55000000000000004</v>
      </c>
      <c r="AN4" s="12">
        <v>0</v>
      </c>
      <c r="AO4" s="12">
        <v>21.63</v>
      </c>
      <c r="AP4" s="12">
        <v>0</v>
      </c>
      <c r="AQ4" s="12">
        <v>15272</v>
      </c>
      <c r="AR4" s="12">
        <v>0</v>
      </c>
      <c r="AS4" s="12">
        <v>0.72</v>
      </c>
      <c r="AT4" s="12">
        <v>0</v>
      </c>
    </row>
    <row r="5" spans="1:46" x14ac:dyDescent="0.25">
      <c r="A5">
        <v>5897</v>
      </c>
      <c r="B5">
        <v>5289</v>
      </c>
      <c r="C5">
        <v>2604</v>
      </c>
      <c r="D5">
        <v>5</v>
      </c>
      <c r="E5">
        <v>871</v>
      </c>
      <c r="F5">
        <v>3456</v>
      </c>
      <c r="G5">
        <v>6.32</v>
      </c>
      <c r="H5">
        <v>23.48</v>
      </c>
      <c r="I5">
        <v>8.09</v>
      </c>
      <c r="J5">
        <v>0.01</v>
      </c>
      <c r="K5">
        <v>1.8</v>
      </c>
      <c r="L5">
        <v>7.16</v>
      </c>
      <c r="M5">
        <v>16.43</v>
      </c>
      <c r="N5">
        <v>25.89</v>
      </c>
      <c r="O5">
        <v>9.65</v>
      </c>
      <c r="P5">
        <v>6.78</v>
      </c>
      <c r="Q5">
        <v>24.83</v>
      </c>
      <c r="R5">
        <v>9.5399999999999991</v>
      </c>
      <c r="S5">
        <v>48.96</v>
      </c>
      <c r="T5">
        <v>2078</v>
      </c>
      <c r="U5">
        <v>1904</v>
      </c>
      <c r="V5">
        <v>334</v>
      </c>
      <c r="W5">
        <v>359</v>
      </c>
      <c r="X5">
        <v>8907</v>
      </c>
      <c r="Y5">
        <v>1018</v>
      </c>
      <c r="Z5">
        <v>5379</v>
      </c>
      <c r="AA5">
        <v>2571</v>
      </c>
      <c r="AB5">
        <v>17.5</v>
      </c>
      <c r="AC5">
        <v>17875</v>
      </c>
      <c r="AD5">
        <v>0.32463939932819602</v>
      </c>
      <c r="AE5" s="1">
        <v>0.51712082338523102</v>
      </c>
      <c r="AF5">
        <v>1.6281615207617301E-2</v>
      </c>
      <c r="AG5">
        <v>1.1534336903939699</v>
      </c>
      <c r="AH5">
        <v>31.951584275914598</v>
      </c>
      <c r="AI5">
        <v>1.65</v>
      </c>
      <c r="AJ5">
        <v>24.63</v>
      </c>
      <c r="AL5" s="12" t="s">
        <v>84</v>
      </c>
      <c r="AM5" s="12">
        <f>AD5</f>
        <v>0.32463939932819602</v>
      </c>
      <c r="AN5" s="13">
        <f>-(100-100/$AM$4*AM5)</f>
        <v>-40.974654667600724</v>
      </c>
      <c r="AO5" s="12">
        <f>AB5</f>
        <v>17.5</v>
      </c>
      <c r="AP5" s="13">
        <f>-(100-100/$AO$4*AO5)</f>
        <v>-19.093851132686083</v>
      </c>
      <c r="AQ5" s="12">
        <f>AC5</f>
        <v>17875</v>
      </c>
      <c r="AR5" s="13">
        <f>-(100-100/$AQ$4*AQ5)</f>
        <v>17.044264012572029</v>
      </c>
      <c r="AS5" s="14">
        <f t="shared" ref="AS5:AS19" si="0">AE5</f>
        <v>0.51712082338523102</v>
      </c>
      <c r="AT5" s="13">
        <f>-(100-100/$AS$4*AS5)</f>
        <v>-28.177663418717913</v>
      </c>
    </row>
    <row r="6" spans="1:46" x14ac:dyDescent="0.25">
      <c r="A6">
        <v>5897</v>
      </c>
      <c r="B6">
        <v>5366</v>
      </c>
      <c r="C6">
        <v>2576</v>
      </c>
      <c r="D6">
        <v>5</v>
      </c>
      <c r="E6">
        <v>821</v>
      </c>
      <c r="F6">
        <v>3525</v>
      </c>
      <c r="G6">
        <v>6.32</v>
      </c>
      <c r="H6">
        <v>23.82</v>
      </c>
      <c r="I6">
        <v>8</v>
      </c>
      <c r="J6">
        <v>0.01</v>
      </c>
      <c r="K6">
        <v>1.7</v>
      </c>
      <c r="L6">
        <v>7.3</v>
      </c>
      <c r="M6">
        <v>16.670000000000002</v>
      </c>
      <c r="N6">
        <v>25.62</v>
      </c>
      <c r="O6">
        <v>9.4600000000000009</v>
      </c>
      <c r="P6">
        <v>7.02</v>
      </c>
      <c r="Q6">
        <v>24.83</v>
      </c>
      <c r="R6">
        <v>9.74</v>
      </c>
      <c r="S6">
        <v>49.52</v>
      </c>
      <c r="T6">
        <v>2078</v>
      </c>
      <c r="U6">
        <v>1904</v>
      </c>
      <c r="V6">
        <v>341</v>
      </c>
      <c r="W6">
        <v>332</v>
      </c>
      <c r="X6">
        <v>8935</v>
      </c>
      <c r="Y6">
        <v>1027</v>
      </c>
      <c r="Z6">
        <v>5370</v>
      </c>
      <c r="AA6">
        <v>2592</v>
      </c>
      <c r="AB6">
        <v>17.468</v>
      </c>
      <c r="AC6">
        <v>17924</v>
      </c>
      <c r="AD6">
        <v>0.32620744259699103</v>
      </c>
      <c r="AE6" s="1">
        <v>0.51664768214491097</v>
      </c>
      <c r="AF6" s="10">
        <v>1.28734243512096E-3</v>
      </c>
      <c r="AG6">
        <v>9.2333815842110204E-3</v>
      </c>
      <c r="AH6">
        <v>29.216934025672</v>
      </c>
      <c r="AI6">
        <v>8.9499999999999993</v>
      </c>
      <c r="AJ6">
        <v>20.43</v>
      </c>
      <c r="AL6" s="12" t="s">
        <v>85</v>
      </c>
      <c r="AM6" s="12">
        <f t="shared" ref="AM6:AM19" si="1">AD6</f>
        <v>0.32620744259699103</v>
      </c>
      <c r="AN6" s="13">
        <f t="shared" ref="AN6:AN19" si="2">-(100-100/$AM$4*AM6)</f>
        <v>-40.68955589145618</v>
      </c>
      <c r="AO6" s="12">
        <f t="shared" ref="AO6:AO19" si="3">AB6</f>
        <v>17.468</v>
      </c>
      <c r="AP6" s="13">
        <f t="shared" ref="AP6:AP19" si="4">-(100-100/$AO$4*AO6)</f>
        <v>-19.241793804900595</v>
      </c>
      <c r="AQ6" s="12">
        <f t="shared" ref="AQ6:AQ19" si="5">AC6</f>
        <v>17924</v>
      </c>
      <c r="AR6" s="13">
        <f t="shared" ref="AR6:AR19" si="6">-(100-100/$AQ$4*AQ6)</f>
        <v>17.365112624410699</v>
      </c>
      <c r="AS6" s="14">
        <f t="shared" si="0"/>
        <v>0.51664768214491097</v>
      </c>
      <c r="AT6" s="13">
        <f t="shared" ref="AT6:AT19" si="7">-(100-100/$AS$4*AS6)</f>
        <v>-28.243377479873473</v>
      </c>
    </row>
    <row r="7" spans="1:46" x14ac:dyDescent="0.25">
      <c r="A7">
        <v>5640</v>
      </c>
      <c r="B7">
        <v>3980</v>
      </c>
      <c r="C7">
        <v>2282</v>
      </c>
      <c r="D7">
        <v>4</v>
      </c>
      <c r="E7">
        <v>608</v>
      </c>
      <c r="F7">
        <v>7232</v>
      </c>
      <c r="G7">
        <v>6.04</v>
      </c>
      <c r="H7">
        <v>17.670000000000002</v>
      </c>
      <c r="I7">
        <v>7.09</v>
      </c>
      <c r="J7">
        <v>0.01</v>
      </c>
      <c r="K7">
        <v>1.26</v>
      </c>
      <c r="L7">
        <v>14.98</v>
      </c>
      <c r="M7">
        <v>12.37</v>
      </c>
      <c r="N7">
        <v>22.69</v>
      </c>
      <c r="O7">
        <v>12.37</v>
      </c>
      <c r="P7">
        <v>4.42</v>
      </c>
      <c r="Q7">
        <v>24.83</v>
      </c>
      <c r="R7">
        <v>19.97</v>
      </c>
      <c r="S7">
        <v>36.729999999999997</v>
      </c>
      <c r="T7">
        <v>2078</v>
      </c>
      <c r="U7">
        <v>1904</v>
      </c>
      <c r="V7">
        <v>699</v>
      </c>
      <c r="W7">
        <v>676</v>
      </c>
      <c r="X7">
        <v>8537</v>
      </c>
      <c r="Y7">
        <v>907</v>
      </c>
      <c r="Z7">
        <v>5272</v>
      </c>
      <c r="AA7">
        <v>1985</v>
      </c>
      <c r="AB7">
        <v>16.757999999999999</v>
      </c>
      <c r="AC7">
        <v>16701</v>
      </c>
      <c r="AD7">
        <v>0.338439830679298</v>
      </c>
      <c r="AE7">
        <v>0.49943756876325801</v>
      </c>
      <c r="AF7">
        <v>0.123906830578704</v>
      </c>
      <c r="AG7">
        <v>0.47783095641913598</v>
      </c>
      <c r="AH7">
        <v>28.5388125279669</v>
      </c>
      <c r="AI7">
        <v>10.32</v>
      </c>
      <c r="AJ7">
        <v>19.05</v>
      </c>
      <c r="AL7" s="12" t="s">
        <v>86</v>
      </c>
      <c r="AM7" s="12">
        <f t="shared" si="1"/>
        <v>0.338439830679298</v>
      </c>
      <c r="AN7" s="13">
        <f t="shared" si="2"/>
        <v>-38.465485331036732</v>
      </c>
      <c r="AO7" s="12">
        <f t="shared" si="3"/>
        <v>16.757999999999999</v>
      </c>
      <c r="AP7" s="13">
        <f t="shared" si="4"/>
        <v>-22.524271844660191</v>
      </c>
      <c r="AQ7" s="12">
        <f t="shared" si="5"/>
        <v>16701</v>
      </c>
      <c r="AR7" s="13">
        <f t="shared" si="6"/>
        <v>9.3569931901519112</v>
      </c>
      <c r="AS7" s="14">
        <f t="shared" si="0"/>
        <v>0.49943756876325801</v>
      </c>
      <c r="AT7" s="13">
        <f t="shared" si="7"/>
        <v>-30.633671005103054</v>
      </c>
    </row>
    <row r="8" spans="1:46" x14ac:dyDescent="0.25">
      <c r="A8">
        <v>5640</v>
      </c>
      <c r="B8">
        <v>3686</v>
      </c>
      <c r="C8">
        <v>2376</v>
      </c>
      <c r="D8">
        <v>4</v>
      </c>
      <c r="E8">
        <v>608</v>
      </c>
      <c r="F8">
        <v>7223</v>
      </c>
      <c r="G8">
        <v>6.04</v>
      </c>
      <c r="H8">
        <v>16.36</v>
      </c>
      <c r="I8">
        <v>7.38</v>
      </c>
      <c r="J8">
        <v>0.01</v>
      </c>
      <c r="K8">
        <v>1.26</v>
      </c>
      <c r="L8">
        <v>14.96</v>
      </c>
      <c r="M8">
        <v>11.45</v>
      </c>
      <c r="N8">
        <v>23.62</v>
      </c>
      <c r="O8">
        <v>13.48</v>
      </c>
      <c r="P8">
        <v>3.93</v>
      </c>
      <c r="Q8">
        <v>24.83</v>
      </c>
      <c r="R8">
        <v>19.95</v>
      </c>
      <c r="S8">
        <v>34.119999999999997</v>
      </c>
      <c r="T8">
        <v>2078</v>
      </c>
      <c r="U8">
        <v>1904</v>
      </c>
      <c r="V8">
        <v>698</v>
      </c>
      <c r="W8">
        <v>776</v>
      </c>
      <c r="X8">
        <v>8411</v>
      </c>
      <c r="Y8">
        <v>875</v>
      </c>
      <c r="Z8">
        <v>5303</v>
      </c>
      <c r="AA8">
        <v>1901</v>
      </c>
      <c r="AB8">
        <v>16.776</v>
      </c>
      <c r="AC8">
        <v>16490</v>
      </c>
      <c r="AD8">
        <v>0.348897795591182</v>
      </c>
      <c r="AE8">
        <v>0.50235314825886801</v>
      </c>
      <c r="AF8" s="11">
        <v>1.6729037691938599E-2</v>
      </c>
      <c r="AG8">
        <v>0.27550838546244</v>
      </c>
      <c r="AH8">
        <v>32.331406400327701</v>
      </c>
      <c r="AI8">
        <v>5.82</v>
      </c>
      <c r="AJ8">
        <v>20.97</v>
      </c>
      <c r="AL8" s="12" t="s">
        <v>87</v>
      </c>
      <c r="AM8" s="12">
        <f t="shared" si="1"/>
        <v>0.348897795591182</v>
      </c>
      <c r="AN8" s="13">
        <f t="shared" si="2"/>
        <v>-36.56403716523964</v>
      </c>
      <c r="AO8" s="12">
        <f t="shared" si="3"/>
        <v>16.776</v>
      </c>
      <c r="AP8" s="13">
        <f t="shared" si="4"/>
        <v>-22.441054091539527</v>
      </c>
      <c r="AQ8" s="12">
        <f t="shared" si="5"/>
        <v>16490</v>
      </c>
      <c r="AR8" s="13">
        <f t="shared" si="6"/>
        <v>7.9753797799895239</v>
      </c>
      <c r="AS8" s="14">
        <f t="shared" si="0"/>
        <v>0.50235314825886801</v>
      </c>
      <c r="AT8" s="13">
        <f t="shared" si="7"/>
        <v>-30.228729408490551</v>
      </c>
    </row>
    <row r="9" spans="1:46" x14ac:dyDescent="0.25">
      <c r="A9">
        <v>5746</v>
      </c>
      <c r="B9">
        <v>3620</v>
      </c>
      <c r="C9">
        <v>2117</v>
      </c>
      <c r="D9">
        <v>2</v>
      </c>
      <c r="E9">
        <v>58</v>
      </c>
      <c r="F9">
        <v>9115</v>
      </c>
      <c r="G9">
        <v>6.16</v>
      </c>
      <c r="H9">
        <v>16.07</v>
      </c>
      <c r="I9">
        <v>6.58</v>
      </c>
      <c r="J9">
        <v>0</v>
      </c>
      <c r="K9">
        <v>0.12</v>
      </c>
      <c r="L9">
        <v>18.88</v>
      </c>
      <c r="M9">
        <v>11.25</v>
      </c>
      <c r="N9">
        <v>21.05</v>
      </c>
      <c r="O9">
        <v>13.07</v>
      </c>
      <c r="P9">
        <v>4.1399999999999997</v>
      </c>
      <c r="Q9">
        <v>24.82</v>
      </c>
      <c r="R9">
        <v>25.17</v>
      </c>
      <c r="S9">
        <v>32.270000000000003</v>
      </c>
      <c r="T9">
        <v>2077</v>
      </c>
      <c r="U9">
        <v>1904</v>
      </c>
      <c r="V9">
        <v>881</v>
      </c>
      <c r="W9">
        <v>737</v>
      </c>
      <c r="X9">
        <v>8396</v>
      </c>
      <c r="Y9">
        <v>884</v>
      </c>
      <c r="Z9">
        <v>5219</v>
      </c>
      <c r="AA9">
        <v>1896</v>
      </c>
      <c r="AB9">
        <v>16.181000000000001</v>
      </c>
      <c r="AC9">
        <v>16395</v>
      </c>
      <c r="AD9">
        <v>0.35050916496945</v>
      </c>
      <c r="AE9">
        <v>0.486775751368831</v>
      </c>
      <c r="AF9">
        <v>1.2312723072575299E-2</v>
      </c>
      <c r="AG9">
        <v>0.25694621136287199</v>
      </c>
      <c r="AH9">
        <v>33.613609402368702</v>
      </c>
      <c r="AI9">
        <v>0.14000000000000001</v>
      </c>
      <c r="AJ9">
        <v>25.71</v>
      </c>
      <c r="AL9" s="12" t="s">
        <v>88</v>
      </c>
      <c r="AM9" s="12">
        <f t="shared" si="1"/>
        <v>0.35050916496945</v>
      </c>
      <c r="AN9" s="13">
        <f t="shared" si="2"/>
        <v>-36.271060914645453</v>
      </c>
      <c r="AO9" s="12">
        <f t="shared" si="3"/>
        <v>16.181000000000001</v>
      </c>
      <c r="AP9" s="13">
        <f t="shared" si="4"/>
        <v>-25.191863153028194</v>
      </c>
      <c r="AQ9" s="12">
        <f t="shared" si="5"/>
        <v>16395</v>
      </c>
      <c r="AR9" s="13">
        <f t="shared" si="6"/>
        <v>7.3533263488737646</v>
      </c>
      <c r="AS9" s="14">
        <f t="shared" si="0"/>
        <v>0.486775751368831</v>
      </c>
      <c r="AT9" s="13">
        <f t="shared" si="7"/>
        <v>-32.392256754329026</v>
      </c>
    </row>
    <row r="10" spans="1:46" x14ac:dyDescent="0.25">
      <c r="A10">
        <v>7506</v>
      </c>
      <c r="B10">
        <v>4775</v>
      </c>
      <c r="C10">
        <v>1930</v>
      </c>
      <c r="D10">
        <v>2</v>
      </c>
      <c r="E10">
        <v>158</v>
      </c>
      <c r="F10">
        <v>8181</v>
      </c>
      <c r="G10">
        <v>8.0399999999999991</v>
      </c>
      <c r="H10">
        <v>21.2</v>
      </c>
      <c r="I10">
        <v>6</v>
      </c>
      <c r="J10">
        <v>0</v>
      </c>
      <c r="K10">
        <v>0.33</v>
      </c>
      <c r="L10">
        <v>16.95</v>
      </c>
      <c r="M10">
        <v>14.84</v>
      </c>
      <c r="N10">
        <v>19.190000000000001</v>
      </c>
      <c r="O10">
        <v>9.32</v>
      </c>
      <c r="P10">
        <v>7.99</v>
      </c>
      <c r="Q10">
        <v>24.82</v>
      </c>
      <c r="R10">
        <v>22.59</v>
      </c>
      <c r="S10">
        <v>42.75</v>
      </c>
      <c r="T10">
        <v>2077</v>
      </c>
      <c r="U10">
        <v>1904</v>
      </c>
      <c r="V10">
        <v>791</v>
      </c>
      <c r="W10">
        <v>273</v>
      </c>
      <c r="X10">
        <v>8743</v>
      </c>
      <c r="Y10">
        <v>1037</v>
      </c>
      <c r="Z10">
        <v>5156</v>
      </c>
      <c r="AA10">
        <v>2483</v>
      </c>
      <c r="AB10">
        <v>15.701000000000001</v>
      </c>
      <c r="AC10">
        <v>17419</v>
      </c>
      <c r="AD10">
        <v>0.35676009892827698</v>
      </c>
      <c r="AE10">
        <v>0.48670389499069</v>
      </c>
      <c r="AF10">
        <v>8.0145816696410108E-3</v>
      </c>
      <c r="AG10">
        <v>0.21073431901662201</v>
      </c>
      <c r="AH10">
        <v>27.253891544047999</v>
      </c>
      <c r="AI10">
        <v>9.52</v>
      </c>
      <c r="AJ10">
        <v>21.14</v>
      </c>
      <c r="AL10" s="12" t="s">
        <v>89</v>
      </c>
      <c r="AM10" s="12">
        <f t="shared" si="1"/>
        <v>0.35676009892827698</v>
      </c>
      <c r="AN10" s="13">
        <f t="shared" si="2"/>
        <v>-35.134527467586011</v>
      </c>
      <c r="AO10" s="12">
        <f t="shared" si="3"/>
        <v>15.701000000000001</v>
      </c>
      <c r="AP10" s="13">
        <f t="shared" si="4"/>
        <v>-27.411003236245946</v>
      </c>
      <c r="AQ10" s="12">
        <f t="shared" si="5"/>
        <v>17419</v>
      </c>
      <c r="AR10" s="13">
        <f t="shared" si="6"/>
        <v>14.058407543216347</v>
      </c>
      <c r="AS10" s="14">
        <f t="shared" si="0"/>
        <v>0.48670389499069</v>
      </c>
      <c r="AT10" s="13">
        <f t="shared" si="7"/>
        <v>-32.402236806848606</v>
      </c>
    </row>
    <row r="11" spans="1:46" x14ac:dyDescent="0.25">
      <c r="A11">
        <v>7281</v>
      </c>
      <c r="B11">
        <v>3977</v>
      </c>
      <c r="C11">
        <v>1698</v>
      </c>
      <c r="D11">
        <v>1</v>
      </c>
      <c r="E11">
        <v>204</v>
      </c>
      <c r="F11">
        <v>10445</v>
      </c>
      <c r="G11">
        <v>7.8</v>
      </c>
      <c r="H11">
        <v>17.649999999999999</v>
      </c>
      <c r="I11">
        <v>5.28</v>
      </c>
      <c r="J11">
        <v>0</v>
      </c>
      <c r="K11">
        <v>0.42</v>
      </c>
      <c r="L11">
        <v>21.64</v>
      </c>
      <c r="M11">
        <v>12.35</v>
      </c>
      <c r="N11">
        <v>16.89</v>
      </c>
      <c r="O11">
        <v>10.79</v>
      </c>
      <c r="P11">
        <v>6.4</v>
      </c>
      <c r="Q11">
        <v>24.82</v>
      </c>
      <c r="R11">
        <v>28.85</v>
      </c>
      <c r="S11">
        <v>35.770000000000003</v>
      </c>
      <c r="T11">
        <v>2077</v>
      </c>
      <c r="U11">
        <v>1904</v>
      </c>
      <c r="V11">
        <v>1009</v>
      </c>
      <c r="W11">
        <v>464</v>
      </c>
      <c r="X11">
        <v>8552</v>
      </c>
      <c r="Y11">
        <v>970</v>
      </c>
      <c r="Z11">
        <v>5079</v>
      </c>
      <c r="AA11">
        <v>2226</v>
      </c>
      <c r="AB11">
        <v>15.333</v>
      </c>
      <c r="AC11">
        <v>16827</v>
      </c>
      <c r="AD11">
        <v>0.359623430962343</v>
      </c>
      <c r="AE11">
        <v>0.47591776326174501</v>
      </c>
      <c r="AF11">
        <v>2.5351560223768701E-3</v>
      </c>
      <c r="AG11">
        <v>1.0714011910077701</v>
      </c>
      <c r="AH11">
        <v>31.4096331468645</v>
      </c>
      <c r="AI11">
        <v>1.57</v>
      </c>
      <c r="AJ11">
        <v>25.2</v>
      </c>
      <c r="AL11" s="12" t="s">
        <v>90</v>
      </c>
      <c r="AM11" s="12">
        <f t="shared" si="1"/>
        <v>0.359623430962343</v>
      </c>
      <c r="AN11" s="13">
        <f t="shared" si="2"/>
        <v>-34.613921643210361</v>
      </c>
      <c r="AO11" s="12">
        <f t="shared" si="3"/>
        <v>15.333</v>
      </c>
      <c r="AP11" s="13">
        <f t="shared" si="4"/>
        <v>-29.112343966712899</v>
      </c>
      <c r="AQ11" s="12">
        <f t="shared" si="5"/>
        <v>16827</v>
      </c>
      <c r="AR11" s="13">
        <f t="shared" si="6"/>
        <v>10.182032477737039</v>
      </c>
      <c r="AS11" s="14">
        <f t="shared" si="0"/>
        <v>0.47591776326174501</v>
      </c>
      <c r="AT11" s="13">
        <f t="shared" si="7"/>
        <v>-33.900310658090973</v>
      </c>
    </row>
    <row r="12" spans="1:46" x14ac:dyDescent="0.25">
      <c r="A12">
        <v>6015</v>
      </c>
      <c r="B12">
        <v>3290</v>
      </c>
      <c r="C12">
        <v>1800</v>
      </c>
      <c r="D12">
        <v>7</v>
      </c>
      <c r="E12">
        <v>103</v>
      </c>
      <c r="F12">
        <v>11082</v>
      </c>
      <c r="G12">
        <v>6.44</v>
      </c>
      <c r="H12">
        <v>14.6</v>
      </c>
      <c r="I12">
        <v>5.59</v>
      </c>
      <c r="J12">
        <v>0.02</v>
      </c>
      <c r="K12">
        <v>0.21</v>
      </c>
      <c r="L12">
        <v>22.95</v>
      </c>
      <c r="M12">
        <v>10.220000000000001</v>
      </c>
      <c r="N12">
        <v>17.899999999999999</v>
      </c>
      <c r="O12">
        <v>13.32</v>
      </c>
      <c r="P12">
        <v>4.2</v>
      </c>
      <c r="Q12">
        <v>24.84</v>
      </c>
      <c r="R12">
        <v>30.61</v>
      </c>
      <c r="S12">
        <v>29.44</v>
      </c>
      <c r="T12">
        <v>2079</v>
      </c>
      <c r="U12">
        <v>1904</v>
      </c>
      <c r="V12">
        <v>1071</v>
      </c>
      <c r="W12">
        <v>751</v>
      </c>
      <c r="X12">
        <v>8358</v>
      </c>
      <c r="Y12">
        <v>875</v>
      </c>
      <c r="Z12">
        <v>5113</v>
      </c>
      <c r="AA12">
        <v>1846</v>
      </c>
      <c r="AB12">
        <v>15.673999999999999</v>
      </c>
      <c r="AC12">
        <v>16192</v>
      </c>
      <c r="AD12">
        <v>0.36416545416753199</v>
      </c>
      <c r="AE12" s="1">
        <v>0.47830319402558302</v>
      </c>
      <c r="AF12">
        <v>0.100617354789914</v>
      </c>
      <c r="AG12">
        <v>0.96267627073125295</v>
      </c>
      <c r="AH12">
        <v>26.8448042251622</v>
      </c>
      <c r="AI12">
        <v>2.1800000000000002</v>
      </c>
      <c r="AJ12">
        <v>28.04</v>
      </c>
      <c r="AL12" s="12" t="s">
        <v>91</v>
      </c>
      <c r="AM12" s="12">
        <f t="shared" si="1"/>
        <v>0.36416545416753199</v>
      </c>
      <c r="AN12" s="13">
        <f t="shared" si="2"/>
        <v>-33.78809924226691</v>
      </c>
      <c r="AO12" s="12">
        <f t="shared" si="3"/>
        <v>15.673999999999999</v>
      </c>
      <c r="AP12" s="13">
        <f t="shared" si="4"/>
        <v>-27.535829865926956</v>
      </c>
      <c r="AQ12" s="12">
        <f t="shared" si="5"/>
        <v>16192</v>
      </c>
      <c r="AR12" s="13">
        <f t="shared" si="6"/>
        <v>6.0240963855421796</v>
      </c>
      <c r="AS12" s="14">
        <f t="shared" si="0"/>
        <v>0.47830319402558302</v>
      </c>
      <c r="AT12" s="13">
        <f t="shared" si="7"/>
        <v>-33.569000829780137</v>
      </c>
    </row>
    <row r="13" spans="1:46" x14ac:dyDescent="0.25">
      <c r="A13">
        <v>7194</v>
      </c>
      <c r="B13">
        <v>3316</v>
      </c>
      <c r="C13">
        <v>2127</v>
      </c>
      <c r="D13">
        <v>54</v>
      </c>
      <c r="E13">
        <v>164</v>
      </c>
      <c r="F13">
        <v>9368</v>
      </c>
      <c r="G13">
        <v>7.71</v>
      </c>
      <c r="H13">
        <v>14.72</v>
      </c>
      <c r="I13">
        <v>6.61</v>
      </c>
      <c r="J13">
        <v>0.11</v>
      </c>
      <c r="K13">
        <v>0.34</v>
      </c>
      <c r="L13">
        <v>19.399999999999999</v>
      </c>
      <c r="M13">
        <v>10.3</v>
      </c>
      <c r="N13">
        <v>21.14</v>
      </c>
      <c r="O13">
        <v>13.63</v>
      </c>
      <c r="P13">
        <v>4.87</v>
      </c>
      <c r="Q13">
        <v>24.96</v>
      </c>
      <c r="R13">
        <v>25.87</v>
      </c>
      <c r="S13">
        <v>29.81</v>
      </c>
      <c r="T13">
        <v>2097</v>
      </c>
      <c r="U13">
        <v>1904</v>
      </c>
      <c r="V13">
        <v>905</v>
      </c>
      <c r="W13">
        <v>737</v>
      </c>
      <c r="X13">
        <v>8228</v>
      </c>
      <c r="Y13">
        <v>884</v>
      </c>
      <c r="Z13">
        <v>5222</v>
      </c>
      <c r="AA13">
        <v>2020</v>
      </c>
      <c r="AB13">
        <v>15.656000000000001</v>
      </c>
      <c r="AC13">
        <v>16354</v>
      </c>
      <c r="AD13">
        <v>0.37655200488499802</v>
      </c>
      <c r="AE13" s="1">
        <v>0.48696938367232101</v>
      </c>
      <c r="AF13">
        <v>2.5351560223768701E-3</v>
      </c>
      <c r="AG13">
        <v>1.0714011910077701</v>
      </c>
      <c r="AH13">
        <v>32.349888026764098</v>
      </c>
      <c r="AI13">
        <v>0.87</v>
      </c>
      <c r="AJ13">
        <v>25.2</v>
      </c>
      <c r="AL13" s="12" t="s">
        <v>92</v>
      </c>
      <c r="AM13" s="12">
        <f t="shared" si="1"/>
        <v>0.37655200488499802</v>
      </c>
      <c r="AN13" s="13">
        <f t="shared" si="2"/>
        <v>-31.535999111818541</v>
      </c>
      <c r="AO13" s="12">
        <f t="shared" si="3"/>
        <v>15.656000000000001</v>
      </c>
      <c r="AP13" s="13">
        <f t="shared" si="4"/>
        <v>-27.61904761904762</v>
      </c>
      <c r="AQ13" s="12">
        <f t="shared" si="5"/>
        <v>16354</v>
      </c>
      <c r="AR13" s="13">
        <f t="shared" si="6"/>
        <v>7.084861183865911</v>
      </c>
      <c r="AS13" s="14">
        <f t="shared" si="0"/>
        <v>0.48696938367232101</v>
      </c>
      <c r="AT13" s="13">
        <f t="shared" si="7"/>
        <v>-32.365363378844307</v>
      </c>
    </row>
    <row r="14" spans="1:46" x14ac:dyDescent="0.25">
      <c r="A14">
        <v>7873</v>
      </c>
      <c r="B14">
        <v>3309</v>
      </c>
      <c r="C14">
        <v>1916</v>
      </c>
      <c r="D14">
        <v>41</v>
      </c>
      <c r="E14">
        <v>214</v>
      </c>
      <c r="F14">
        <v>10351</v>
      </c>
      <c r="G14">
        <v>8.43</v>
      </c>
      <c r="H14">
        <v>14.69</v>
      </c>
      <c r="I14">
        <v>5.95</v>
      </c>
      <c r="J14">
        <v>0.09</v>
      </c>
      <c r="K14">
        <v>0.44</v>
      </c>
      <c r="L14">
        <v>21.44</v>
      </c>
      <c r="M14">
        <v>10.28</v>
      </c>
      <c r="N14">
        <v>19.05</v>
      </c>
      <c r="O14">
        <v>12.97</v>
      </c>
      <c r="P14">
        <v>5.57</v>
      </c>
      <c r="Q14">
        <v>24.93</v>
      </c>
      <c r="R14">
        <v>28.59</v>
      </c>
      <c r="S14">
        <v>29.87</v>
      </c>
      <c r="T14">
        <v>2092</v>
      </c>
      <c r="U14">
        <v>1904</v>
      </c>
      <c r="V14">
        <v>1000</v>
      </c>
      <c r="W14">
        <v>656</v>
      </c>
      <c r="X14">
        <v>8243</v>
      </c>
      <c r="Y14">
        <v>908</v>
      </c>
      <c r="Z14">
        <v>5151</v>
      </c>
      <c r="AA14">
        <v>2122</v>
      </c>
      <c r="AB14">
        <v>15.192</v>
      </c>
      <c r="AC14">
        <v>16424</v>
      </c>
      <c r="AD14">
        <v>0.38250464204662599</v>
      </c>
      <c r="AE14">
        <v>0.47992481183338098</v>
      </c>
      <c r="AF14" s="11">
        <v>6.9599644509466896E-4</v>
      </c>
      <c r="AG14">
        <v>1.11377033089663</v>
      </c>
      <c r="AH14">
        <v>28.592036001027498</v>
      </c>
      <c r="AI14">
        <v>8.4499999999999993</v>
      </c>
      <c r="AJ14">
        <v>20.399999999999999</v>
      </c>
      <c r="AL14" s="12" t="s">
        <v>93</v>
      </c>
      <c r="AM14" s="12">
        <f t="shared" si="1"/>
        <v>0.38250464204662599</v>
      </c>
      <c r="AN14" s="13">
        <f t="shared" si="2"/>
        <v>-30.45370144606801</v>
      </c>
      <c r="AO14" s="12">
        <f t="shared" si="3"/>
        <v>15.192</v>
      </c>
      <c r="AP14" s="13">
        <f t="shared" si="4"/>
        <v>-29.764216366158109</v>
      </c>
      <c r="AQ14" s="12">
        <f t="shared" si="5"/>
        <v>16424</v>
      </c>
      <c r="AR14" s="13">
        <f t="shared" si="6"/>
        <v>7.5432163436354216</v>
      </c>
      <c r="AS14" s="14">
        <f t="shared" si="0"/>
        <v>0.47992481183338098</v>
      </c>
      <c r="AT14" s="13">
        <f t="shared" si="7"/>
        <v>-33.34377613425265</v>
      </c>
    </row>
    <row r="15" spans="1:46" x14ac:dyDescent="0.25">
      <c r="A15">
        <v>7884</v>
      </c>
      <c r="B15">
        <v>4670</v>
      </c>
      <c r="C15">
        <v>1262</v>
      </c>
      <c r="D15">
        <v>23</v>
      </c>
      <c r="E15">
        <v>5</v>
      </c>
      <c r="F15">
        <v>11674</v>
      </c>
      <c r="G15">
        <v>8.4499999999999993</v>
      </c>
      <c r="H15">
        <v>20.73</v>
      </c>
      <c r="I15">
        <v>3.92</v>
      </c>
      <c r="J15">
        <v>0.05</v>
      </c>
      <c r="K15">
        <v>0.01</v>
      </c>
      <c r="L15">
        <v>24.18</v>
      </c>
      <c r="M15">
        <v>14.51</v>
      </c>
      <c r="N15">
        <v>12.55</v>
      </c>
      <c r="O15">
        <v>8.56</v>
      </c>
      <c r="P15">
        <v>9.24</v>
      </c>
      <c r="Q15">
        <v>24.88</v>
      </c>
      <c r="R15">
        <v>32.24</v>
      </c>
      <c r="S15">
        <v>41.46</v>
      </c>
      <c r="T15">
        <v>2085</v>
      </c>
      <c r="U15">
        <v>1904</v>
      </c>
      <c r="V15">
        <v>1128</v>
      </c>
      <c r="W15">
        <v>150</v>
      </c>
      <c r="X15">
        <v>8855</v>
      </c>
      <c r="Y15">
        <v>1070</v>
      </c>
      <c r="Z15">
        <v>4936</v>
      </c>
      <c r="AA15">
        <v>2527</v>
      </c>
      <c r="AB15">
        <v>14.759</v>
      </c>
      <c r="AC15">
        <v>17388</v>
      </c>
      <c r="AD15">
        <v>0.38329026701119701</v>
      </c>
      <c r="AE15" s="1">
        <v>0.470860402646744</v>
      </c>
      <c r="AF15" s="10">
        <v>1.05605442844305E-2</v>
      </c>
      <c r="AG15">
        <v>2.7839677566123301E-2</v>
      </c>
      <c r="AH15">
        <v>29.972054622254898</v>
      </c>
      <c r="AI15">
        <v>9.16</v>
      </c>
      <c r="AJ15">
        <v>19.63</v>
      </c>
      <c r="AL15" s="12" t="s">
        <v>94</v>
      </c>
      <c r="AM15" s="12">
        <f t="shared" si="1"/>
        <v>0.38329026701119701</v>
      </c>
      <c r="AN15" s="13">
        <f t="shared" si="2"/>
        <v>-30.310860543418727</v>
      </c>
      <c r="AO15" s="12">
        <f t="shared" si="3"/>
        <v>14.759</v>
      </c>
      <c r="AP15" s="13">
        <f t="shared" si="4"/>
        <v>-31.766065649560787</v>
      </c>
      <c r="AQ15" s="12">
        <f t="shared" si="5"/>
        <v>17388</v>
      </c>
      <c r="AR15" s="13">
        <f t="shared" si="6"/>
        <v>13.855421686746993</v>
      </c>
      <c r="AS15" s="14">
        <f t="shared" si="0"/>
        <v>0.470860402646744</v>
      </c>
      <c r="AT15" s="13">
        <f t="shared" si="7"/>
        <v>-34.602721854618892</v>
      </c>
    </row>
    <row r="16" spans="1:46" x14ac:dyDescent="0.25">
      <c r="A16">
        <v>5976</v>
      </c>
      <c r="B16">
        <v>2830</v>
      </c>
      <c r="C16">
        <v>1718</v>
      </c>
      <c r="D16">
        <v>161</v>
      </c>
      <c r="E16">
        <v>26</v>
      </c>
      <c r="F16">
        <v>12089</v>
      </c>
      <c r="G16">
        <v>6.4</v>
      </c>
      <c r="H16">
        <v>12.56</v>
      </c>
      <c r="I16">
        <v>5.34</v>
      </c>
      <c r="J16">
        <v>0.33</v>
      </c>
      <c r="K16">
        <v>0.05</v>
      </c>
      <c r="L16">
        <v>25.04</v>
      </c>
      <c r="M16">
        <v>8.7899999999999991</v>
      </c>
      <c r="N16">
        <v>17.079999999999998</v>
      </c>
      <c r="O16">
        <v>14.72</v>
      </c>
      <c r="P16">
        <v>3.77</v>
      </c>
      <c r="Q16">
        <v>25.24</v>
      </c>
      <c r="R16">
        <v>33.39</v>
      </c>
      <c r="S16">
        <v>25.18</v>
      </c>
      <c r="T16">
        <v>2137</v>
      </c>
      <c r="U16">
        <v>1904</v>
      </c>
      <c r="V16">
        <v>1168</v>
      </c>
      <c r="W16">
        <v>866</v>
      </c>
      <c r="X16">
        <v>8261</v>
      </c>
      <c r="Y16">
        <v>836</v>
      </c>
      <c r="Z16">
        <v>5086</v>
      </c>
      <c r="AA16">
        <v>1709</v>
      </c>
      <c r="AB16">
        <v>15.54</v>
      </c>
      <c r="AC16">
        <v>15892</v>
      </c>
      <c r="AD16">
        <v>0.38633514417049702</v>
      </c>
      <c r="AE16" s="1">
        <v>0.47909376992269898</v>
      </c>
      <c r="AF16">
        <v>0.15913097343539401</v>
      </c>
      <c r="AG16">
        <v>0.60912495999013305</v>
      </c>
      <c r="AH16">
        <v>32.912869496220203</v>
      </c>
      <c r="AI16">
        <v>1.1599999999999999</v>
      </c>
      <c r="AJ16">
        <v>24.78</v>
      </c>
      <c r="AL16" s="12" t="s">
        <v>95</v>
      </c>
      <c r="AM16" s="12">
        <f t="shared" si="1"/>
        <v>0.38633514417049702</v>
      </c>
      <c r="AN16" s="13">
        <f t="shared" si="2"/>
        <v>-29.75724651445509</v>
      </c>
      <c r="AO16" s="12">
        <f t="shared" si="3"/>
        <v>15.54</v>
      </c>
      <c r="AP16" s="13">
        <f t="shared" si="4"/>
        <v>-28.15533980582525</v>
      </c>
      <c r="AQ16" s="12">
        <f t="shared" si="5"/>
        <v>15892</v>
      </c>
      <c r="AR16" s="13">
        <f t="shared" si="6"/>
        <v>4.0597171293871241</v>
      </c>
      <c r="AS16" s="14">
        <f t="shared" si="0"/>
        <v>0.47909376992269898</v>
      </c>
      <c r="AT16" s="13">
        <f t="shared" si="7"/>
        <v>-33.459198621847364</v>
      </c>
    </row>
    <row r="17" spans="1:46" x14ac:dyDescent="0.25">
      <c r="A17">
        <v>5933</v>
      </c>
      <c r="B17">
        <v>2721</v>
      </c>
      <c r="C17">
        <v>1793</v>
      </c>
      <c r="D17">
        <v>70</v>
      </c>
      <c r="E17">
        <v>35</v>
      </c>
      <c r="F17">
        <v>11975</v>
      </c>
      <c r="G17">
        <v>6.36</v>
      </c>
      <c r="H17">
        <v>12.08</v>
      </c>
      <c r="I17">
        <v>5.57</v>
      </c>
      <c r="J17">
        <v>0.14000000000000001</v>
      </c>
      <c r="K17">
        <v>7.0000000000000007E-2</v>
      </c>
      <c r="L17">
        <v>24.8</v>
      </c>
      <c r="M17">
        <v>8.4499999999999993</v>
      </c>
      <c r="N17">
        <v>17.829999999999998</v>
      </c>
      <c r="O17">
        <v>15.32</v>
      </c>
      <c r="P17">
        <v>3.61</v>
      </c>
      <c r="Q17">
        <v>25</v>
      </c>
      <c r="R17">
        <v>33.07</v>
      </c>
      <c r="S17">
        <v>24.23</v>
      </c>
      <c r="T17">
        <v>2103</v>
      </c>
      <c r="U17">
        <v>1904</v>
      </c>
      <c r="V17">
        <v>1157</v>
      </c>
      <c r="W17">
        <v>913</v>
      </c>
      <c r="X17">
        <v>8182</v>
      </c>
      <c r="Y17">
        <v>821</v>
      </c>
      <c r="Z17">
        <v>5112</v>
      </c>
      <c r="AA17">
        <v>1675</v>
      </c>
      <c r="AB17">
        <v>15.548</v>
      </c>
      <c r="AC17">
        <v>15790</v>
      </c>
      <c r="AD17">
        <v>0.39363693075483402</v>
      </c>
      <c r="AE17">
        <v>0.48100893007087198</v>
      </c>
      <c r="AF17">
        <v>6.0223499551776798E-2</v>
      </c>
      <c r="AG17">
        <v>0.36257862069529401</v>
      </c>
      <c r="AH17">
        <v>28.594574836201499</v>
      </c>
      <c r="AI17">
        <v>7.8</v>
      </c>
      <c r="AJ17">
        <v>21.68</v>
      </c>
      <c r="AL17" s="12" t="s">
        <v>96</v>
      </c>
      <c r="AM17" s="12">
        <f t="shared" si="1"/>
        <v>0.39363693075483402</v>
      </c>
      <c r="AN17" s="13">
        <f t="shared" si="2"/>
        <v>-28.429648953666543</v>
      </c>
      <c r="AO17" s="12">
        <f t="shared" si="3"/>
        <v>15.548</v>
      </c>
      <c r="AP17" s="13">
        <f t="shared" si="4"/>
        <v>-28.118354137771618</v>
      </c>
      <c r="AQ17" s="12">
        <f t="shared" si="5"/>
        <v>15790</v>
      </c>
      <c r="AR17" s="13">
        <f t="shared" si="6"/>
        <v>3.3918281822944039</v>
      </c>
      <c r="AS17" s="14">
        <f t="shared" si="0"/>
        <v>0.48100893007087198</v>
      </c>
      <c r="AT17" s="13">
        <f t="shared" si="7"/>
        <v>-33.193204156823342</v>
      </c>
    </row>
    <row r="18" spans="1:46" x14ac:dyDescent="0.25">
      <c r="A18">
        <v>7788</v>
      </c>
      <c r="B18">
        <v>3064</v>
      </c>
      <c r="C18">
        <v>2127</v>
      </c>
      <c r="D18">
        <v>3</v>
      </c>
      <c r="E18">
        <v>92</v>
      </c>
      <c r="F18">
        <v>9868</v>
      </c>
      <c r="G18">
        <v>8.34</v>
      </c>
      <c r="H18">
        <v>13.6</v>
      </c>
      <c r="I18">
        <v>6.61</v>
      </c>
      <c r="J18">
        <v>0.01</v>
      </c>
      <c r="K18">
        <v>0.19</v>
      </c>
      <c r="L18">
        <v>20.440000000000001</v>
      </c>
      <c r="M18">
        <v>9.52</v>
      </c>
      <c r="N18">
        <v>21.14</v>
      </c>
      <c r="O18">
        <v>14.34</v>
      </c>
      <c r="P18">
        <v>5.0999999999999996</v>
      </c>
      <c r="Q18">
        <v>24.83</v>
      </c>
      <c r="R18">
        <v>27.25</v>
      </c>
      <c r="S18">
        <v>27.41</v>
      </c>
      <c r="T18">
        <v>2078</v>
      </c>
      <c r="U18">
        <v>1904</v>
      </c>
      <c r="V18">
        <v>954</v>
      </c>
      <c r="W18">
        <v>771</v>
      </c>
      <c r="X18">
        <v>8084</v>
      </c>
      <c r="Y18">
        <v>873</v>
      </c>
      <c r="Z18">
        <v>5221</v>
      </c>
      <c r="AA18">
        <v>2046</v>
      </c>
      <c r="AB18">
        <v>15.297000000000001</v>
      </c>
      <c r="AC18">
        <v>16224</v>
      </c>
      <c r="AD18">
        <v>0.395684917565642</v>
      </c>
      <c r="AE18" s="1">
        <v>0.48521546038549401</v>
      </c>
      <c r="AF18">
        <v>8.6665090846992796E-2</v>
      </c>
      <c r="AG18">
        <v>1.0354599480319699</v>
      </c>
      <c r="AH18">
        <v>32.7955566146113</v>
      </c>
      <c r="AI18">
        <v>4.63</v>
      </c>
      <c r="AJ18">
        <v>21.08</v>
      </c>
      <c r="AL18" s="12" t="s">
        <v>97</v>
      </c>
      <c r="AM18" s="12">
        <f t="shared" si="1"/>
        <v>0.395684917565642</v>
      </c>
      <c r="AN18" s="13">
        <f t="shared" si="2"/>
        <v>-28.057287715337822</v>
      </c>
      <c r="AO18" s="12">
        <f t="shared" si="3"/>
        <v>15.297000000000001</v>
      </c>
      <c r="AP18" s="13">
        <f t="shared" si="4"/>
        <v>-29.278779472954227</v>
      </c>
      <c r="AQ18" s="12">
        <f t="shared" si="5"/>
        <v>16224</v>
      </c>
      <c r="AR18" s="13">
        <f t="shared" si="6"/>
        <v>6.2336301728653751</v>
      </c>
      <c r="AS18" s="14">
        <f t="shared" si="0"/>
        <v>0.48521546038549401</v>
      </c>
      <c r="AT18" s="13">
        <f t="shared" si="7"/>
        <v>-32.60896383534805</v>
      </c>
    </row>
    <row r="19" spans="1:46" x14ac:dyDescent="0.25">
      <c r="A19">
        <v>9843</v>
      </c>
      <c r="B19">
        <v>3671</v>
      </c>
      <c r="C19">
        <v>1788</v>
      </c>
      <c r="D19">
        <v>13</v>
      </c>
      <c r="E19">
        <v>10</v>
      </c>
      <c r="F19">
        <v>10656</v>
      </c>
      <c r="G19">
        <v>10.54</v>
      </c>
      <c r="H19">
        <v>16.29</v>
      </c>
      <c r="I19">
        <v>5.55</v>
      </c>
      <c r="J19">
        <v>0.03</v>
      </c>
      <c r="K19">
        <v>0.02</v>
      </c>
      <c r="L19">
        <v>22.07</v>
      </c>
      <c r="M19">
        <v>11.41</v>
      </c>
      <c r="N19">
        <v>17.78</v>
      </c>
      <c r="O19">
        <v>11.18</v>
      </c>
      <c r="P19">
        <v>7.89</v>
      </c>
      <c r="Q19">
        <v>24.85</v>
      </c>
      <c r="R19">
        <v>29.43</v>
      </c>
      <c r="S19">
        <v>32.61</v>
      </c>
      <c r="T19">
        <v>2081</v>
      </c>
      <c r="U19">
        <v>1904</v>
      </c>
      <c r="V19">
        <v>1030</v>
      </c>
      <c r="W19">
        <v>412</v>
      </c>
      <c r="X19">
        <v>8253</v>
      </c>
      <c r="Y19">
        <v>988</v>
      </c>
      <c r="Z19">
        <v>5108</v>
      </c>
      <c r="AA19">
        <v>2534</v>
      </c>
      <c r="AB19">
        <v>14.313000000000001</v>
      </c>
      <c r="AC19">
        <v>16883</v>
      </c>
      <c r="AD19">
        <v>0.396713126690243</v>
      </c>
      <c r="AE19">
        <v>0.47052132384817202</v>
      </c>
      <c r="AF19">
        <v>0.15876725006395001</v>
      </c>
      <c r="AG19">
        <v>0.58435024214791798</v>
      </c>
      <c r="AH19">
        <v>32.942987129226999</v>
      </c>
      <c r="AI19">
        <v>0.15</v>
      </c>
      <c r="AJ19">
        <v>25.79</v>
      </c>
      <c r="AL19" s="12" t="s">
        <v>98</v>
      </c>
      <c r="AM19" s="12">
        <f t="shared" si="1"/>
        <v>0.396713126690243</v>
      </c>
      <c r="AN19" s="13">
        <f t="shared" si="2"/>
        <v>-27.870340601774004</v>
      </c>
      <c r="AO19" s="12">
        <f t="shared" si="3"/>
        <v>14.313000000000001</v>
      </c>
      <c r="AP19" s="13">
        <f t="shared" si="4"/>
        <v>-33.828016643550626</v>
      </c>
      <c r="AQ19" s="12">
        <f t="shared" si="5"/>
        <v>16883</v>
      </c>
      <c r="AR19" s="13">
        <f t="shared" si="6"/>
        <v>10.548716605552656</v>
      </c>
      <c r="AS19" s="14">
        <f t="shared" si="0"/>
        <v>0.47052132384817202</v>
      </c>
      <c r="AT19" s="13">
        <f t="shared" si="7"/>
        <v>-34.649816132198325</v>
      </c>
    </row>
    <row r="20" spans="1:46" x14ac:dyDescent="0.25">
      <c r="AE20" s="1"/>
    </row>
    <row r="21" spans="1:46" x14ac:dyDescent="0.25">
      <c r="AE21" s="1"/>
    </row>
    <row r="22" spans="1:46" x14ac:dyDescent="0.25">
      <c r="AA22" t="s">
        <v>47</v>
      </c>
      <c r="AB22">
        <f>MIN(AB5:AB19)</f>
        <v>14.313000000000001</v>
      </c>
      <c r="AC22">
        <f>MIN(AC5:AC19)</f>
        <v>15790</v>
      </c>
      <c r="AD22">
        <f>MIN(AD5:AD19)</f>
        <v>0.32463939932819602</v>
      </c>
      <c r="AE22" s="1">
        <f>MIN(AE5:AE19)</f>
        <v>0.47052132384817202</v>
      </c>
    </row>
    <row r="23" spans="1:46" x14ac:dyDescent="0.25">
      <c r="AA23" t="s">
        <v>48</v>
      </c>
      <c r="AB23">
        <f>MAX(AB5:AB19)</f>
        <v>17.5</v>
      </c>
      <c r="AC23">
        <f>MAX(AC5:AC19)</f>
        <v>17924</v>
      </c>
      <c r="AD23">
        <f>MAX(AD5:AD19)</f>
        <v>0.396713126690243</v>
      </c>
      <c r="AE23" s="1">
        <f>MAX(AE5:AE19)</f>
        <v>0.51712082338523102</v>
      </c>
    </row>
  </sheetData>
  <mergeCells count="10">
    <mergeCell ref="T2:AA2"/>
    <mergeCell ref="AB2:AE2"/>
    <mergeCell ref="AD3:AD4"/>
    <mergeCell ref="AE3:AE4"/>
    <mergeCell ref="A1:F2"/>
    <mergeCell ref="G1:N1"/>
    <mergeCell ref="O1:P2"/>
    <mergeCell ref="Q1:S2"/>
    <mergeCell ref="G2:I2"/>
    <mergeCell ref="J2:N2"/>
  </mergeCells>
  <conditionalFormatting sqref="AR3">
    <cfRule type="top10" dxfId="7" priority="3" percent="1" bottom="1" rank="10"/>
  </conditionalFormatting>
  <conditionalFormatting sqref="AN3">
    <cfRule type="top10" dxfId="6" priority="1" percent="1" bottom="1" rank="10"/>
  </conditionalFormatting>
  <conditionalFormatting sqref="AS3:AT3">
    <cfRule type="top10" dxfId="5" priority="26" percent="1" bottom="1" rank="10"/>
  </conditionalFormatting>
  <pageMargins left="0.7" right="0.7" top="0.75" bottom="0.75" header="0.3" footer="0.3"/>
  <ignoredErrors>
    <ignoredError sqref="AR5:AR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topLeftCell="W1" workbookViewId="0">
      <selection activeCell="AQ21" sqref="AN21:AQ21"/>
    </sheetView>
  </sheetViews>
  <sheetFormatPr defaultRowHeight="15" x14ac:dyDescent="0.25"/>
  <cols>
    <col min="39" max="39" width="8.5703125" customWidth="1"/>
    <col min="40" max="40" width="7.42578125" bestFit="1" customWidth="1"/>
    <col min="42" max="42" width="7.85546875" bestFit="1" customWidth="1"/>
    <col min="44" max="44" width="7.85546875" bestFit="1" customWidth="1"/>
    <col min="45" max="45" width="7.85546875" customWidth="1"/>
    <col min="46" max="46" width="7.85546875" bestFit="1" customWidth="1"/>
  </cols>
  <sheetData>
    <row r="1" spans="1:46" x14ac:dyDescent="0.25">
      <c r="A1" s="17" t="s">
        <v>11</v>
      </c>
      <c r="B1" s="17"/>
      <c r="C1" s="17"/>
      <c r="D1" s="17"/>
      <c r="E1" s="17"/>
      <c r="F1" s="17"/>
      <c r="G1" s="17" t="s">
        <v>26</v>
      </c>
      <c r="H1" s="17"/>
      <c r="I1" s="17"/>
      <c r="J1" s="17"/>
      <c r="K1" s="17"/>
      <c r="L1" s="17"/>
      <c r="M1" s="17"/>
      <c r="N1" s="17"/>
      <c r="O1" s="17" t="s">
        <v>40</v>
      </c>
      <c r="P1" s="17"/>
      <c r="Q1" s="17" t="s">
        <v>41</v>
      </c>
      <c r="R1" s="17"/>
      <c r="S1" s="17"/>
    </row>
    <row r="2" spans="1:46" x14ac:dyDescent="0.25">
      <c r="A2" s="17"/>
      <c r="B2" s="17"/>
      <c r="C2" s="17"/>
      <c r="D2" s="17"/>
      <c r="E2" s="17"/>
      <c r="F2" s="17"/>
      <c r="G2" s="17" t="s">
        <v>20</v>
      </c>
      <c r="H2" s="17"/>
      <c r="I2" s="17"/>
      <c r="J2" s="17" t="s">
        <v>25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37</v>
      </c>
      <c r="AC2" s="20"/>
      <c r="AD2" s="20"/>
      <c r="AE2" s="20"/>
    </row>
    <row r="3" spans="1:46" ht="48" x14ac:dyDescent="0.25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3" t="s">
        <v>17</v>
      </c>
      <c r="G3" s="2" t="s">
        <v>12</v>
      </c>
      <c r="H3" s="2" t="s">
        <v>18</v>
      </c>
      <c r="I3" s="2" t="s">
        <v>19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14</v>
      </c>
      <c r="O3" s="2" t="s">
        <v>27</v>
      </c>
      <c r="P3" s="2" t="s">
        <v>28</v>
      </c>
      <c r="Q3" s="5" t="s">
        <v>1</v>
      </c>
      <c r="R3" s="5" t="s">
        <v>2</v>
      </c>
      <c r="S3" s="5" t="s">
        <v>39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36</v>
      </c>
      <c r="AB3" s="6" t="s">
        <v>3</v>
      </c>
      <c r="AC3" s="6" t="s">
        <v>4</v>
      </c>
      <c r="AD3" s="18" t="s">
        <v>5</v>
      </c>
      <c r="AE3" s="18" t="s">
        <v>38</v>
      </c>
      <c r="AF3" s="21" t="s">
        <v>42</v>
      </c>
      <c r="AG3" s="17" t="s">
        <v>43</v>
      </c>
      <c r="AH3" s="17" t="s">
        <v>44</v>
      </c>
      <c r="AI3" s="17" t="s">
        <v>45</v>
      </c>
      <c r="AJ3" s="17" t="s">
        <v>46</v>
      </c>
      <c r="AL3" s="15" t="s">
        <v>50</v>
      </c>
      <c r="AM3" s="15" t="s">
        <v>38</v>
      </c>
      <c r="AN3" s="16" t="s">
        <v>115</v>
      </c>
      <c r="AO3" s="15" t="s">
        <v>118</v>
      </c>
      <c r="AP3" s="16" t="s">
        <v>51</v>
      </c>
      <c r="AQ3" s="15" t="s">
        <v>114</v>
      </c>
      <c r="AR3" s="16" t="s">
        <v>51</v>
      </c>
      <c r="AS3" s="16" t="s">
        <v>52</v>
      </c>
      <c r="AT3" s="16" t="s">
        <v>51</v>
      </c>
    </row>
    <row r="4" spans="1:46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117</v>
      </c>
      <c r="AC4" s="6" t="s">
        <v>9</v>
      </c>
      <c r="AD4" s="19"/>
      <c r="AE4" s="19"/>
      <c r="AF4" s="21"/>
      <c r="AG4" s="17"/>
      <c r="AH4" s="17"/>
      <c r="AI4" s="17"/>
      <c r="AJ4" s="17"/>
      <c r="AL4" s="12" t="s">
        <v>53</v>
      </c>
      <c r="AM4" s="12">
        <v>0.72</v>
      </c>
      <c r="AN4" s="12">
        <v>0</v>
      </c>
      <c r="AO4" s="12">
        <v>21.63</v>
      </c>
      <c r="AP4" s="12">
        <v>0</v>
      </c>
      <c r="AQ4" s="12">
        <v>15272</v>
      </c>
      <c r="AR4" s="12">
        <v>0</v>
      </c>
      <c r="AS4" s="12">
        <v>0.55000000000000004</v>
      </c>
      <c r="AT4" s="12">
        <v>0</v>
      </c>
    </row>
    <row r="5" spans="1:46" x14ac:dyDescent="0.25">
      <c r="A5">
        <v>39789</v>
      </c>
      <c r="B5">
        <v>3366</v>
      </c>
      <c r="C5">
        <v>1648</v>
      </c>
      <c r="D5">
        <v>4</v>
      </c>
      <c r="E5">
        <v>3</v>
      </c>
      <c r="F5">
        <v>11803</v>
      </c>
      <c r="G5">
        <v>42.63</v>
      </c>
      <c r="H5">
        <v>14.94</v>
      </c>
      <c r="I5">
        <v>5.12</v>
      </c>
      <c r="J5">
        <v>0.01</v>
      </c>
      <c r="K5">
        <v>0.01</v>
      </c>
      <c r="L5">
        <v>24.45</v>
      </c>
      <c r="M5">
        <v>10.46</v>
      </c>
      <c r="N5">
        <v>16.38</v>
      </c>
      <c r="O5">
        <v>9.32</v>
      </c>
      <c r="P5">
        <v>37.19</v>
      </c>
      <c r="Q5">
        <v>24.83</v>
      </c>
      <c r="R5">
        <v>32.6</v>
      </c>
      <c r="S5">
        <v>29.88</v>
      </c>
      <c r="T5">
        <v>2078</v>
      </c>
      <c r="U5">
        <v>1904</v>
      </c>
      <c r="V5">
        <v>1141</v>
      </c>
      <c r="W5">
        <v>-1334</v>
      </c>
      <c r="X5">
        <v>6380</v>
      </c>
      <c r="Y5">
        <v>1567</v>
      </c>
      <c r="Z5">
        <v>5064</v>
      </c>
      <c r="AA5">
        <v>6954</v>
      </c>
      <c r="AB5">
        <v>2.9969999999999999</v>
      </c>
      <c r="AC5">
        <v>19965</v>
      </c>
      <c r="AD5">
        <v>0.97628043660789199</v>
      </c>
      <c r="AE5">
        <v>0.45495006115828401</v>
      </c>
      <c r="AF5">
        <v>1.0335008885696899E-2</v>
      </c>
      <c r="AG5">
        <v>0.36889288843418599</v>
      </c>
      <c r="AH5">
        <v>27.499512823075001</v>
      </c>
      <c r="AI5">
        <v>2.15</v>
      </c>
      <c r="AJ5">
        <v>28.19</v>
      </c>
      <c r="AL5" s="12" t="s">
        <v>99</v>
      </c>
      <c r="AM5" s="14">
        <f>AE5</f>
        <v>0.45495006115828401</v>
      </c>
      <c r="AN5" s="13">
        <f>-(100-100/$AM$4*AM5)</f>
        <v>-36.812491505793886</v>
      </c>
      <c r="AO5" s="12">
        <f>AB5</f>
        <v>2.9969999999999999</v>
      </c>
      <c r="AP5" s="13">
        <f>-(100-100/$AO$4*AO5)</f>
        <v>-86.144244105409157</v>
      </c>
      <c r="AQ5" s="12">
        <f>AC5</f>
        <v>19965</v>
      </c>
      <c r="AR5" s="13">
        <f>-(100-100/$AQ$4*AQ5)</f>
        <v>30.729439497118904</v>
      </c>
      <c r="AS5" s="14">
        <f>AD5</f>
        <v>0.97628043660789199</v>
      </c>
      <c r="AT5" s="13">
        <f>-(100-100/$AS$4*AS5)</f>
        <v>77.505533928707621</v>
      </c>
    </row>
    <row r="6" spans="1:46" x14ac:dyDescent="0.25">
      <c r="A6">
        <v>57014</v>
      </c>
      <c r="B6">
        <v>2310</v>
      </c>
      <c r="C6">
        <v>1896</v>
      </c>
      <c r="D6">
        <v>56</v>
      </c>
      <c r="E6">
        <v>75</v>
      </c>
      <c r="F6">
        <v>12069</v>
      </c>
      <c r="G6">
        <v>61.08</v>
      </c>
      <c r="H6">
        <v>10.26</v>
      </c>
      <c r="I6">
        <v>5.89</v>
      </c>
      <c r="J6">
        <v>0.12</v>
      </c>
      <c r="K6">
        <v>0.16</v>
      </c>
      <c r="L6">
        <v>25</v>
      </c>
      <c r="M6">
        <v>7.18</v>
      </c>
      <c r="N6">
        <v>18.850000000000001</v>
      </c>
      <c r="O6">
        <v>12.41</v>
      </c>
      <c r="P6">
        <v>53.28</v>
      </c>
      <c r="Q6">
        <v>24.96</v>
      </c>
      <c r="R6">
        <v>33.33</v>
      </c>
      <c r="S6">
        <v>20.68</v>
      </c>
      <c r="T6">
        <v>2097</v>
      </c>
      <c r="U6">
        <v>1904</v>
      </c>
      <c r="V6">
        <v>1166</v>
      </c>
      <c r="W6">
        <v>-2029</v>
      </c>
      <c r="X6">
        <v>4938</v>
      </c>
      <c r="Y6">
        <v>1800</v>
      </c>
      <c r="Z6">
        <v>5146</v>
      </c>
      <c r="AA6">
        <v>9238</v>
      </c>
      <c r="AB6">
        <v>-3.331</v>
      </c>
      <c r="AC6">
        <v>21122</v>
      </c>
      <c r="AD6">
        <v>1.3569510431728899</v>
      </c>
      <c r="AE6">
        <v>0.45639007327578202</v>
      </c>
      <c r="AF6">
        <v>6.3536392759719895E-2</v>
      </c>
      <c r="AG6">
        <v>0.25061479232544598</v>
      </c>
      <c r="AH6">
        <v>32.661306482163099</v>
      </c>
      <c r="AI6">
        <v>7.46</v>
      </c>
      <c r="AJ6">
        <v>19.07</v>
      </c>
      <c r="AL6" s="12" t="s">
        <v>100</v>
      </c>
      <c r="AM6" s="14">
        <f t="shared" ref="AM6:AM19" si="0">AE6</f>
        <v>0.45639007327578202</v>
      </c>
      <c r="AN6" s="13">
        <f t="shared" ref="AN6:AN19" si="1">-(100-100/$AM$4*AM6)</f>
        <v>-36.612489822808058</v>
      </c>
      <c r="AO6" s="12">
        <f t="shared" ref="AO6:AO19" si="2">AB6</f>
        <v>-3.331</v>
      </c>
      <c r="AP6" s="13">
        <f t="shared" ref="AP6:AP19" si="3">-(100-100/$AO$4*AO6)</f>
        <v>-115.39990753582987</v>
      </c>
      <c r="AQ6" s="12">
        <f t="shared" ref="AQ6:AQ19" si="4">AC6</f>
        <v>21122</v>
      </c>
      <c r="AR6" s="13">
        <f t="shared" ref="AR6:AR19" si="5">-(100-100/$AQ$4*AQ6)</f>
        <v>38.305395495023589</v>
      </c>
      <c r="AS6" s="14">
        <f t="shared" ref="AS6:AS19" si="6">AD6</f>
        <v>1.3569510431728899</v>
      </c>
      <c r="AT6" s="13">
        <f t="shared" ref="AT6:AT19" si="7">-(100-100/$AS$4*AS6)</f>
        <v>146.71837148597999</v>
      </c>
    </row>
    <row r="7" spans="1:46" x14ac:dyDescent="0.25">
      <c r="A7">
        <v>32377</v>
      </c>
      <c r="B7">
        <v>2856</v>
      </c>
      <c r="C7">
        <v>1761</v>
      </c>
      <c r="D7">
        <v>36</v>
      </c>
      <c r="E7">
        <v>36</v>
      </c>
      <c r="F7">
        <v>11958</v>
      </c>
      <c r="G7">
        <v>34.69</v>
      </c>
      <c r="H7">
        <v>12.68</v>
      </c>
      <c r="I7">
        <v>5.47</v>
      </c>
      <c r="J7">
        <v>7.0000000000000007E-2</v>
      </c>
      <c r="K7">
        <v>7.0000000000000007E-2</v>
      </c>
      <c r="L7">
        <v>24.77</v>
      </c>
      <c r="M7">
        <v>8.8699999999999992</v>
      </c>
      <c r="N7">
        <v>17.510000000000002</v>
      </c>
      <c r="O7">
        <v>11.33</v>
      </c>
      <c r="P7">
        <v>28.65</v>
      </c>
      <c r="Q7">
        <v>24.91</v>
      </c>
      <c r="R7">
        <v>33.03</v>
      </c>
      <c r="S7">
        <v>25.44</v>
      </c>
      <c r="T7">
        <v>2090</v>
      </c>
      <c r="U7">
        <v>1904</v>
      </c>
      <c r="V7">
        <v>1156</v>
      </c>
      <c r="W7">
        <v>-724</v>
      </c>
      <c r="X7">
        <v>6635</v>
      </c>
      <c r="Y7">
        <v>1365</v>
      </c>
      <c r="Z7">
        <v>5101</v>
      </c>
      <c r="AA7">
        <v>5691</v>
      </c>
      <c r="AB7">
        <v>5.7530000000000001</v>
      </c>
      <c r="AC7">
        <v>18792</v>
      </c>
      <c r="AD7">
        <v>0.83309022713065195</v>
      </c>
      <c r="AE7">
        <v>0.45750986571205299</v>
      </c>
      <c r="AF7">
        <v>4.3017882490496498E-3</v>
      </c>
      <c r="AG7">
        <v>0.23489619623479399</v>
      </c>
      <c r="AH7">
        <v>24.6988433499181</v>
      </c>
      <c r="AI7">
        <v>7.24</v>
      </c>
      <c r="AJ7">
        <v>25.32</v>
      </c>
      <c r="AL7" s="12" t="s">
        <v>101</v>
      </c>
      <c r="AM7" s="14">
        <f t="shared" si="0"/>
        <v>0.45750986571205299</v>
      </c>
      <c r="AN7" s="13">
        <f t="shared" si="1"/>
        <v>-36.456963095548197</v>
      </c>
      <c r="AO7" s="12">
        <f t="shared" si="2"/>
        <v>5.7530000000000001</v>
      </c>
      <c r="AP7" s="13">
        <f t="shared" si="3"/>
        <v>-73.402681460933891</v>
      </c>
      <c r="AQ7" s="12">
        <f t="shared" si="4"/>
        <v>18792</v>
      </c>
      <c r="AR7" s="13">
        <f t="shared" si="5"/>
        <v>23.048716605552656</v>
      </c>
      <c r="AS7" s="14">
        <f t="shared" si="6"/>
        <v>0.83309022713065195</v>
      </c>
      <c r="AT7" s="13">
        <f t="shared" si="7"/>
        <v>51.470950387391269</v>
      </c>
    </row>
    <row r="8" spans="1:46" x14ac:dyDescent="0.25">
      <c r="A8">
        <v>58209</v>
      </c>
      <c r="B8">
        <v>2644</v>
      </c>
      <c r="C8">
        <v>1890</v>
      </c>
      <c r="D8">
        <v>18</v>
      </c>
      <c r="E8">
        <v>115</v>
      </c>
      <c r="F8">
        <v>11595</v>
      </c>
      <c r="G8">
        <v>62.36</v>
      </c>
      <c r="H8">
        <v>11.74</v>
      </c>
      <c r="I8">
        <v>5.87</v>
      </c>
      <c r="J8">
        <v>0.04</v>
      </c>
      <c r="K8">
        <v>0.24</v>
      </c>
      <c r="L8">
        <v>24.02</v>
      </c>
      <c r="M8">
        <v>8.2200000000000006</v>
      </c>
      <c r="N8">
        <v>18.79</v>
      </c>
      <c r="O8">
        <v>11.34</v>
      </c>
      <c r="P8">
        <v>54.99</v>
      </c>
      <c r="Q8">
        <v>24.87</v>
      </c>
      <c r="R8">
        <v>32.020000000000003</v>
      </c>
      <c r="S8">
        <v>23.74</v>
      </c>
      <c r="T8">
        <v>2083</v>
      </c>
      <c r="U8">
        <v>1904</v>
      </c>
      <c r="V8">
        <v>1121</v>
      </c>
      <c r="W8">
        <v>-2196</v>
      </c>
      <c r="X8">
        <v>4975</v>
      </c>
      <c r="Y8">
        <v>1855</v>
      </c>
      <c r="Z8">
        <v>5143</v>
      </c>
      <c r="AA8">
        <v>9511</v>
      </c>
      <c r="AB8">
        <v>-3.6930000000000001</v>
      </c>
      <c r="AC8">
        <v>21484</v>
      </c>
      <c r="AD8">
        <v>1.3707377557346501</v>
      </c>
      <c r="AE8">
        <v>0.45777264728177303</v>
      </c>
      <c r="AF8">
        <v>3.8741592919114401E-2</v>
      </c>
      <c r="AG8">
        <v>0.40437238600757502</v>
      </c>
      <c r="AH8">
        <v>25.380567506311301</v>
      </c>
      <c r="AI8">
        <v>3.49</v>
      </c>
      <c r="AJ8">
        <v>28.38</v>
      </c>
      <c r="AL8" s="12" t="s">
        <v>102</v>
      </c>
      <c r="AM8" s="14">
        <f t="shared" si="0"/>
        <v>0.45777264728177303</v>
      </c>
      <c r="AN8" s="13">
        <f t="shared" si="1"/>
        <v>-36.4204656553093</v>
      </c>
      <c r="AO8" s="12">
        <f t="shared" si="2"/>
        <v>-3.6930000000000001</v>
      </c>
      <c r="AP8" s="13">
        <f t="shared" si="3"/>
        <v>-117.07350901525659</v>
      </c>
      <c r="AQ8" s="12">
        <f t="shared" si="4"/>
        <v>21484</v>
      </c>
      <c r="AR8" s="13">
        <f t="shared" si="5"/>
        <v>40.675746464117339</v>
      </c>
      <c r="AS8" s="14">
        <f t="shared" si="6"/>
        <v>1.3707377557346501</v>
      </c>
      <c r="AT8" s="13">
        <f t="shared" si="7"/>
        <v>149.22504649720909</v>
      </c>
    </row>
    <row r="9" spans="1:46" x14ac:dyDescent="0.25">
      <c r="A9">
        <v>54487</v>
      </c>
      <c r="B9">
        <v>2703</v>
      </c>
      <c r="C9">
        <v>1917</v>
      </c>
      <c r="D9">
        <v>1</v>
      </c>
      <c r="E9">
        <v>40</v>
      </c>
      <c r="F9">
        <v>11472</v>
      </c>
      <c r="G9">
        <v>58.37</v>
      </c>
      <c r="H9">
        <v>12</v>
      </c>
      <c r="I9">
        <v>5.95</v>
      </c>
      <c r="J9">
        <v>0</v>
      </c>
      <c r="K9">
        <v>0.08</v>
      </c>
      <c r="L9">
        <v>23.76</v>
      </c>
      <c r="M9">
        <v>8.4</v>
      </c>
      <c r="N9">
        <v>19.05</v>
      </c>
      <c r="O9">
        <v>11.31</v>
      </c>
      <c r="P9">
        <v>51.16</v>
      </c>
      <c r="Q9">
        <v>24.82</v>
      </c>
      <c r="R9">
        <v>31.68</v>
      </c>
      <c r="S9">
        <v>24.09</v>
      </c>
      <c r="T9">
        <v>2077</v>
      </c>
      <c r="U9">
        <v>1904</v>
      </c>
      <c r="V9">
        <v>1109</v>
      </c>
      <c r="W9">
        <v>-1983</v>
      </c>
      <c r="X9">
        <v>5200</v>
      </c>
      <c r="Y9">
        <v>1785</v>
      </c>
      <c r="Z9">
        <v>5151</v>
      </c>
      <c r="AA9">
        <v>8972</v>
      </c>
      <c r="AB9">
        <v>-2.319</v>
      </c>
      <c r="AC9">
        <v>21108</v>
      </c>
      <c r="AD9">
        <v>1.2888384567773801</v>
      </c>
      <c r="AE9" s="1">
        <v>0.4578150940995</v>
      </c>
      <c r="AF9">
        <v>6.8324528828078504E-2</v>
      </c>
      <c r="AG9">
        <v>0.18891076965361001</v>
      </c>
      <c r="AH9">
        <v>31.901362498547101</v>
      </c>
      <c r="AI9">
        <v>1.27</v>
      </c>
      <c r="AJ9">
        <v>25.87</v>
      </c>
      <c r="AL9" s="12" t="s">
        <v>103</v>
      </c>
      <c r="AM9" s="14">
        <f t="shared" si="0"/>
        <v>0.4578150940995</v>
      </c>
      <c r="AN9" s="13">
        <f t="shared" si="1"/>
        <v>-36.414570263958332</v>
      </c>
      <c r="AO9" s="12">
        <f t="shared" si="2"/>
        <v>-2.319</v>
      </c>
      <c r="AP9" s="13">
        <f t="shared" si="3"/>
        <v>-110.72122052704577</v>
      </c>
      <c r="AQ9" s="12">
        <f t="shared" si="4"/>
        <v>21108</v>
      </c>
      <c r="AR9" s="13">
        <f t="shared" si="5"/>
        <v>38.213724463069667</v>
      </c>
      <c r="AS9" s="14">
        <f t="shared" si="6"/>
        <v>1.2888384567773801</v>
      </c>
      <c r="AT9" s="13">
        <f t="shared" si="7"/>
        <v>134.33426486861455</v>
      </c>
    </row>
    <row r="10" spans="1:46" x14ac:dyDescent="0.25">
      <c r="A10">
        <v>59021</v>
      </c>
      <c r="B10">
        <v>2763</v>
      </c>
      <c r="C10">
        <v>1806</v>
      </c>
      <c r="D10">
        <v>48</v>
      </c>
      <c r="E10">
        <v>207</v>
      </c>
      <c r="F10">
        <v>11696</v>
      </c>
      <c r="G10">
        <v>63.23</v>
      </c>
      <c r="H10">
        <v>12.26</v>
      </c>
      <c r="I10">
        <v>5.61</v>
      </c>
      <c r="J10">
        <v>0.1</v>
      </c>
      <c r="K10">
        <v>0.43</v>
      </c>
      <c r="L10">
        <v>24.23</v>
      </c>
      <c r="M10">
        <v>8.59</v>
      </c>
      <c r="N10">
        <v>17.96</v>
      </c>
      <c r="O10">
        <v>10.79</v>
      </c>
      <c r="P10">
        <v>56.1</v>
      </c>
      <c r="Q10">
        <v>24.95</v>
      </c>
      <c r="R10">
        <v>32.299999999999997</v>
      </c>
      <c r="S10">
        <v>25.01</v>
      </c>
      <c r="T10">
        <v>2095</v>
      </c>
      <c r="U10">
        <v>1904</v>
      </c>
      <c r="V10">
        <v>1130</v>
      </c>
      <c r="W10">
        <v>-2294</v>
      </c>
      <c r="X10">
        <v>5007</v>
      </c>
      <c r="Y10">
        <v>1887</v>
      </c>
      <c r="Z10">
        <v>5115</v>
      </c>
      <c r="AA10">
        <v>9661</v>
      </c>
      <c r="AB10">
        <v>-3.9849999999999999</v>
      </c>
      <c r="AC10">
        <v>21670</v>
      </c>
      <c r="AD10">
        <v>1.3897776854352699</v>
      </c>
      <c r="AE10">
        <v>0.45784297831419102</v>
      </c>
      <c r="AF10" s="11">
        <v>3.1495718235991003E-2</v>
      </c>
      <c r="AG10">
        <v>0.82418714196491705</v>
      </c>
      <c r="AH10">
        <v>31.6435027631784</v>
      </c>
      <c r="AI10">
        <v>4.0199999999999996</v>
      </c>
      <c r="AJ10">
        <v>22.78</v>
      </c>
      <c r="AL10" s="12" t="s">
        <v>104</v>
      </c>
      <c r="AM10" s="14">
        <f t="shared" si="0"/>
        <v>0.45784297831419102</v>
      </c>
      <c r="AN10" s="13">
        <f t="shared" si="1"/>
        <v>-36.410697456362357</v>
      </c>
      <c r="AO10" s="12">
        <f t="shared" si="2"/>
        <v>-3.9849999999999999</v>
      </c>
      <c r="AP10" s="13">
        <f t="shared" si="3"/>
        <v>-118.42348589921406</v>
      </c>
      <c r="AQ10" s="12">
        <f t="shared" si="4"/>
        <v>21670</v>
      </c>
      <c r="AR10" s="13">
        <f t="shared" si="5"/>
        <v>41.893661602933491</v>
      </c>
      <c r="AS10" s="14">
        <f t="shared" si="6"/>
        <v>1.3897776854352699</v>
      </c>
      <c r="AT10" s="13">
        <f t="shared" si="7"/>
        <v>152.68685189732179</v>
      </c>
    </row>
    <row r="11" spans="1:46" x14ac:dyDescent="0.25">
      <c r="A11">
        <v>59021</v>
      </c>
      <c r="B11">
        <v>2680</v>
      </c>
      <c r="C11">
        <v>1832</v>
      </c>
      <c r="D11">
        <v>48</v>
      </c>
      <c r="E11">
        <v>208</v>
      </c>
      <c r="F11">
        <v>11696</v>
      </c>
      <c r="G11">
        <v>63.23</v>
      </c>
      <c r="H11">
        <v>11.9</v>
      </c>
      <c r="I11">
        <v>5.69</v>
      </c>
      <c r="J11">
        <v>0.1</v>
      </c>
      <c r="K11">
        <v>0.43</v>
      </c>
      <c r="L11">
        <v>24.23</v>
      </c>
      <c r="M11">
        <v>8.33</v>
      </c>
      <c r="N11">
        <v>18.22</v>
      </c>
      <c r="O11">
        <v>11.09</v>
      </c>
      <c r="P11">
        <v>55.95</v>
      </c>
      <c r="Q11">
        <v>24.94</v>
      </c>
      <c r="R11">
        <v>32.299999999999997</v>
      </c>
      <c r="S11">
        <v>24.27</v>
      </c>
      <c r="T11">
        <v>2094</v>
      </c>
      <c r="U11">
        <v>1904</v>
      </c>
      <c r="V11">
        <v>1130</v>
      </c>
      <c r="W11">
        <v>-2266</v>
      </c>
      <c r="X11">
        <v>4971</v>
      </c>
      <c r="Y11">
        <v>1878</v>
      </c>
      <c r="Z11">
        <v>5124</v>
      </c>
      <c r="AA11">
        <v>9638</v>
      </c>
      <c r="AB11">
        <v>-3.9809999999999999</v>
      </c>
      <c r="AC11">
        <v>21611</v>
      </c>
      <c r="AD11">
        <v>1.39058286662518</v>
      </c>
      <c r="AE11">
        <v>0.45803745310132199</v>
      </c>
      <c r="AF11">
        <v>4.6885657425337297E-2</v>
      </c>
      <c r="AG11">
        <v>0.56447128231674004</v>
      </c>
      <c r="AH11">
        <v>29.341868415237599</v>
      </c>
      <c r="AI11">
        <v>9.49</v>
      </c>
      <c r="AJ11">
        <v>19.260000000000002</v>
      </c>
      <c r="AL11" s="12" t="s">
        <v>105</v>
      </c>
      <c r="AM11" s="14">
        <f t="shared" si="0"/>
        <v>0.45803745310132199</v>
      </c>
      <c r="AN11" s="13">
        <f t="shared" si="1"/>
        <v>-36.383687069260837</v>
      </c>
      <c r="AO11" s="12">
        <f t="shared" si="2"/>
        <v>-3.9809999999999999</v>
      </c>
      <c r="AP11" s="13">
        <f t="shared" si="3"/>
        <v>-118.40499306518724</v>
      </c>
      <c r="AQ11" s="12">
        <f t="shared" si="4"/>
        <v>21611</v>
      </c>
      <c r="AR11" s="13">
        <f t="shared" si="5"/>
        <v>41.507333682556322</v>
      </c>
      <c r="AS11" s="14">
        <f t="shared" si="6"/>
        <v>1.39058286662518</v>
      </c>
      <c r="AT11" s="13">
        <f t="shared" si="7"/>
        <v>152.83324847730546</v>
      </c>
    </row>
    <row r="12" spans="1:46" x14ac:dyDescent="0.25">
      <c r="A12">
        <v>52505</v>
      </c>
      <c r="B12">
        <v>3145</v>
      </c>
      <c r="C12">
        <v>1870</v>
      </c>
      <c r="D12">
        <v>4</v>
      </c>
      <c r="E12">
        <v>6</v>
      </c>
      <c r="F12">
        <v>11064</v>
      </c>
      <c r="G12">
        <v>56.25</v>
      </c>
      <c r="H12">
        <v>13.96</v>
      </c>
      <c r="I12">
        <v>5.81</v>
      </c>
      <c r="J12">
        <v>0.01</v>
      </c>
      <c r="K12">
        <v>0.01</v>
      </c>
      <c r="L12">
        <v>22.92</v>
      </c>
      <c r="M12">
        <v>9.77</v>
      </c>
      <c r="N12">
        <v>18.59</v>
      </c>
      <c r="O12">
        <v>9.9600000000000009</v>
      </c>
      <c r="P12">
        <v>49.79</v>
      </c>
      <c r="Q12">
        <v>24.83</v>
      </c>
      <c r="R12">
        <v>30.56</v>
      </c>
      <c r="S12">
        <v>27.94</v>
      </c>
      <c r="T12">
        <v>2078</v>
      </c>
      <c r="U12">
        <v>1904</v>
      </c>
      <c r="V12">
        <v>1069</v>
      </c>
      <c r="W12">
        <v>-1995</v>
      </c>
      <c r="X12">
        <v>5479</v>
      </c>
      <c r="Y12">
        <v>1789</v>
      </c>
      <c r="Z12">
        <v>5136</v>
      </c>
      <c r="AA12">
        <v>8801</v>
      </c>
      <c r="AB12">
        <v>-1.526</v>
      </c>
      <c r="AC12">
        <v>21205</v>
      </c>
      <c r="AD12">
        <v>1.23629215807986</v>
      </c>
      <c r="AE12">
        <v>0.45867474289732801</v>
      </c>
      <c r="AF12">
        <v>6.6006769111539897E-3</v>
      </c>
      <c r="AG12">
        <v>0.94874928741068398</v>
      </c>
      <c r="AH12">
        <v>23.8360569803313</v>
      </c>
      <c r="AI12">
        <v>9.42</v>
      </c>
      <c r="AJ12">
        <v>23.14</v>
      </c>
      <c r="AL12" s="12" t="s">
        <v>106</v>
      </c>
      <c r="AM12" s="14">
        <f t="shared" si="0"/>
        <v>0.45867474289732801</v>
      </c>
      <c r="AN12" s="13">
        <f t="shared" si="1"/>
        <v>-36.295174597593331</v>
      </c>
      <c r="AO12" s="12">
        <f t="shared" si="2"/>
        <v>-1.526</v>
      </c>
      <c r="AP12" s="13">
        <f t="shared" si="3"/>
        <v>-107.05501618122977</v>
      </c>
      <c r="AQ12" s="12">
        <f t="shared" si="4"/>
        <v>21205</v>
      </c>
      <c r="AR12" s="13">
        <f t="shared" si="5"/>
        <v>38.848873755893152</v>
      </c>
      <c r="AS12" s="14">
        <f t="shared" si="6"/>
        <v>1.23629215807986</v>
      </c>
      <c r="AT12" s="13">
        <f t="shared" si="7"/>
        <v>124.78039237815636</v>
      </c>
    </row>
    <row r="13" spans="1:46" x14ac:dyDescent="0.25">
      <c r="A13">
        <v>60734</v>
      </c>
      <c r="B13">
        <v>2626</v>
      </c>
      <c r="C13">
        <v>1966</v>
      </c>
      <c r="D13">
        <v>13</v>
      </c>
      <c r="E13">
        <v>58</v>
      </c>
      <c r="F13">
        <v>11319</v>
      </c>
      <c r="G13">
        <v>65.06</v>
      </c>
      <c r="H13">
        <v>11.66</v>
      </c>
      <c r="I13">
        <v>6.11</v>
      </c>
      <c r="J13">
        <v>0.03</v>
      </c>
      <c r="K13">
        <v>0.12</v>
      </c>
      <c r="L13">
        <v>23.44</v>
      </c>
      <c r="M13">
        <v>8.16</v>
      </c>
      <c r="N13">
        <v>19.55</v>
      </c>
      <c r="O13">
        <v>11.49</v>
      </c>
      <c r="P13">
        <v>57.54</v>
      </c>
      <c r="Q13">
        <v>24.85</v>
      </c>
      <c r="R13">
        <v>31.26</v>
      </c>
      <c r="S13">
        <v>23.45</v>
      </c>
      <c r="T13">
        <v>2081</v>
      </c>
      <c r="U13">
        <v>1904</v>
      </c>
      <c r="V13">
        <v>1094</v>
      </c>
      <c r="W13">
        <v>-2328</v>
      </c>
      <c r="X13">
        <v>4789</v>
      </c>
      <c r="Y13">
        <v>1900</v>
      </c>
      <c r="Z13">
        <v>5167</v>
      </c>
      <c r="AA13">
        <v>9887</v>
      </c>
      <c r="AB13">
        <v>-4.58</v>
      </c>
      <c r="AC13">
        <v>21743</v>
      </c>
      <c r="AD13">
        <v>1.4194941394201099</v>
      </c>
      <c r="AE13">
        <v>0.45875140125603697</v>
      </c>
      <c r="AF13">
        <v>3.4536482369070302E-2</v>
      </c>
      <c r="AG13">
        <v>0.27933064397449697</v>
      </c>
      <c r="AH13">
        <v>32.268626382799702</v>
      </c>
      <c r="AI13">
        <v>2.52</v>
      </c>
      <c r="AJ13">
        <v>24.3</v>
      </c>
      <c r="AL13" s="12" t="s">
        <v>107</v>
      </c>
      <c r="AM13" s="14">
        <f t="shared" si="0"/>
        <v>0.45875140125603697</v>
      </c>
      <c r="AN13" s="13">
        <f t="shared" si="1"/>
        <v>-36.2845276033282</v>
      </c>
      <c r="AO13" s="12">
        <f t="shared" si="2"/>
        <v>-4.58</v>
      </c>
      <c r="AP13" s="13">
        <f t="shared" si="3"/>
        <v>-121.17429496070272</v>
      </c>
      <c r="AQ13" s="12">
        <f t="shared" si="4"/>
        <v>21743</v>
      </c>
      <c r="AR13" s="13">
        <f t="shared" si="5"/>
        <v>42.371660555264555</v>
      </c>
      <c r="AS13" s="14">
        <f t="shared" si="6"/>
        <v>1.4194941394201099</v>
      </c>
      <c r="AT13" s="13">
        <f t="shared" si="7"/>
        <v>158.08984353092904</v>
      </c>
    </row>
    <row r="14" spans="1:46" x14ac:dyDescent="0.25">
      <c r="A14">
        <v>60527</v>
      </c>
      <c r="B14">
        <v>3307</v>
      </c>
      <c r="C14">
        <v>1825</v>
      </c>
      <c r="D14">
        <v>19</v>
      </c>
      <c r="E14">
        <v>29</v>
      </c>
      <c r="F14">
        <v>10999</v>
      </c>
      <c r="G14">
        <v>64.84</v>
      </c>
      <c r="H14">
        <v>14.68</v>
      </c>
      <c r="I14">
        <v>5.67</v>
      </c>
      <c r="J14">
        <v>0.04</v>
      </c>
      <c r="K14">
        <v>0.06</v>
      </c>
      <c r="L14">
        <v>22.78</v>
      </c>
      <c r="M14">
        <v>10.27</v>
      </c>
      <c r="N14">
        <v>18.14</v>
      </c>
      <c r="O14">
        <v>9.24</v>
      </c>
      <c r="P14">
        <v>58.52</v>
      </c>
      <c r="Q14">
        <v>24.87</v>
      </c>
      <c r="R14">
        <v>30.38</v>
      </c>
      <c r="S14">
        <v>29.42</v>
      </c>
      <c r="T14">
        <v>2084</v>
      </c>
      <c r="U14">
        <v>1904</v>
      </c>
      <c r="V14">
        <v>1063</v>
      </c>
      <c r="W14">
        <v>-2532</v>
      </c>
      <c r="X14">
        <v>5070</v>
      </c>
      <c r="Y14">
        <v>1967</v>
      </c>
      <c r="Z14">
        <v>5121</v>
      </c>
      <c r="AA14">
        <v>10051</v>
      </c>
      <c r="AB14">
        <v>-4.4740000000000002</v>
      </c>
      <c r="AC14">
        <v>22209</v>
      </c>
      <c r="AD14">
        <v>1.4061008507989201</v>
      </c>
      <c r="AE14">
        <v>0.45886055855269797</v>
      </c>
      <c r="AF14">
        <v>4.2585004125676E-2</v>
      </c>
      <c r="AG14">
        <v>1.09981649830786</v>
      </c>
      <c r="AH14">
        <v>31.553384687202001</v>
      </c>
      <c r="AI14">
        <v>2.76</v>
      </c>
      <c r="AJ14">
        <v>23.85</v>
      </c>
      <c r="AL14" s="12" t="s">
        <v>108</v>
      </c>
      <c r="AM14" s="14">
        <f t="shared" si="0"/>
        <v>0.45886055855269797</v>
      </c>
      <c r="AN14" s="13">
        <f t="shared" si="1"/>
        <v>-36.269366867680837</v>
      </c>
      <c r="AO14" s="12">
        <f t="shared" si="2"/>
        <v>-4.4740000000000002</v>
      </c>
      <c r="AP14" s="13">
        <f t="shared" si="3"/>
        <v>-120.68423485899214</v>
      </c>
      <c r="AQ14" s="12">
        <f t="shared" si="4"/>
        <v>22209</v>
      </c>
      <c r="AR14" s="13">
        <f t="shared" si="5"/>
        <v>45.422996333158721</v>
      </c>
      <c r="AS14" s="14">
        <f t="shared" si="6"/>
        <v>1.4061008507989201</v>
      </c>
      <c r="AT14" s="13">
        <f t="shared" si="7"/>
        <v>155.6547001452582</v>
      </c>
    </row>
    <row r="15" spans="1:46" x14ac:dyDescent="0.25">
      <c r="A15">
        <v>60505</v>
      </c>
      <c r="B15">
        <v>2563</v>
      </c>
      <c r="C15">
        <v>1852</v>
      </c>
      <c r="D15">
        <v>13</v>
      </c>
      <c r="E15">
        <v>321</v>
      </c>
      <c r="F15">
        <v>11699</v>
      </c>
      <c r="G15">
        <v>64.819999999999993</v>
      </c>
      <c r="H15">
        <v>11.37</v>
      </c>
      <c r="I15">
        <v>5.75</v>
      </c>
      <c r="J15">
        <v>0.03</v>
      </c>
      <c r="K15">
        <v>0.67</v>
      </c>
      <c r="L15">
        <v>24.23</v>
      </c>
      <c r="M15">
        <v>7.96</v>
      </c>
      <c r="N15">
        <v>18.41</v>
      </c>
      <c r="O15">
        <v>11.45</v>
      </c>
      <c r="P15">
        <v>57.32</v>
      </c>
      <c r="Q15">
        <v>24.85</v>
      </c>
      <c r="R15">
        <v>32.31</v>
      </c>
      <c r="S15">
        <v>23.49</v>
      </c>
      <c r="T15">
        <v>2081</v>
      </c>
      <c r="U15">
        <v>1904</v>
      </c>
      <c r="V15">
        <v>1131</v>
      </c>
      <c r="W15">
        <v>-2318</v>
      </c>
      <c r="X15">
        <v>4838</v>
      </c>
      <c r="Y15">
        <v>1896</v>
      </c>
      <c r="Z15">
        <v>5130</v>
      </c>
      <c r="AA15">
        <v>9823</v>
      </c>
      <c r="AB15">
        <v>-4.5119999999999996</v>
      </c>
      <c r="AC15">
        <v>21687</v>
      </c>
      <c r="AD15">
        <v>1.42469442718044</v>
      </c>
      <c r="AE15">
        <v>0.45906933220134899</v>
      </c>
      <c r="AF15">
        <v>1.57236347771425E-2</v>
      </c>
      <c r="AG15">
        <v>0.19203350271886799</v>
      </c>
      <c r="AH15">
        <v>32.289083443048597</v>
      </c>
      <c r="AI15">
        <v>7.0000000000000007E-2</v>
      </c>
      <c r="AJ15">
        <v>26.83</v>
      </c>
      <c r="AL15" s="12" t="s">
        <v>109</v>
      </c>
      <c r="AM15" s="14">
        <f t="shared" si="0"/>
        <v>0.45906933220134899</v>
      </c>
      <c r="AN15" s="13">
        <f t="shared" si="1"/>
        <v>-36.240370527590422</v>
      </c>
      <c r="AO15" s="12">
        <f t="shared" si="2"/>
        <v>-4.5119999999999996</v>
      </c>
      <c r="AP15" s="13">
        <f t="shared" si="3"/>
        <v>-120.85991678224687</v>
      </c>
      <c r="AQ15" s="12">
        <f t="shared" si="4"/>
        <v>21687</v>
      </c>
      <c r="AR15" s="13">
        <f t="shared" si="5"/>
        <v>42.004976427448923</v>
      </c>
      <c r="AS15" s="14">
        <f t="shared" si="6"/>
        <v>1.42469442718044</v>
      </c>
      <c r="AT15" s="13">
        <f t="shared" si="7"/>
        <v>159.03535039644362</v>
      </c>
    </row>
    <row r="16" spans="1:46" x14ac:dyDescent="0.25">
      <c r="A16">
        <v>27638</v>
      </c>
      <c r="B16">
        <v>2905</v>
      </c>
      <c r="C16">
        <v>1678</v>
      </c>
      <c r="D16">
        <v>70</v>
      </c>
      <c r="E16">
        <v>204</v>
      </c>
      <c r="F16">
        <v>12081</v>
      </c>
      <c r="G16">
        <v>29.61</v>
      </c>
      <c r="H16">
        <v>12.9</v>
      </c>
      <c r="I16">
        <v>5.21</v>
      </c>
      <c r="J16">
        <v>0.15</v>
      </c>
      <c r="K16">
        <v>0.42</v>
      </c>
      <c r="L16">
        <v>25.02</v>
      </c>
      <c r="M16">
        <v>9.0299999999999994</v>
      </c>
      <c r="N16">
        <v>16.68</v>
      </c>
      <c r="O16">
        <v>11.27</v>
      </c>
      <c r="P16">
        <v>23.99</v>
      </c>
      <c r="Q16">
        <v>25</v>
      </c>
      <c r="R16">
        <v>33.369999999999997</v>
      </c>
      <c r="S16">
        <v>26.26</v>
      </c>
      <c r="T16">
        <v>2103</v>
      </c>
      <c r="U16">
        <v>1904</v>
      </c>
      <c r="V16">
        <v>1168</v>
      </c>
      <c r="W16">
        <v>-468</v>
      </c>
      <c r="X16">
        <v>6986</v>
      </c>
      <c r="Y16">
        <v>1279</v>
      </c>
      <c r="Z16">
        <v>5073</v>
      </c>
      <c r="AA16">
        <v>4984</v>
      </c>
      <c r="AB16">
        <v>7.532</v>
      </c>
      <c r="AC16">
        <v>18322</v>
      </c>
      <c r="AD16">
        <v>0.73873873873873797</v>
      </c>
      <c r="AE16">
        <v>0.45942488188862202</v>
      </c>
      <c r="AF16" s="10">
        <v>4.5970103351502404E-3</v>
      </c>
      <c r="AG16">
        <v>0.37652640982049002</v>
      </c>
      <c r="AH16">
        <v>33.366336684011301</v>
      </c>
      <c r="AI16">
        <v>4.8600000000000003</v>
      </c>
      <c r="AJ16">
        <v>21.07</v>
      </c>
      <c r="AL16" s="12" t="s">
        <v>110</v>
      </c>
      <c r="AM16" s="14">
        <f t="shared" si="0"/>
        <v>0.45942488188862202</v>
      </c>
      <c r="AN16" s="13">
        <f t="shared" si="1"/>
        <v>-36.190988626580278</v>
      </c>
      <c r="AO16" s="12">
        <f t="shared" si="2"/>
        <v>7.532</v>
      </c>
      <c r="AP16" s="13">
        <f t="shared" si="3"/>
        <v>-65.177993527508093</v>
      </c>
      <c r="AQ16" s="12">
        <f t="shared" si="4"/>
        <v>18322</v>
      </c>
      <c r="AR16" s="13">
        <f t="shared" si="5"/>
        <v>19.971189104243066</v>
      </c>
      <c r="AS16" s="14">
        <f t="shared" si="6"/>
        <v>0.73873873873873797</v>
      </c>
      <c r="AT16" s="13">
        <f t="shared" si="7"/>
        <v>34.316134316134168</v>
      </c>
    </row>
    <row r="17" spans="1:46" x14ac:dyDescent="0.25">
      <c r="A17">
        <v>59312</v>
      </c>
      <c r="B17">
        <v>2149</v>
      </c>
      <c r="C17">
        <v>2015</v>
      </c>
      <c r="D17">
        <v>34</v>
      </c>
      <c r="E17">
        <v>116</v>
      </c>
      <c r="F17">
        <v>11724</v>
      </c>
      <c r="G17">
        <v>63.54</v>
      </c>
      <c r="H17">
        <v>9.5399999999999991</v>
      </c>
      <c r="I17">
        <v>6.26</v>
      </c>
      <c r="J17">
        <v>7.0000000000000007E-2</v>
      </c>
      <c r="K17">
        <v>0.24</v>
      </c>
      <c r="L17">
        <v>24.28</v>
      </c>
      <c r="M17">
        <v>6.68</v>
      </c>
      <c r="N17">
        <v>20.03</v>
      </c>
      <c r="O17">
        <v>13.12</v>
      </c>
      <c r="P17">
        <v>55.37</v>
      </c>
      <c r="Q17">
        <v>24.91</v>
      </c>
      <c r="R17">
        <v>32.380000000000003</v>
      </c>
      <c r="S17">
        <v>19.34</v>
      </c>
      <c r="T17">
        <v>2089</v>
      </c>
      <c r="U17">
        <v>1904</v>
      </c>
      <c r="V17">
        <v>1133</v>
      </c>
      <c r="W17">
        <v>-2100</v>
      </c>
      <c r="X17">
        <v>4711</v>
      </c>
      <c r="Y17">
        <v>1825</v>
      </c>
      <c r="Z17">
        <v>5184</v>
      </c>
      <c r="AA17">
        <v>9534</v>
      </c>
      <c r="AB17">
        <v>-4.0940000000000003</v>
      </c>
      <c r="AC17">
        <v>21254</v>
      </c>
      <c r="AD17">
        <v>1.4040590405904001</v>
      </c>
      <c r="AE17">
        <v>0.45947698307554002</v>
      </c>
      <c r="AF17">
        <v>3.8741592919114401E-2</v>
      </c>
      <c r="AG17">
        <v>1.21434592480634</v>
      </c>
      <c r="AH17">
        <v>28.3156668245989</v>
      </c>
      <c r="AI17">
        <v>1.24</v>
      </c>
      <c r="AJ17">
        <v>27.7</v>
      </c>
      <c r="AL17" s="12" t="s">
        <v>111</v>
      </c>
      <c r="AM17" s="14">
        <f t="shared" si="0"/>
        <v>0.45947698307554002</v>
      </c>
      <c r="AN17" s="13">
        <f t="shared" si="1"/>
        <v>-36.183752350619443</v>
      </c>
      <c r="AO17" s="12">
        <f t="shared" si="2"/>
        <v>-4.0940000000000003</v>
      </c>
      <c r="AP17" s="13">
        <f t="shared" si="3"/>
        <v>-118.92741562644476</v>
      </c>
      <c r="AQ17" s="12">
        <f t="shared" si="4"/>
        <v>21254</v>
      </c>
      <c r="AR17" s="13">
        <f t="shared" si="5"/>
        <v>39.169722367731794</v>
      </c>
      <c r="AS17" s="14">
        <f t="shared" si="6"/>
        <v>1.4040590405904001</v>
      </c>
      <c r="AT17" s="13">
        <f t="shared" si="7"/>
        <v>155.28346192552729</v>
      </c>
    </row>
    <row r="18" spans="1:46" x14ac:dyDescent="0.25">
      <c r="A18">
        <v>27360</v>
      </c>
      <c r="B18">
        <v>2663</v>
      </c>
      <c r="C18">
        <v>1822</v>
      </c>
      <c r="D18">
        <v>5</v>
      </c>
      <c r="E18">
        <v>22</v>
      </c>
      <c r="F18">
        <v>12002</v>
      </c>
      <c r="G18">
        <v>29.31</v>
      </c>
      <c r="H18">
        <v>11.82</v>
      </c>
      <c r="I18">
        <v>5.66</v>
      </c>
      <c r="J18">
        <v>0.01</v>
      </c>
      <c r="K18">
        <v>0.05</v>
      </c>
      <c r="L18">
        <v>24.86</v>
      </c>
      <c r="M18">
        <v>8.27</v>
      </c>
      <c r="N18">
        <v>18.11</v>
      </c>
      <c r="O18">
        <v>12.38</v>
      </c>
      <c r="P18">
        <v>23.28</v>
      </c>
      <c r="Q18">
        <v>24.83</v>
      </c>
      <c r="R18">
        <v>33.15</v>
      </c>
      <c r="S18">
        <v>23.69</v>
      </c>
      <c r="T18">
        <v>2078</v>
      </c>
      <c r="U18">
        <v>1904</v>
      </c>
      <c r="V18">
        <v>1160</v>
      </c>
      <c r="W18">
        <v>-356</v>
      </c>
      <c r="X18">
        <v>6845</v>
      </c>
      <c r="Y18">
        <v>1243</v>
      </c>
      <c r="Z18">
        <v>5120</v>
      </c>
      <c r="AA18">
        <v>4885</v>
      </c>
      <c r="AB18">
        <v>7.5910000000000002</v>
      </c>
      <c r="AC18">
        <v>18093</v>
      </c>
      <c r="AD18">
        <v>0.74014113740141096</v>
      </c>
      <c r="AE18">
        <v>0.45980583851311801</v>
      </c>
      <c r="AF18">
        <v>4.5970103351502404E-3</v>
      </c>
      <c r="AG18">
        <v>0.38939758757384102</v>
      </c>
      <c r="AH18">
        <v>30.5114416052945</v>
      </c>
      <c r="AI18">
        <v>2.06</v>
      </c>
      <c r="AJ18">
        <v>26.01</v>
      </c>
      <c r="AL18" s="12" t="s">
        <v>112</v>
      </c>
      <c r="AM18" s="14">
        <f t="shared" si="0"/>
        <v>0.45980583851311801</v>
      </c>
      <c r="AN18" s="13">
        <f t="shared" si="1"/>
        <v>-36.138077984289168</v>
      </c>
      <c r="AO18" s="12">
        <f t="shared" si="2"/>
        <v>7.5910000000000002</v>
      </c>
      <c r="AP18" s="13">
        <f t="shared" si="3"/>
        <v>-64.905224225612571</v>
      </c>
      <c r="AQ18" s="12">
        <f t="shared" si="4"/>
        <v>18093</v>
      </c>
      <c r="AR18" s="13">
        <f t="shared" si="5"/>
        <v>18.471712938711377</v>
      </c>
      <c r="AS18" s="14">
        <f t="shared" si="6"/>
        <v>0.74014113740141096</v>
      </c>
      <c r="AT18" s="13">
        <f t="shared" si="7"/>
        <v>34.571115891165618</v>
      </c>
    </row>
    <row r="19" spans="1:46" x14ac:dyDescent="0.25">
      <c r="A19">
        <v>59590</v>
      </c>
      <c r="B19">
        <v>1638</v>
      </c>
      <c r="C19">
        <v>2090</v>
      </c>
      <c r="D19">
        <v>77</v>
      </c>
      <c r="E19">
        <v>81</v>
      </c>
      <c r="F19">
        <v>12118</v>
      </c>
      <c r="G19">
        <v>63.84</v>
      </c>
      <c r="H19">
        <v>7.27</v>
      </c>
      <c r="I19">
        <v>6.49</v>
      </c>
      <c r="J19">
        <v>0.16</v>
      </c>
      <c r="K19">
        <v>0.17</v>
      </c>
      <c r="L19">
        <v>25.1</v>
      </c>
      <c r="M19">
        <v>5.09</v>
      </c>
      <c r="N19">
        <v>20.78</v>
      </c>
      <c r="O19">
        <v>14.93</v>
      </c>
      <c r="P19">
        <v>54.98</v>
      </c>
      <c r="Q19">
        <v>25.02</v>
      </c>
      <c r="R19">
        <v>33.47</v>
      </c>
      <c r="S19">
        <v>14.73</v>
      </c>
      <c r="T19">
        <v>2105</v>
      </c>
      <c r="U19">
        <v>1904</v>
      </c>
      <c r="V19">
        <v>1171</v>
      </c>
      <c r="W19">
        <v>-1960</v>
      </c>
      <c r="X19">
        <v>4508</v>
      </c>
      <c r="Y19">
        <v>1779</v>
      </c>
      <c r="Z19">
        <v>5208</v>
      </c>
      <c r="AA19">
        <v>9432</v>
      </c>
      <c r="AB19">
        <v>-4.2460000000000004</v>
      </c>
      <c r="AC19">
        <v>20927</v>
      </c>
      <c r="AD19">
        <v>1.4264435829422499</v>
      </c>
      <c r="AE19">
        <v>0.46022319569203501</v>
      </c>
      <c r="AF19">
        <v>3.8750804427312002E-3</v>
      </c>
      <c r="AG19">
        <v>0.13907542289934399</v>
      </c>
      <c r="AH19">
        <v>13.548008820275699</v>
      </c>
      <c r="AI19">
        <v>13.53</v>
      </c>
      <c r="AJ19">
        <v>27.49</v>
      </c>
      <c r="AL19" s="12" t="s">
        <v>113</v>
      </c>
      <c r="AM19" s="14">
        <f t="shared" si="0"/>
        <v>0.46022319569203501</v>
      </c>
      <c r="AN19" s="13">
        <f t="shared" si="1"/>
        <v>-36.080111709439585</v>
      </c>
      <c r="AO19" s="12">
        <f t="shared" si="2"/>
        <v>-4.2460000000000004</v>
      </c>
      <c r="AP19" s="13">
        <f t="shared" si="3"/>
        <v>-119.63014331946371</v>
      </c>
      <c r="AQ19" s="12">
        <f t="shared" si="4"/>
        <v>20927</v>
      </c>
      <c r="AR19" s="13">
        <f t="shared" si="5"/>
        <v>37.028548978522792</v>
      </c>
      <c r="AS19" s="14">
        <f t="shared" si="6"/>
        <v>1.4264435829422499</v>
      </c>
      <c r="AT19" s="13">
        <f t="shared" si="7"/>
        <v>159.35337871677268</v>
      </c>
    </row>
    <row r="21" spans="1:46" x14ac:dyDescent="0.25">
      <c r="AA21" t="s">
        <v>47</v>
      </c>
      <c r="AB21">
        <f>MIN(AB5:AB19)</f>
        <v>-4.58</v>
      </c>
      <c r="AC21">
        <f>MIN(AC5:AC19)</f>
        <v>18093</v>
      </c>
      <c r="AD21">
        <f>MIN(AD5:AD19)</f>
        <v>0.73873873873873797</v>
      </c>
      <c r="AE21" s="1">
        <f>MIN(AE5:AE19)</f>
        <v>0.45495006115828401</v>
      </c>
    </row>
    <row r="22" spans="1:46" x14ac:dyDescent="0.25">
      <c r="AA22" t="s">
        <v>48</v>
      </c>
      <c r="AB22">
        <f>MAX(AB5:AB19)</f>
        <v>7.5910000000000002</v>
      </c>
      <c r="AC22">
        <f>MAX(AC5:AC19)</f>
        <v>22209</v>
      </c>
      <c r="AD22">
        <f>MAX(AD5:AD19)</f>
        <v>1.4264435829422499</v>
      </c>
      <c r="AE22" s="1">
        <f>MAX(AE5:AE19)</f>
        <v>0.46022319569203501</v>
      </c>
    </row>
  </sheetData>
  <mergeCells count="15">
    <mergeCell ref="A1:F2"/>
    <mergeCell ref="G1:N1"/>
    <mergeCell ref="O1:P2"/>
    <mergeCell ref="Q1:S2"/>
    <mergeCell ref="G2:I2"/>
    <mergeCell ref="J2:N2"/>
    <mergeCell ref="AH3:AH4"/>
    <mergeCell ref="AI3:AI4"/>
    <mergeCell ref="AJ3:AJ4"/>
    <mergeCell ref="T2:AA2"/>
    <mergeCell ref="AB2:AE2"/>
    <mergeCell ref="AD3:AD4"/>
    <mergeCell ref="AE3:AE4"/>
    <mergeCell ref="AF3:AF4"/>
    <mergeCell ref="AG3:AG4"/>
  </mergeCells>
  <conditionalFormatting sqref="AN3">
    <cfRule type="top10" dxfId="1" priority="2" percent="1" bottom="1" rank="10"/>
  </conditionalFormatting>
  <conditionalFormatting sqref="AR3:AT3">
    <cfRule type="top10" dxfId="0" priority="1" percent="1" bottom="1" rank="10"/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workbookViewId="0">
      <selection activeCell="D5" sqref="D5"/>
    </sheetView>
  </sheetViews>
  <sheetFormatPr defaultRowHeight="15" x14ac:dyDescent="0.25"/>
  <sheetData>
    <row r="1" spans="1:31" x14ac:dyDescent="0.25">
      <c r="A1" s="17" t="s">
        <v>11</v>
      </c>
      <c r="B1" s="17"/>
      <c r="C1" s="17"/>
      <c r="D1" s="17"/>
      <c r="E1" s="17"/>
      <c r="F1" s="17"/>
      <c r="G1" s="17" t="s">
        <v>26</v>
      </c>
      <c r="H1" s="17"/>
      <c r="I1" s="17"/>
      <c r="J1" s="17"/>
      <c r="K1" s="17"/>
      <c r="L1" s="17"/>
      <c r="M1" s="17"/>
      <c r="N1" s="17"/>
      <c r="O1" s="17" t="s">
        <v>40</v>
      </c>
      <c r="P1" s="17"/>
      <c r="Q1" s="17" t="s">
        <v>41</v>
      </c>
      <c r="R1" s="17"/>
      <c r="S1" s="17"/>
    </row>
    <row r="2" spans="1:31" x14ac:dyDescent="0.25">
      <c r="A2" s="17"/>
      <c r="B2" s="17"/>
      <c r="C2" s="17"/>
      <c r="D2" s="17"/>
      <c r="E2" s="17"/>
      <c r="F2" s="17"/>
      <c r="G2" s="17" t="s">
        <v>20</v>
      </c>
      <c r="H2" s="17"/>
      <c r="I2" s="17"/>
      <c r="J2" s="17" t="s">
        <v>25</v>
      </c>
      <c r="K2" s="17"/>
      <c r="L2" s="17"/>
      <c r="M2" s="17"/>
      <c r="N2" s="17"/>
      <c r="O2" s="20"/>
      <c r="P2" s="20"/>
      <c r="Q2" s="20"/>
      <c r="R2" s="20"/>
      <c r="S2" s="20"/>
      <c r="T2" s="17" t="s">
        <v>0</v>
      </c>
      <c r="U2" s="17"/>
      <c r="V2" s="17"/>
      <c r="W2" s="17"/>
      <c r="X2" s="17"/>
      <c r="Y2" s="17"/>
      <c r="Z2" s="17"/>
      <c r="AA2" s="17"/>
      <c r="AB2" s="20" t="s">
        <v>37</v>
      </c>
      <c r="AC2" s="20"/>
      <c r="AD2" s="20"/>
      <c r="AE2" s="20"/>
    </row>
    <row r="3" spans="1:31" x14ac:dyDescent="0.25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3" t="s">
        <v>17</v>
      </c>
      <c r="G3" s="2" t="s">
        <v>12</v>
      </c>
      <c r="H3" s="2" t="s">
        <v>18</v>
      </c>
      <c r="I3" s="2" t="s">
        <v>19</v>
      </c>
      <c r="J3" s="4" t="s">
        <v>21</v>
      </c>
      <c r="K3" s="4" t="s">
        <v>22</v>
      </c>
      <c r="L3" s="4" t="s">
        <v>23</v>
      </c>
      <c r="M3" s="4" t="s">
        <v>24</v>
      </c>
      <c r="N3" s="4" t="s">
        <v>14</v>
      </c>
      <c r="O3" s="2" t="s">
        <v>27</v>
      </c>
      <c r="P3" s="2" t="s">
        <v>28</v>
      </c>
      <c r="Q3" s="5" t="s">
        <v>1</v>
      </c>
      <c r="R3" s="5" t="s">
        <v>2</v>
      </c>
      <c r="S3" s="5" t="s">
        <v>39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36</v>
      </c>
      <c r="AB3" s="6" t="s">
        <v>3</v>
      </c>
      <c r="AC3" s="6" t="s">
        <v>4</v>
      </c>
      <c r="AD3" s="18" t="s">
        <v>5</v>
      </c>
      <c r="AE3" s="18" t="s">
        <v>38</v>
      </c>
    </row>
    <row r="4" spans="1:31" x14ac:dyDescent="0.25">
      <c r="A4" s="2" t="s">
        <v>6</v>
      </c>
      <c r="B4" s="2" t="s">
        <v>6</v>
      </c>
      <c r="C4" s="2" t="s">
        <v>6</v>
      </c>
      <c r="D4" s="3" t="s">
        <v>7</v>
      </c>
      <c r="E4" s="3" t="s">
        <v>7</v>
      </c>
      <c r="F4" s="3" t="s">
        <v>7</v>
      </c>
      <c r="G4" s="2" t="s">
        <v>8</v>
      </c>
      <c r="H4" s="2" t="s">
        <v>8</v>
      </c>
      <c r="I4" s="2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2" t="s">
        <v>8</v>
      </c>
      <c r="P4" s="2" t="s">
        <v>8</v>
      </c>
      <c r="Q4" s="5" t="s">
        <v>8</v>
      </c>
      <c r="R4" s="5" t="s">
        <v>8</v>
      </c>
      <c r="S4" s="5" t="s">
        <v>8</v>
      </c>
      <c r="T4" s="3" t="s">
        <v>9</v>
      </c>
      <c r="U4" s="3" t="s">
        <v>9</v>
      </c>
      <c r="V4" s="3" t="s">
        <v>9</v>
      </c>
      <c r="W4" s="3" t="s">
        <v>9</v>
      </c>
      <c r="X4" s="3" t="s">
        <v>9</v>
      </c>
      <c r="Y4" s="3" t="s">
        <v>9</v>
      </c>
      <c r="Z4" s="3" t="s">
        <v>9</v>
      </c>
      <c r="AA4" s="3" t="s">
        <v>9</v>
      </c>
      <c r="AB4" s="6" t="s">
        <v>10</v>
      </c>
      <c r="AC4" s="6" t="s">
        <v>9</v>
      </c>
      <c r="AD4" s="19"/>
      <c r="AE4" s="19"/>
    </row>
    <row r="5" spans="1:31" x14ac:dyDescent="0.25">
      <c r="AE5" s="1"/>
    </row>
    <row r="6" spans="1:31" x14ac:dyDescent="0.25">
      <c r="AE6" s="1"/>
    </row>
    <row r="7" spans="1:31" x14ac:dyDescent="0.25">
      <c r="AE7" s="1"/>
    </row>
    <row r="8" spans="1:31" x14ac:dyDescent="0.25">
      <c r="AE8" s="1"/>
    </row>
    <row r="9" spans="1:31" x14ac:dyDescent="0.25">
      <c r="AE9" s="1"/>
    </row>
    <row r="10" spans="1:31" x14ac:dyDescent="0.25">
      <c r="AE10" s="1"/>
    </row>
    <row r="11" spans="1:31" x14ac:dyDescent="0.25">
      <c r="AE11" s="1"/>
    </row>
    <row r="12" spans="1:31" x14ac:dyDescent="0.25">
      <c r="AE12" s="1"/>
    </row>
    <row r="13" spans="1:31" x14ac:dyDescent="0.25">
      <c r="AE13" s="1"/>
    </row>
    <row r="14" spans="1:31" x14ac:dyDescent="0.25">
      <c r="AE14" s="1"/>
    </row>
    <row r="15" spans="1:31" x14ac:dyDescent="0.25">
      <c r="AE15" s="1"/>
    </row>
    <row r="16" spans="1:31" x14ac:dyDescent="0.25">
      <c r="AE16" s="1"/>
    </row>
    <row r="17" spans="27:31" x14ac:dyDescent="0.25">
      <c r="AE17" s="1"/>
    </row>
    <row r="18" spans="27:31" x14ac:dyDescent="0.25">
      <c r="AE18" s="1"/>
    </row>
    <row r="19" spans="27:31" x14ac:dyDescent="0.25">
      <c r="AE19" s="1"/>
    </row>
    <row r="21" spans="27:31" x14ac:dyDescent="0.25">
      <c r="AA21" t="s">
        <v>47</v>
      </c>
      <c r="AB21">
        <f>MIN(AB5:AB19)</f>
        <v>0</v>
      </c>
      <c r="AC21">
        <f>MIN(AC5:AC19)</f>
        <v>0</v>
      </c>
      <c r="AD21">
        <f>MIN(AD5:AD19)</f>
        <v>0</v>
      </c>
      <c r="AE21" s="1">
        <f>MIN(AE5:AE19)</f>
        <v>0</v>
      </c>
    </row>
    <row r="22" spans="27:31" x14ac:dyDescent="0.25">
      <c r="AA22" t="s">
        <v>48</v>
      </c>
      <c r="AB22">
        <f>MAX(AB5:AB19)</f>
        <v>0</v>
      </c>
      <c r="AC22">
        <f>MAX(AC5:AC19)</f>
        <v>0</v>
      </c>
      <c r="AD22">
        <f>MAX(AD5:AD19)</f>
        <v>0</v>
      </c>
      <c r="AE22" s="1">
        <f>MAX(AE5:AE19)</f>
        <v>0</v>
      </c>
    </row>
  </sheetData>
  <mergeCells count="10">
    <mergeCell ref="T2:AA2"/>
    <mergeCell ref="AB2:AE2"/>
    <mergeCell ref="AD3:AD4"/>
    <mergeCell ref="AE3:AE4"/>
    <mergeCell ref="A1:F2"/>
    <mergeCell ref="G1:N1"/>
    <mergeCell ref="O1:P2"/>
    <mergeCell ref="Q1:S2"/>
    <mergeCell ref="G2:I2"/>
    <mergeCell ref="J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allParetoOptimalSolution</vt:lpstr>
      <vt:lpstr>15BestAC</vt:lpstr>
      <vt:lpstr>15bestCO2</vt:lpstr>
      <vt:lpstr>15bestLFC</vt:lpstr>
      <vt:lpstr>15BestESD</vt:lpstr>
      <vt:lpstr>treadOffsolutions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cp:lastPrinted>2015-06-09T08:19:47Z</cp:lastPrinted>
  <dcterms:created xsi:type="dcterms:W3CDTF">2015-02-24T09:13:51Z</dcterms:created>
  <dcterms:modified xsi:type="dcterms:W3CDTF">2015-08-10T10:59:35Z</dcterms:modified>
</cp:coreProperties>
</file>