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IS\4Objectives\Without Elec Car Introduction\"/>
    </mc:Choice>
  </mc:AlternateContent>
  <bookViews>
    <workbookView xWindow="0" yWindow="0" windowWidth="19200" windowHeight="10995"/>
  </bookViews>
  <sheets>
    <sheet name="Sheet4" sheetId="4" r:id="rId1"/>
    <sheet name="15BestAC" sheetId="9" r:id="rId2"/>
    <sheet name="treadOffsolutions" sheetId="10" r:id="rId3"/>
    <sheet name="15BestESD" sheetId="8" r:id="rId4"/>
    <sheet name="15bestCO2" sheetId="6" r:id="rId5"/>
    <sheet name="15bestLFC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9" l="1"/>
  <c r="AE21" i="9"/>
  <c r="AD22" i="9"/>
  <c r="AD21" i="9"/>
  <c r="AC22" i="9"/>
  <c r="AC21" i="9"/>
  <c r="AB22" i="9"/>
  <c r="AB21" i="9"/>
  <c r="AS19" i="5" l="1"/>
  <c r="AT19" i="5" s="1"/>
  <c r="AQ19" i="5"/>
  <c r="AR19" i="5" s="1"/>
  <c r="AP19" i="5"/>
  <c r="AO19" i="5"/>
  <c r="AM19" i="5"/>
  <c r="AN19" i="5" s="1"/>
  <c r="AS18" i="5"/>
  <c r="AT18" i="5" s="1"/>
  <c r="AQ18" i="5"/>
  <c r="AR18" i="5" s="1"/>
  <c r="AP18" i="5"/>
  <c r="AO18" i="5"/>
  <c r="AM18" i="5"/>
  <c r="AN18" i="5" s="1"/>
  <c r="AS17" i="5"/>
  <c r="AT17" i="5" s="1"/>
  <c r="AQ17" i="5"/>
  <c r="AR17" i="5" s="1"/>
  <c r="AP17" i="5"/>
  <c r="AO17" i="5"/>
  <c r="AM17" i="5"/>
  <c r="AN17" i="5" s="1"/>
  <c r="AS16" i="5"/>
  <c r="AT16" i="5" s="1"/>
  <c r="AQ16" i="5"/>
  <c r="AR16" i="5" s="1"/>
  <c r="AP16" i="5"/>
  <c r="AO16" i="5"/>
  <c r="AM16" i="5"/>
  <c r="AN16" i="5" s="1"/>
  <c r="AS15" i="5"/>
  <c r="AT15" i="5" s="1"/>
  <c r="AQ15" i="5"/>
  <c r="AR15" i="5" s="1"/>
  <c r="AP15" i="5"/>
  <c r="AO15" i="5"/>
  <c r="AM15" i="5"/>
  <c r="AN15" i="5" s="1"/>
  <c r="AS14" i="5"/>
  <c r="AT14" i="5" s="1"/>
  <c r="AQ14" i="5"/>
  <c r="AR14" i="5" s="1"/>
  <c r="AP14" i="5"/>
  <c r="AO14" i="5"/>
  <c r="AM14" i="5"/>
  <c r="AN14" i="5" s="1"/>
  <c r="AS13" i="5"/>
  <c r="AT13" i="5" s="1"/>
  <c r="AQ13" i="5"/>
  <c r="AR13" i="5" s="1"/>
  <c r="AP13" i="5"/>
  <c r="AO13" i="5"/>
  <c r="AM13" i="5"/>
  <c r="AN13" i="5" s="1"/>
  <c r="AS12" i="5"/>
  <c r="AT12" i="5" s="1"/>
  <c r="AQ12" i="5"/>
  <c r="AR12" i="5" s="1"/>
  <c r="AP12" i="5"/>
  <c r="AO12" i="5"/>
  <c r="AM12" i="5"/>
  <c r="AN12" i="5" s="1"/>
  <c r="AS11" i="5"/>
  <c r="AT11" i="5" s="1"/>
  <c r="AQ11" i="5"/>
  <c r="AR11" i="5" s="1"/>
  <c r="AP11" i="5"/>
  <c r="AO11" i="5"/>
  <c r="AM11" i="5"/>
  <c r="AN11" i="5" s="1"/>
  <c r="AS10" i="5"/>
  <c r="AT10" i="5" s="1"/>
  <c r="AQ10" i="5"/>
  <c r="AR10" i="5" s="1"/>
  <c r="AP10" i="5"/>
  <c r="AO10" i="5"/>
  <c r="AM10" i="5"/>
  <c r="AN10" i="5" s="1"/>
  <c r="AS9" i="5"/>
  <c r="AT9" i="5" s="1"/>
  <c r="AQ9" i="5"/>
  <c r="AR9" i="5" s="1"/>
  <c r="AP9" i="5"/>
  <c r="AO9" i="5"/>
  <c r="AM9" i="5"/>
  <c r="AN9" i="5" s="1"/>
  <c r="AS8" i="5"/>
  <c r="AT8" i="5" s="1"/>
  <c r="AQ8" i="5"/>
  <c r="AR8" i="5" s="1"/>
  <c r="AP8" i="5"/>
  <c r="AO8" i="5"/>
  <c r="AM8" i="5"/>
  <c r="AN8" i="5" s="1"/>
  <c r="AS7" i="5"/>
  <c r="AT7" i="5" s="1"/>
  <c r="AQ7" i="5"/>
  <c r="AR7" i="5" s="1"/>
  <c r="AP7" i="5"/>
  <c r="AO7" i="5"/>
  <c r="AM7" i="5"/>
  <c r="AN7" i="5" s="1"/>
  <c r="AS6" i="5"/>
  <c r="AT6" i="5" s="1"/>
  <c r="AQ6" i="5"/>
  <c r="AR6" i="5" s="1"/>
  <c r="AP6" i="5"/>
  <c r="AO6" i="5"/>
  <c r="AM6" i="5"/>
  <c r="AN6" i="5" s="1"/>
  <c r="AS5" i="5"/>
  <c r="AT5" i="5" s="1"/>
  <c r="AQ5" i="5"/>
  <c r="AR5" i="5" s="1"/>
  <c r="AP5" i="5"/>
  <c r="AO5" i="5"/>
  <c r="AM5" i="5"/>
  <c r="AN5" i="5" s="1"/>
  <c r="AS19" i="6"/>
  <c r="AT19" i="6" s="1"/>
  <c r="AR19" i="6"/>
  <c r="AQ19" i="6"/>
  <c r="AP19" i="6"/>
  <c r="AO19" i="6"/>
  <c r="AN19" i="6"/>
  <c r="AM19" i="6"/>
  <c r="AS18" i="6"/>
  <c r="AT18" i="6" s="1"/>
  <c r="AR18" i="6"/>
  <c r="AQ18" i="6"/>
  <c r="AP18" i="6"/>
  <c r="AO18" i="6"/>
  <c r="AN18" i="6"/>
  <c r="AM18" i="6"/>
  <c r="AS17" i="6"/>
  <c r="AT17" i="6" s="1"/>
  <c r="AR17" i="6"/>
  <c r="AQ17" i="6"/>
  <c r="AP17" i="6"/>
  <c r="AO17" i="6"/>
  <c r="AN17" i="6"/>
  <c r="AM17" i="6"/>
  <c r="AS16" i="6"/>
  <c r="AT16" i="6" s="1"/>
  <c r="AR16" i="6"/>
  <c r="AQ16" i="6"/>
  <c r="AP16" i="6"/>
  <c r="AO16" i="6"/>
  <c r="AN16" i="6"/>
  <c r="AM16" i="6"/>
  <c r="AS15" i="6"/>
  <c r="AT15" i="6" s="1"/>
  <c r="AR15" i="6"/>
  <c r="AQ15" i="6"/>
  <c r="AP15" i="6"/>
  <c r="AO15" i="6"/>
  <c r="AN15" i="6"/>
  <c r="AM15" i="6"/>
  <c r="AS14" i="6"/>
  <c r="AT14" i="6" s="1"/>
  <c r="AR14" i="6"/>
  <c r="AQ14" i="6"/>
  <c r="AP14" i="6"/>
  <c r="AO14" i="6"/>
  <c r="AN14" i="6"/>
  <c r="AM14" i="6"/>
  <c r="AS13" i="6"/>
  <c r="AT13" i="6" s="1"/>
  <c r="AR13" i="6"/>
  <c r="AQ13" i="6"/>
  <c r="AP13" i="6"/>
  <c r="AO13" i="6"/>
  <c r="AN13" i="6"/>
  <c r="AM13" i="6"/>
  <c r="AS12" i="6"/>
  <c r="AT12" i="6" s="1"/>
  <c r="AR12" i="6"/>
  <c r="AQ12" i="6"/>
  <c r="AP12" i="6"/>
  <c r="AO12" i="6"/>
  <c r="AN12" i="6"/>
  <c r="AM12" i="6"/>
  <c r="AS11" i="6"/>
  <c r="AT11" i="6" s="1"/>
  <c r="AR11" i="6"/>
  <c r="AQ11" i="6"/>
  <c r="AP11" i="6"/>
  <c r="AO11" i="6"/>
  <c r="AN11" i="6"/>
  <c r="AM11" i="6"/>
  <c r="AS10" i="6"/>
  <c r="AT10" i="6" s="1"/>
  <c r="AR10" i="6"/>
  <c r="AQ10" i="6"/>
  <c r="AP10" i="6"/>
  <c r="AO10" i="6"/>
  <c r="AN10" i="6"/>
  <c r="AM10" i="6"/>
  <c r="AS9" i="6"/>
  <c r="AT9" i="6" s="1"/>
  <c r="AR9" i="6"/>
  <c r="AQ9" i="6"/>
  <c r="AP9" i="6"/>
  <c r="AO9" i="6"/>
  <c r="AN9" i="6"/>
  <c r="AM9" i="6"/>
  <c r="AS8" i="6"/>
  <c r="AT8" i="6" s="1"/>
  <c r="AR8" i="6"/>
  <c r="AQ8" i="6"/>
  <c r="AP8" i="6"/>
  <c r="AO8" i="6"/>
  <c r="AN8" i="6"/>
  <c r="AM8" i="6"/>
  <c r="AS7" i="6"/>
  <c r="AT7" i="6" s="1"/>
  <c r="AR7" i="6"/>
  <c r="AQ7" i="6"/>
  <c r="AP7" i="6"/>
  <c r="AO7" i="6"/>
  <c r="AN7" i="6"/>
  <c r="AM7" i="6"/>
  <c r="AS6" i="6"/>
  <c r="AT6" i="6" s="1"/>
  <c r="AR6" i="6"/>
  <c r="AQ6" i="6"/>
  <c r="AP6" i="6"/>
  <c r="AO6" i="6"/>
  <c r="AN6" i="6"/>
  <c r="AM6" i="6"/>
  <c r="AS5" i="6"/>
  <c r="AT5" i="6" s="1"/>
  <c r="AR5" i="6"/>
  <c r="AQ5" i="6"/>
  <c r="AP5" i="6"/>
  <c r="AO5" i="6"/>
  <c r="AN5" i="6"/>
  <c r="AM5" i="6"/>
  <c r="AS19" i="8"/>
  <c r="AQ19" i="8"/>
  <c r="AR19" i="8" s="1"/>
  <c r="AO19" i="8"/>
  <c r="AP19" i="8" s="1"/>
  <c r="AN19" i="8"/>
  <c r="AM19" i="8"/>
  <c r="AS18" i="8"/>
  <c r="AQ18" i="8"/>
  <c r="AR18" i="8" s="1"/>
  <c r="AO18" i="8"/>
  <c r="AP18" i="8" s="1"/>
  <c r="AN18" i="8"/>
  <c r="AM18" i="8"/>
  <c r="AS17" i="8"/>
  <c r="AQ17" i="8"/>
  <c r="AR17" i="8" s="1"/>
  <c r="AO17" i="8"/>
  <c r="AP17" i="8" s="1"/>
  <c r="AN17" i="8"/>
  <c r="AM17" i="8"/>
  <c r="AS16" i="8"/>
  <c r="AQ16" i="8"/>
  <c r="AR16" i="8" s="1"/>
  <c r="AO16" i="8"/>
  <c r="AP16" i="8" s="1"/>
  <c r="AN16" i="8"/>
  <c r="AM16" i="8"/>
  <c r="AS15" i="8"/>
  <c r="AQ15" i="8"/>
  <c r="AR15" i="8" s="1"/>
  <c r="AO15" i="8"/>
  <c r="AP15" i="8" s="1"/>
  <c r="AN15" i="8"/>
  <c r="AM15" i="8"/>
  <c r="AS14" i="8"/>
  <c r="AQ14" i="8"/>
  <c r="AR14" i="8" s="1"/>
  <c r="AO14" i="8"/>
  <c r="AP14" i="8" s="1"/>
  <c r="AN14" i="8"/>
  <c r="AM14" i="8"/>
  <c r="AS13" i="8"/>
  <c r="AQ13" i="8"/>
  <c r="AR13" i="8" s="1"/>
  <c r="AO13" i="8"/>
  <c r="AP13" i="8" s="1"/>
  <c r="AN13" i="8"/>
  <c r="AM13" i="8"/>
  <c r="AS12" i="8"/>
  <c r="AQ12" i="8"/>
  <c r="AR12" i="8" s="1"/>
  <c r="AO12" i="8"/>
  <c r="AP12" i="8" s="1"/>
  <c r="AN12" i="8"/>
  <c r="AM12" i="8"/>
  <c r="AS11" i="8"/>
  <c r="AQ11" i="8"/>
  <c r="AR11" i="8" s="1"/>
  <c r="AO11" i="8"/>
  <c r="AP11" i="8" s="1"/>
  <c r="AN11" i="8"/>
  <c r="AM11" i="8"/>
  <c r="AS10" i="8"/>
  <c r="AQ10" i="8"/>
  <c r="AR10" i="8" s="1"/>
  <c r="AO10" i="8"/>
  <c r="AP10" i="8" s="1"/>
  <c r="AN10" i="8"/>
  <c r="AM10" i="8"/>
  <c r="AS9" i="8"/>
  <c r="AQ9" i="8"/>
  <c r="AR9" i="8" s="1"/>
  <c r="AO9" i="8"/>
  <c r="AP9" i="8" s="1"/>
  <c r="AN9" i="8"/>
  <c r="AM9" i="8"/>
  <c r="AS8" i="8"/>
  <c r="AQ8" i="8"/>
  <c r="AR8" i="8" s="1"/>
  <c r="AO8" i="8"/>
  <c r="AP8" i="8" s="1"/>
  <c r="AN8" i="8"/>
  <c r="AM8" i="8"/>
  <c r="AS7" i="8"/>
  <c r="AQ7" i="8"/>
  <c r="AR7" i="8" s="1"/>
  <c r="AO7" i="8"/>
  <c r="AP7" i="8" s="1"/>
  <c r="AN7" i="8"/>
  <c r="AM7" i="8"/>
  <c r="AS6" i="8"/>
  <c r="AQ6" i="8"/>
  <c r="AR6" i="8" s="1"/>
  <c r="AO6" i="8"/>
  <c r="AP6" i="8" s="1"/>
  <c r="AN6" i="8"/>
  <c r="AM6" i="8"/>
  <c r="AS5" i="8"/>
  <c r="AQ5" i="8"/>
  <c r="AR5" i="8" s="1"/>
  <c r="AO5" i="8"/>
  <c r="AP5" i="8" s="1"/>
  <c r="AN5" i="8"/>
  <c r="AM5" i="8"/>
  <c r="AT19" i="9"/>
  <c r="AS19" i="9"/>
  <c r="AR19" i="9"/>
  <c r="AQ19" i="9"/>
  <c r="AP19" i="9"/>
  <c r="AO19" i="9"/>
  <c r="AM19" i="9"/>
  <c r="AN19" i="9" s="1"/>
  <c r="AT18" i="9"/>
  <c r="AS18" i="9"/>
  <c r="AR18" i="9"/>
  <c r="AQ18" i="9"/>
  <c r="AP18" i="9"/>
  <c r="AO18" i="9"/>
  <c r="AM18" i="9"/>
  <c r="AN18" i="9" s="1"/>
  <c r="AT17" i="9"/>
  <c r="AS17" i="9"/>
  <c r="AR17" i="9"/>
  <c r="AQ17" i="9"/>
  <c r="AP17" i="9"/>
  <c r="AO17" i="9"/>
  <c r="AM17" i="9"/>
  <c r="AN17" i="9" s="1"/>
  <c r="AT16" i="9"/>
  <c r="AS16" i="9"/>
  <c r="AR16" i="9"/>
  <c r="AQ16" i="9"/>
  <c r="AP16" i="9"/>
  <c r="AO16" i="9"/>
  <c r="AM16" i="9"/>
  <c r="AN16" i="9" s="1"/>
  <c r="AT15" i="9"/>
  <c r="AS15" i="9"/>
  <c r="AR15" i="9"/>
  <c r="AQ15" i="9"/>
  <c r="AP15" i="9"/>
  <c r="AO15" i="9"/>
  <c r="AM15" i="9"/>
  <c r="AN15" i="9" s="1"/>
  <c r="AT14" i="9"/>
  <c r="AS14" i="9"/>
  <c r="AR14" i="9"/>
  <c r="AQ14" i="9"/>
  <c r="AP14" i="9"/>
  <c r="AO14" i="9"/>
  <c r="AM14" i="9"/>
  <c r="AN14" i="9" s="1"/>
  <c r="AT13" i="9"/>
  <c r="AS13" i="9"/>
  <c r="AR13" i="9"/>
  <c r="AQ13" i="9"/>
  <c r="AP13" i="9"/>
  <c r="AO13" i="9"/>
  <c r="AM13" i="9"/>
  <c r="AN13" i="9" s="1"/>
  <c r="AT12" i="9"/>
  <c r="AS12" i="9"/>
  <c r="AR12" i="9"/>
  <c r="AQ12" i="9"/>
  <c r="AP12" i="9"/>
  <c r="AO12" i="9"/>
  <c r="AM12" i="9"/>
  <c r="AN12" i="9" s="1"/>
  <c r="AT11" i="9"/>
  <c r="AS11" i="9"/>
  <c r="AR11" i="9"/>
  <c r="AQ11" i="9"/>
  <c r="AP11" i="9"/>
  <c r="AO11" i="9"/>
  <c r="AM11" i="9"/>
  <c r="AN11" i="9" s="1"/>
  <c r="AT10" i="9"/>
  <c r="AS10" i="9"/>
  <c r="AR10" i="9"/>
  <c r="AQ10" i="9"/>
  <c r="AP10" i="9"/>
  <c r="AO10" i="9"/>
  <c r="AM10" i="9"/>
  <c r="AN10" i="9" s="1"/>
  <c r="AT9" i="9"/>
  <c r="AS9" i="9"/>
  <c r="AR9" i="9"/>
  <c r="AQ9" i="9"/>
  <c r="AP9" i="9"/>
  <c r="AO9" i="9"/>
  <c r="AM9" i="9"/>
  <c r="AN9" i="9" s="1"/>
  <c r="AT8" i="9"/>
  <c r="AS8" i="9"/>
  <c r="AR8" i="9"/>
  <c r="AQ8" i="9"/>
  <c r="AP8" i="9"/>
  <c r="AO8" i="9"/>
  <c r="AM8" i="9"/>
  <c r="AN8" i="9" s="1"/>
  <c r="AT7" i="9"/>
  <c r="AS7" i="9"/>
  <c r="AR7" i="9"/>
  <c r="AQ7" i="9"/>
  <c r="AP7" i="9"/>
  <c r="AO7" i="9"/>
  <c r="AM7" i="9"/>
  <c r="AN7" i="9" s="1"/>
  <c r="AT6" i="9"/>
  <c r="AS6" i="9"/>
  <c r="AR6" i="9"/>
  <c r="AQ6" i="9"/>
  <c r="AP6" i="9"/>
  <c r="AO6" i="9"/>
  <c r="AM6" i="9"/>
  <c r="AN6" i="9" s="1"/>
  <c r="AT5" i="9"/>
  <c r="AS5" i="9"/>
  <c r="AR5" i="9"/>
  <c r="AQ5" i="9"/>
  <c r="AP5" i="9"/>
  <c r="AO5" i="9"/>
  <c r="AM5" i="9"/>
  <c r="AN5" i="9" s="1"/>
  <c r="AT16" i="8" l="1"/>
  <c r="AT5" i="8"/>
  <c r="AT13" i="8"/>
  <c r="AT10" i="8"/>
  <c r="AT18" i="8"/>
  <c r="AT7" i="8"/>
  <c r="AT12" i="8"/>
  <c r="AT15" i="8"/>
  <c r="AT9" i="8"/>
  <c r="AT17" i="8"/>
  <c r="AT8" i="8"/>
  <c r="AT6" i="8"/>
  <c r="AT14" i="8"/>
  <c r="AT11" i="8"/>
  <c r="AT19" i="8"/>
  <c r="AH2" i="5" l="1"/>
  <c r="AH1" i="5"/>
  <c r="AH1" i="6"/>
  <c r="AH2" i="6" s="1"/>
  <c r="AH2" i="8"/>
  <c r="AH1" i="8"/>
  <c r="AH1" i="10"/>
  <c r="AH2" i="10" s="1"/>
  <c r="AH1" i="9"/>
  <c r="AH2" i="9" s="1"/>
  <c r="AE5" i="4"/>
  <c r="AH2" i="4"/>
  <c r="AH1" i="4"/>
  <c r="AD5" i="4"/>
  <c r="Z5" i="4"/>
  <c r="AC5" i="4" s="1"/>
  <c r="AE22" i="6" l="1"/>
  <c r="AD22" i="6"/>
  <c r="AC22" i="6"/>
  <c r="AB22" i="6"/>
  <c r="AE21" i="6"/>
  <c r="AD21" i="6"/>
  <c r="AC21" i="6"/>
  <c r="AB21" i="6"/>
  <c r="AE23" i="5" l="1"/>
  <c r="AD23" i="5"/>
  <c r="AC23" i="5"/>
  <c r="AB23" i="5"/>
  <c r="AE22" i="5"/>
  <c r="AD22" i="5"/>
  <c r="AC22" i="5"/>
  <c r="AB22" i="5"/>
</calcChain>
</file>

<file path=xl/sharedStrings.xml><?xml version="1.0" encoding="utf-8"?>
<sst xmlns="http://schemas.openxmlformats.org/spreadsheetml/2006/main" count="555" uniqueCount="120">
  <si>
    <t>Cost</t>
  </si>
  <si>
    <t>OilConsumption</t>
  </si>
  <si>
    <t>BiomassConsumption</t>
  </si>
  <si>
    <t>CO2-Emission</t>
  </si>
  <si>
    <t>AnnualCost</t>
  </si>
  <si>
    <t>LoadFollowingCapacity</t>
  </si>
  <si>
    <t>KWe</t>
  </si>
  <si>
    <t>KWth</t>
  </si>
  <si>
    <t>GWh</t>
  </si>
  <si>
    <t>KEuro</t>
  </si>
  <si>
    <t>capacity</t>
  </si>
  <si>
    <t>PV</t>
  </si>
  <si>
    <t>HP</t>
  </si>
  <si>
    <t>Oil_boiler</t>
  </si>
  <si>
    <t>Biomass_boiler</t>
  </si>
  <si>
    <t>CHPelec</t>
  </si>
  <si>
    <t>HPelec</t>
  </si>
  <si>
    <t>electric</t>
  </si>
  <si>
    <t>OilBoiler</t>
  </si>
  <si>
    <t>BiomassBoiler</t>
  </si>
  <si>
    <t>heat</t>
  </si>
  <si>
    <t>Annual Production</t>
  </si>
  <si>
    <t>Import</t>
  </si>
  <si>
    <t>Export</t>
  </si>
  <si>
    <t>Diesel</t>
  </si>
  <si>
    <t>Petrol</t>
  </si>
  <si>
    <t>Biomass</t>
  </si>
  <si>
    <t>ElectricityExchange</t>
  </si>
  <si>
    <t>Variable</t>
  </si>
  <si>
    <t>FixedOperation</t>
  </si>
  <si>
    <t>Additional</t>
  </si>
  <si>
    <t>Investment</t>
  </si>
  <si>
    <t>Objectives</t>
  </si>
  <si>
    <t>ESD</t>
  </si>
  <si>
    <t>Import &amp; Export</t>
  </si>
  <si>
    <t>Fuel Consumption</t>
  </si>
  <si>
    <t>oilBoilerFuelDemand</t>
  </si>
  <si>
    <t>biomassBoilerFuelDemand</t>
  </si>
  <si>
    <t>AnnualmCHPheat</t>
  </si>
  <si>
    <t>AnnualHPheat</t>
  </si>
  <si>
    <t>min</t>
  </si>
  <si>
    <t>max</t>
  </si>
  <si>
    <t xml:space="preserve">improvement </t>
  </si>
  <si>
    <t>Scenario</t>
  </si>
  <si>
    <t>Imp (%)</t>
  </si>
  <si>
    <t>LFC</t>
  </si>
  <si>
    <t>Curr</t>
  </si>
  <si>
    <t>Annual Cost 
(KEuro)</t>
  </si>
  <si>
    <t>Imp(%)</t>
  </si>
  <si>
    <t>Annaul Cost
(KEuro)</t>
  </si>
  <si>
    <t>Kt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</si>
  <si>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
(Kt/year)</t>
    </r>
  </si>
  <si>
    <t>Biomass_CHP</t>
  </si>
  <si>
    <t>LPG_boiler</t>
  </si>
  <si>
    <t>LPGBoiler</t>
  </si>
  <si>
    <t>BiomassCHP</t>
  </si>
  <si>
    <t>LPGConsumption</t>
  </si>
  <si>
    <t>LPGBoilerFuelDemand</t>
  </si>
  <si>
    <t>PEFLocal</t>
  </si>
  <si>
    <t>totalPECom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</si>
  <si>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</si>
  <si>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</si>
  <si>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</si>
  <si>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</si>
  <si>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</si>
  <si>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</si>
  <si>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</si>
  <si>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</si>
  <si>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</si>
  <si>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</si>
  <si>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</si>
  <si>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</si>
  <si>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</si>
  <si>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</si>
  <si>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</si>
  <si>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ESD1</t>
  </si>
  <si>
    <t>ESD2</t>
  </si>
  <si>
    <t>ESD3</t>
  </si>
  <si>
    <t>ESD4</t>
  </si>
  <si>
    <t>ESD5</t>
  </si>
  <si>
    <t>ESD6</t>
  </si>
  <si>
    <t>ESD7</t>
  </si>
  <si>
    <t>ESD8</t>
  </si>
  <si>
    <t>ESD9</t>
  </si>
  <si>
    <t>ESD10</t>
  </si>
  <si>
    <t>ESD11</t>
  </si>
  <si>
    <t>ESD12</t>
  </si>
  <si>
    <t>ESD13</t>
  </si>
  <si>
    <t>ESD14</t>
  </si>
  <si>
    <t>ESD15</t>
  </si>
  <si>
    <t>EM1</t>
  </si>
  <si>
    <t>EM2</t>
  </si>
  <si>
    <t>EM3</t>
  </si>
  <si>
    <t>EM4</t>
  </si>
  <si>
    <t>EM5</t>
  </si>
  <si>
    <t>EM6</t>
  </si>
  <si>
    <t>EM7</t>
  </si>
  <si>
    <t>EM8</t>
  </si>
  <si>
    <t>EM9</t>
  </si>
  <si>
    <t>EM10</t>
  </si>
  <si>
    <t>EM11</t>
  </si>
  <si>
    <t>EM12</t>
  </si>
  <si>
    <t>EM13</t>
  </si>
  <si>
    <t>EM14</t>
  </si>
  <si>
    <t>EM15</t>
  </si>
  <si>
    <t>LFC1</t>
  </si>
  <si>
    <t>LFC2</t>
  </si>
  <si>
    <t>LFC3</t>
  </si>
  <si>
    <t>LFC4</t>
  </si>
  <si>
    <t>LFC5</t>
  </si>
  <si>
    <t>LFC6</t>
  </si>
  <si>
    <t>LFC7</t>
  </si>
  <si>
    <t>LFC8</t>
  </si>
  <si>
    <t>LFC9</t>
  </si>
  <si>
    <t>LFC10</t>
  </si>
  <si>
    <t>LFC11</t>
  </si>
  <si>
    <t>LFC12</t>
  </si>
  <si>
    <t>LFC13</t>
  </si>
  <si>
    <t>LFC14</t>
  </si>
  <si>
    <t>LFC15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</si>
</sst>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4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0" xfId="0" applyFill="1"/>
    <xf numFmtId="1" fontId="0" fillId="7" borderId="0" xfId="0" applyNumberFormat="1" applyFill="1"/>
    <xf numFmtId="0" fontId="0" fillId="0" borderId="0" xfId="0" applyBorder="1"/>
    <xf numFmtId="2" fontId="0" fillId="7" borderId="0" xfId="0" applyNumberFormat="1" applyFill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'15BestESD'!$AD$5:$AD$19</c:f>
              <c:numCache>
                <c:formatCode>General</c:formatCode>
                <c:ptCount val="15"/>
                <c:pt idx="0">
                  <c:v>0.44467213114754001</c:v>
                </c:pt>
                <c:pt idx="1">
                  <c:v>0.46274777853725202</c:v>
                </c:pt>
                <c:pt idx="2">
                  <c:v>0.42679232581622301</c:v>
                </c:pt>
                <c:pt idx="3">
                  <c:v>0.42208010770784199</c:v>
                </c:pt>
                <c:pt idx="4">
                  <c:v>0.53794940079893405</c:v>
                </c:pt>
                <c:pt idx="5">
                  <c:v>0.42107034668461801</c:v>
                </c:pt>
                <c:pt idx="6">
                  <c:v>0.50264725347451999</c:v>
                </c:pt>
                <c:pt idx="7">
                  <c:v>0.418377650622685</c:v>
                </c:pt>
                <c:pt idx="8">
                  <c:v>0.56021115143516997</c:v>
                </c:pt>
                <c:pt idx="9">
                  <c:v>0.51984941820670705</c:v>
                </c:pt>
                <c:pt idx="10">
                  <c:v>1.38497652582159</c:v>
                </c:pt>
                <c:pt idx="11">
                  <c:v>0.46484888304861999</c:v>
                </c:pt>
                <c:pt idx="12">
                  <c:v>1.9490489130434701</c:v>
                </c:pt>
                <c:pt idx="13">
                  <c:v>0.62695711368277696</c:v>
                </c:pt>
                <c:pt idx="14">
                  <c:v>1.1092465753424601</c:v>
                </c:pt>
              </c:numCache>
            </c:numRef>
          </c:xVal>
          <c:yVal>
            <c:numRef>
              <c:f>'15BestESD'!$AE$5:$AE$19</c:f>
              <c:numCache>
                <c:formatCode>0.00</c:formatCode>
                <c:ptCount val="15"/>
                <c:pt idx="0">
                  <c:v>0.19899934137922101</c:v>
                </c:pt>
                <c:pt idx="1">
                  <c:v>0.19906955708926299</c:v>
                </c:pt>
                <c:pt idx="2">
                  <c:v>0.203436848915518</c:v>
                </c:pt>
                <c:pt idx="3" formatCode="General">
                  <c:v>0.20788266972134301</c:v>
                </c:pt>
                <c:pt idx="4" formatCode="General">
                  <c:v>0.208079241272459</c:v>
                </c:pt>
                <c:pt idx="5" formatCode="General">
                  <c:v>0.20820798891563</c:v>
                </c:pt>
                <c:pt idx="6" formatCode="General">
                  <c:v>0.208506688301835</c:v>
                </c:pt>
                <c:pt idx="7">
                  <c:v>0.208708377182548</c:v>
                </c:pt>
                <c:pt idx="8" formatCode="General">
                  <c:v>0.21219511380113401</c:v>
                </c:pt>
                <c:pt idx="9" formatCode="General">
                  <c:v>0.21300126488694099</c:v>
                </c:pt>
                <c:pt idx="10" formatCode="General">
                  <c:v>0.213399399773396</c:v>
                </c:pt>
                <c:pt idx="11" formatCode="General">
                  <c:v>0.21351955112655599</c:v>
                </c:pt>
                <c:pt idx="12" formatCode="General">
                  <c:v>0.21361154212057401</c:v>
                </c:pt>
                <c:pt idx="13" formatCode="General">
                  <c:v>0.21368306916093999</c:v>
                </c:pt>
                <c:pt idx="14" formatCode="General">
                  <c:v>0.21372162015935101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42640"/>
        <c:axId val="333241464"/>
      </c:scatterChart>
      <c:valAx>
        <c:axId val="3332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241464"/>
        <c:crosses val="autoZero"/>
        <c:crossBetween val="midCat"/>
      </c:valAx>
      <c:valAx>
        <c:axId val="3332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32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22</xdr:row>
      <xdr:rowOff>114300</xdr:rowOff>
    </xdr:from>
    <xdr:to>
      <xdr:col>17</xdr:col>
      <xdr:colOff>542925</xdr:colOff>
      <xdr:row>29</xdr:row>
      <xdr:rowOff>0</xdr:rowOff>
    </xdr:to>
    <xdr:sp macro="" textlink="">
      <xdr:nvSpPr>
        <xdr:cNvPr id="2" name="TextBox 1"/>
        <xdr:cNvSpPr txBox="1"/>
      </xdr:nvSpPr>
      <xdr:spPr>
        <a:xfrm>
          <a:off x="8248650" y="4305300"/>
          <a:ext cx="26574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solutions are best 15 solutions in terms of annual cost (15% increase of current cost). 200 Solutions are sorted  by annual cost, co2 emission, LFC and ESD.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Those solutions have not more than cost 1.5*15555 = 17888 kEuro, We have taken those have less then 17888 kEuro.</a:t>
          </a:r>
          <a:endParaRPr lang="it-IT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71437</xdr:colOff>
      <xdr:row>21</xdr:row>
      <xdr:rowOff>61912</xdr:rowOff>
    </xdr:from>
    <xdr:to>
      <xdr:col>45</xdr:col>
      <xdr:colOff>376237</xdr:colOff>
      <xdr:row>35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3"/>
  <sheetViews>
    <sheetView tabSelected="1" topLeftCell="W1" workbookViewId="0">
      <pane ySplit="5" topLeftCell="A6" activePane="bottomLeft" state="frozen"/>
      <selection activeCell="C37" sqref="C37"/>
      <selection pane="bottomLeft" activeCell="AD5" sqref="AD5"/>
    </sheetView>
  </sheetViews>
  <sheetFormatPr defaultRowHeight="15" x14ac:dyDescent="0.25"/>
  <cols>
    <col min="1" max="1" width="6" bestFit="1" customWidth="1"/>
    <col min="2" max="2" width="12.85546875" bestFit="1" customWidth="1"/>
    <col min="3" max="3" width="5.140625" bestFit="1" customWidth="1"/>
    <col min="4" max="4" width="9.85546875" bestFit="1" customWidth="1"/>
    <col min="5" max="5" width="11.5703125" bestFit="1" customWidth="1"/>
    <col min="6" max="6" width="14.7109375" bestFit="1" customWidth="1"/>
    <col min="10" max="10" width="8.85546875" bestFit="1" customWidth="1"/>
    <col min="11" max="11" width="10.85546875" bestFit="1" customWidth="1"/>
    <col min="12" max="12" width="13.7109375" bestFit="1" customWidth="1"/>
    <col min="13" max="13" width="11.85546875" bestFit="1" customWidth="1"/>
    <col min="15" max="15" width="13.42578125" bestFit="1" customWidth="1"/>
    <col min="17" max="17" width="15.5703125" bestFit="1" customWidth="1"/>
    <col min="18" max="18" width="20.42578125" bestFit="1" customWidth="1"/>
    <col min="19" max="19" width="17.7109375" bestFit="1" customWidth="1"/>
    <col min="20" max="20" width="6.5703125" bestFit="1" customWidth="1"/>
    <col min="21" max="21" width="6.42578125" bestFit="1" customWidth="1"/>
    <col min="22" max="22" width="8.28515625" bestFit="1" customWidth="1"/>
    <col min="23" max="23" width="18.28515625" bestFit="1" customWidth="1"/>
    <col min="24" max="24" width="8.42578125" bestFit="1" customWidth="1"/>
    <col min="25" max="25" width="15" bestFit="1" customWidth="1"/>
    <col min="26" max="26" width="10.28515625" bestFit="1" customWidth="1"/>
    <col min="27" max="27" width="11.140625" bestFit="1" customWidth="1"/>
    <col min="28" max="28" width="13.28515625" bestFit="1" customWidth="1"/>
    <col min="29" max="29" width="11.140625" bestFit="1" customWidth="1"/>
    <col min="30" max="30" width="21.7109375" bestFit="1" customWidth="1"/>
    <col min="31" max="31" width="9.28515625" customWidth="1"/>
    <col min="32" max="32" width="20.140625" customWidth="1"/>
    <col min="33" max="33" width="22" customWidth="1"/>
    <col min="34" max="34" width="25.28515625" customWidth="1"/>
    <col min="35" max="35" width="16.7109375" customWidth="1"/>
    <col min="36" max="36" width="13.85546875" customWidth="1"/>
  </cols>
  <sheetData>
    <row r="1" spans="1:36" x14ac:dyDescent="0.25">
      <c r="A1" s="17" t="s">
        <v>10</v>
      </c>
      <c r="B1" s="17"/>
      <c r="C1" s="17"/>
      <c r="D1" s="17"/>
      <c r="E1" s="17"/>
      <c r="F1" s="17"/>
      <c r="G1" s="17" t="s">
        <v>21</v>
      </c>
      <c r="H1" s="17"/>
      <c r="I1" s="17"/>
      <c r="J1" s="17"/>
      <c r="K1" s="17"/>
      <c r="L1" s="17"/>
      <c r="M1" s="17"/>
      <c r="N1" s="17"/>
      <c r="O1" s="17" t="s">
        <v>34</v>
      </c>
      <c r="P1" s="17"/>
      <c r="Q1" s="17" t="s">
        <v>35</v>
      </c>
      <c r="R1" s="17"/>
      <c r="S1" s="17"/>
      <c r="AG1" t="s">
        <v>58</v>
      </c>
      <c r="AH1" s="10">
        <f>(6.11*1+20.44*1+2.85*1/0.262)/(6.11+20.44+2.85)</f>
        <v>1.2730565508646206</v>
      </c>
    </row>
    <row r="2" spans="1:36" x14ac:dyDescent="0.25">
      <c r="A2" s="17"/>
      <c r="B2" s="17"/>
      <c r="C2" s="17"/>
      <c r="D2" s="17"/>
      <c r="E2" s="17"/>
      <c r="F2" s="17"/>
      <c r="G2" s="17" t="s">
        <v>17</v>
      </c>
      <c r="H2" s="17"/>
      <c r="I2" s="17"/>
      <c r="J2" s="17" t="s">
        <v>20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32</v>
      </c>
      <c r="AC2" s="20"/>
      <c r="AD2" s="20"/>
      <c r="AE2" s="20"/>
      <c r="AG2" t="s">
        <v>59</v>
      </c>
      <c r="AH2">
        <f>(6.11+20.44+2.85-7.87)*AH1+O5*2.17+Q5+R5+S5</f>
        <v>135.74600754011527</v>
      </c>
    </row>
    <row r="3" spans="1:36" x14ac:dyDescent="0.25">
      <c r="A3" s="2" t="s">
        <v>11</v>
      </c>
      <c r="B3" s="2" t="s">
        <v>52</v>
      </c>
      <c r="C3" s="2" t="s">
        <v>12</v>
      </c>
      <c r="D3" s="3" t="s">
        <v>13</v>
      </c>
      <c r="E3" s="3" t="s">
        <v>53</v>
      </c>
      <c r="F3" s="3" t="s">
        <v>14</v>
      </c>
      <c r="G3" s="2" t="s">
        <v>11</v>
      </c>
      <c r="H3" s="2" t="s">
        <v>15</v>
      </c>
      <c r="I3" s="2" t="s">
        <v>16</v>
      </c>
      <c r="J3" s="4" t="s">
        <v>18</v>
      </c>
      <c r="K3" s="4" t="s">
        <v>54</v>
      </c>
      <c r="L3" s="4" t="s">
        <v>19</v>
      </c>
      <c r="M3" s="4" t="s">
        <v>55</v>
      </c>
      <c r="N3" s="4" t="s">
        <v>12</v>
      </c>
      <c r="O3" s="2" t="s">
        <v>22</v>
      </c>
      <c r="P3" s="2" t="s">
        <v>23</v>
      </c>
      <c r="Q3" s="5" t="s">
        <v>1</v>
      </c>
      <c r="R3" s="5" t="s">
        <v>2</v>
      </c>
      <c r="S3" s="5" t="s">
        <v>56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6" t="s">
        <v>3</v>
      </c>
      <c r="AC3" s="6" t="s">
        <v>4</v>
      </c>
      <c r="AD3" s="18" t="s">
        <v>5</v>
      </c>
      <c r="AE3" s="18" t="s">
        <v>33</v>
      </c>
      <c r="AF3" s="21" t="s">
        <v>36</v>
      </c>
      <c r="AG3" s="17" t="s">
        <v>57</v>
      </c>
      <c r="AH3" s="17" t="s">
        <v>37</v>
      </c>
      <c r="AI3" s="17" t="s">
        <v>38</v>
      </c>
      <c r="AJ3" s="17" t="s">
        <v>39</v>
      </c>
    </row>
    <row r="4" spans="1:3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50</v>
      </c>
      <c r="AC4" s="6" t="s">
        <v>9</v>
      </c>
      <c r="AD4" s="19"/>
      <c r="AE4" s="19"/>
      <c r="AF4" s="21"/>
      <c r="AG4" s="17"/>
      <c r="AH4" s="17"/>
      <c r="AI4" s="17"/>
      <c r="AJ4" s="17"/>
    </row>
    <row r="5" spans="1:36" x14ac:dyDescent="0.25">
      <c r="A5" s="7">
        <v>5000</v>
      </c>
      <c r="B5" s="7">
        <v>0</v>
      </c>
      <c r="C5" s="7">
        <v>0</v>
      </c>
      <c r="D5" s="7">
        <v>9155</v>
      </c>
      <c r="E5" s="7">
        <v>3431</v>
      </c>
      <c r="F5" s="7">
        <v>14306</v>
      </c>
      <c r="G5" s="7">
        <v>6.11</v>
      </c>
      <c r="H5" s="7">
        <v>0</v>
      </c>
      <c r="I5" s="7">
        <v>0</v>
      </c>
      <c r="J5" s="7">
        <v>19</v>
      </c>
      <c r="K5" s="7">
        <v>7.12</v>
      </c>
      <c r="L5" s="7">
        <v>29.69</v>
      </c>
      <c r="M5" s="7">
        <v>0</v>
      </c>
      <c r="N5" s="7">
        <v>0</v>
      </c>
      <c r="O5" s="7">
        <v>4.63</v>
      </c>
      <c r="P5" s="7">
        <v>7.87</v>
      </c>
      <c r="Q5" s="7">
        <v>50.79</v>
      </c>
      <c r="R5" s="7">
        <v>39.590000000000003</v>
      </c>
      <c r="S5" s="7">
        <v>7.91</v>
      </c>
      <c r="T5" s="7">
        <v>5706</v>
      </c>
      <c r="U5" s="7">
        <v>2074</v>
      </c>
      <c r="V5" s="7">
        <v>2138</v>
      </c>
      <c r="W5" s="7">
        <v>-78</v>
      </c>
      <c r="X5" s="7">
        <v>11782</v>
      </c>
      <c r="Y5" s="7">
        <v>713</v>
      </c>
      <c r="Z5" s="8">
        <f>(20.44+6.11+2.85+O5-P5)*106.27</f>
        <v>2780.0232000000001</v>
      </c>
      <c r="AA5" s="7">
        <v>0</v>
      </c>
      <c r="AB5" s="7">
        <v>13.092000000000001</v>
      </c>
      <c r="AC5" s="8">
        <f>X5+Y5+Z5+AA5</f>
        <v>15275.0232</v>
      </c>
      <c r="AD5" s="10">
        <f>(O5+P5)/(I5+26.177)</f>
        <v>0.47751843221148338</v>
      </c>
      <c r="AE5" s="10">
        <f>(O5*2.17+Q5+S5)/AH2</f>
        <v>0.50643920396468423</v>
      </c>
    </row>
    <row r="6" spans="1:36" x14ac:dyDescent="0.25">
      <c r="A6">
        <v>41898</v>
      </c>
      <c r="B6">
        <v>14209</v>
      </c>
      <c r="C6">
        <v>1049</v>
      </c>
      <c r="D6">
        <v>14</v>
      </c>
      <c r="E6">
        <v>92</v>
      </c>
      <c r="F6">
        <v>444</v>
      </c>
      <c r="G6">
        <v>51.23</v>
      </c>
      <c r="H6">
        <v>9.9499999999999993</v>
      </c>
      <c r="I6">
        <v>3.26</v>
      </c>
      <c r="J6">
        <v>0.03</v>
      </c>
      <c r="K6">
        <v>0.19</v>
      </c>
      <c r="L6">
        <v>0.92</v>
      </c>
      <c r="M6">
        <v>44.23</v>
      </c>
      <c r="N6">
        <v>10.45</v>
      </c>
      <c r="O6">
        <v>1.17</v>
      </c>
      <c r="P6">
        <v>56.21</v>
      </c>
      <c r="Q6">
        <v>27.08</v>
      </c>
      <c r="R6">
        <v>56.52</v>
      </c>
      <c r="S6">
        <v>0.21</v>
      </c>
      <c r="T6">
        <v>2268</v>
      </c>
      <c r="U6">
        <v>2074</v>
      </c>
      <c r="V6">
        <v>3052</v>
      </c>
      <c r="W6">
        <v>-1429</v>
      </c>
      <c r="X6">
        <v>6066</v>
      </c>
      <c r="Y6">
        <v>2515</v>
      </c>
      <c r="Z6">
        <v>3128</v>
      </c>
      <c r="AA6">
        <v>16508.1603698779</v>
      </c>
      <c r="AB6">
        <v>-24.38</v>
      </c>
      <c r="AC6">
        <v>28217.1603698779</v>
      </c>
      <c r="AD6">
        <v>1.9490489130434701</v>
      </c>
      <c r="AE6">
        <v>0.21361154212057401</v>
      </c>
      <c r="AF6">
        <v>3.7174294199703597E-2</v>
      </c>
      <c r="AG6">
        <v>0.21114530147642799</v>
      </c>
      <c r="AH6">
        <v>1.2289020794176799</v>
      </c>
      <c r="AI6">
        <v>44.23</v>
      </c>
      <c r="AJ6">
        <v>10.45</v>
      </c>
    </row>
    <row r="7" spans="1:36" x14ac:dyDescent="0.25">
      <c r="A7">
        <v>41871</v>
      </c>
      <c r="B7">
        <v>14209</v>
      </c>
      <c r="C7">
        <v>1049</v>
      </c>
      <c r="D7">
        <v>46</v>
      </c>
      <c r="E7">
        <v>349</v>
      </c>
      <c r="F7">
        <v>155</v>
      </c>
      <c r="G7">
        <v>51.2</v>
      </c>
      <c r="H7">
        <v>9.9499999999999993</v>
      </c>
      <c r="I7">
        <v>3.26</v>
      </c>
      <c r="J7">
        <v>0.09</v>
      </c>
      <c r="K7">
        <v>0.72</v>
      </c>
      <c r="L7">
        <v>0.32</v>
      </c>
      <c r="M7">
        <v>44.23</v>
      </c>
      <c r="N7">
        <v>10.45</v>
      </c>
      <c r="O7">
        <v>1.17</v>
      </c>
      <c r="P7">
        <v>56.18</v>
      </c>
      <c r="Q7">
        <v>27.16</v>
      </c>
      <c r="R7">
        <v>55.72</v>
      </c>
      <c r="S7">
        <v>0.8</v>
      </c>
      <c r="T7">
        <v>2279</v>
      </c>
      <c r="U7">
        <v>2074</v>
      </c>
      <c r="V7">
        <v>3009</v>
      </c>
      <c r="W7">
        <v>-1429</v>
      </c>
      <c r="X7">
        <v>6176</v>
      </c>
      <c r="Y7">
        <v>2514</v>
      </c>
      <c r="Z7">
        <v>3128</v>
      </c>
      <c r="AA7">
        <v>16504.1603698779</v>
      </c>
      <c r="AB7">
        <v>-24.219000000000001</v>
      </c>
      <c r="AC7">
        <v>28322.1603698779</v>
      </c>
      <c r="AD7">
        <v>1.9480298913043399</v>
      </c>
      <c r="AE7">
        <v>0.218603147194533</v>
      </c>
      <c r="AF7">
        <v>0.11851711394933399</v>
      </c>
      <c r="AG7">
        <v>0.80469972517087596</v>
      </c>
      <c r="AH7">
        <v>0.42987109658473699</v>
      </c>
      <c r="AI7">
        <v>44.23</v>
      </c>
      <c r="AJ7">
        <v>10.45</v>
      </c>
    </row>
    <row r="8" spans="1:36" x14ac:dyDescent="0.25">
      <c r="A8">
        <v>41871</v>
      </c>
      <c r="B8">
        <v>13824</v>
      </c>
      <c r="C8">
        <v>1049</v>
      </c>
      <c r="D8">
        <v>151</v>
      </c>
      <c r="E8">
        <v>135</v>
      </c>
      <c r="F8">
        <v>842</v>
      </c>
      <c r="G8">
        <v>51.2</v>
      </c>
      <c r="H8">
        <v>9.68</v>
      </c>
      <c r="I8">
        <v>3.26</v>
      </c>
      <c r="J8">
        <v>0.31</v>
      </c>
      <c r="K8">
        <v>0.28000000000000003</v>
      </c>
      <c r="L8">
        <v>1.75</v>
      </c>
      <c r="M8">
        <v>43.03</v>
      </c>
      <c r="N8">
        <v>10.45</v>
      </c>
      <c r="O8">
        <v>1.22</v>
      </c>
      <c r="P8">
        <v>55.96</v>
      </c>
      <c r="Q8">
        <v>27.43</v>
      </c>
      <c r="R8">
        <v>56.12</v>
      </c>
      <c r="S8">
        <v>0.31</v>
      </c>
      <c r="T8">
        <v>2319</v>
      </c>
      <c r="U8">
        <v>2074</v>
      </c>
      <c r="V8">
        <v>3031</v>
      </c>
      <c r="W8">
        <v>-1415</v>
      </c>
      <c r="X8">
        <v>6134</v>
      </c>
      <c r="Y8">
        <v>2484</v>
      </c>
      <c r="Z8">
        <v>3128</v>
      </c>
      <c r="AA8">
        <v>16271.5926277415</v>
      </c>
      <c r="AB8">
        <v>-24.093</v>
      </c>
      <c r="AC8">
        <v>28017.592627741498</v>
      </c>
      <c r="AD8">
        <v>1.9422554347826</v>
      </c>
      <c r="AE8">
        <v>0.218035496894392</v>
      </c>
      <c r="AF8">
        <v>0.39247648903687399</v>
      </c>
      <c r="AG8">
        <v>0.31083296886940598</v>
      </c>
      <c r="AH8">
        <v>2.3294203982522901</v>
      </c>
      <c r="AI8">
        <v>43.03</v>
      </c>
      <c r="AJ8">
        <v>10.45</v>
      </c>
    </row>
    <row r="9" spans="1:36" x14ac:dyDescent="0.25">
      <c r="A9">
        <v>41871</v>
      </c>
      <c r="B9">
        <v>13783</v>
      </c>
      <c r="C9">
        <v>1061</v>
      </c>
      <c r="D9">
        <v>174</v>
      </c>
      <c r="E9">
        <v>473</v>
      </c>
      <c r="F9">
        <v>480</v>
      </c>
      <c r="G9">
        <v>51.2</v>
      </c>
      <c r="H9">
        <v>9.65</v>
      </c>
      <c r="I9">
        <v>3.3</v>
      </c>
      <c r="J9">
        <v>0.36</v>
      </c>
      <c r="K9">
        <v>0.98</v>
      </c>
      <c r="L9">
        <v>1</v>
      </c>
      <c r="M9">
        <v>42.91</v>
      </c>
      <c r="N9">
        <v>10.57</v>
      </c>
      <c r="O9">
        <v>1.24</v>
      </c>
      <c r="P9">
        <v>55.91</v>
      </c>
      <c r="Q9">
        <v>27.49</v>
      </c>
      <c r="R9">
        <v>54.96</v>
      </c>
      <c r="S9">
        <v>1.0900000000000001</v>
      </c>
      <c r="T9">
        <v>2328</v>
      </c>
      <c r="U9">
        <v>2074</v>
      </c>
      <c r="V9">
        <v>2968</v>
      </c>
      <c r="W9">
        <v>-1411</v>
      </c>
      <c r="X9">
        <v>6271</v>
      </c>
      <c r="Y9">
        <v>2480</v>
      </c>
      <c r="Z9">
        <v>3132</v>
      </c>
      <c r="AA9">
        <v>16250.2125403099</v>
      </c>
      <c r="AB9">
        <v>-23.879000000000001</v>
      </c>
      <c r="AC9">
        <v>28133.212540309902</v>
      </c>
      <c r="AD9">
        <v>1.93860244233378</v>
      </c>
      <c r="AE9">
        <v>0.224690916776532</v>
      </c>
      <c r="AF9">
        <v>0.452216058976186</v>
      </c>
      <c r="AG9">
        <v>1.0913328801440501</v>
      </c>
      <c r="AH9">
        <v>1.3290982967874501</v>
      </c>
      <c r="AI9">
        <v>42.91</v>
      </c>
      <c r="AJ9">
        <v>10.57</v>
      </c>
    </row>
    <row r="10" spans="1:36" x14ac:dyDescent="0.25">
      <c r="A10">
        <v>41871</v>
      </c>
      <c r="B10">
        <v>13052</v>
      </c>
      <c r="C10">
        <v>1049</v>
      </c>
      <c r="D10">
        <v>174</v>
      </c>
      <c r="E10">
        <v>369</v>
      </c>
      <c r="F10">
        <v>1743</v>
      </c>
      <c r="G10">
        <v>51.2</v>
      </c>
      <c r="H10">
        <v>9.14</v>
      </c>
      <c r="I10">
        <v>3.26</v>
      </c>
      <c r="J10">
        <v>0.36</v>
      </c>
      <c r="K10">
        <v>0.77</v>
      </c>
      <c r="L10">
        <v>3.62</v>
      </c>
      <c r="M10">
        <v>40.630000000000003</v>
      </c>
      <c r="N10">
        <v>10.45</v>
      </c>
      <c r="O10">
        <v>1.34</v>
      </c>
      <c r="P10">
        <v>55.54</v>
      </c>
      <c r="Q10">
        <v>27.49</v>
      </c>
      <c r="R10">
        <v>55.61</v>
      </c>
      <c r="S10">
        <v>0.85</v>
      </c>
      <c r="T10">
        <v>2328</v>
      </c>
      <c r="U10">
        <v>2074</v>
      </c>
      <c r="V10">
        <v>3003</v>
      </c>
      <c r="W10">
        <v>-1385</v>
      </c>
      <c r="X10">
        <v>6274</v>
      </c>
      <c r="Y10">
        <v>2423</v>
      </c>
      <c r="Z10">
        <v>3128</v>
      </c>
      <c r="AA10">
        <v>15806.3513727345</v>
      </c>
      <c r="AB10">
        <v>-23.657</v>
      </c>
      <c r="AC10">
        <v>27631.351372734502</v>
      </c>
      <c r="AD10">
        <v>1.9320652173913</v>
      </c>
      <c r="AE10">
        <v>0.22511010206659399</v>
      </c>
      <c r="AF10">
        <v>0.452216058976186</v>
      </c>
      <c r="AG10">
        <v>0.851912915801325</v>
      </c>
      <c r="AH10">
        <v>4.82249272494278</v>
      </c>
      <c r="AI10">
        <v>40.630000000000003</v>
      </c>
      <c r="AJ10">
        <v>10.45</v>
      </c>
    </row>
    <row r="11" spans="1:36" x14ac:dyDescent="0.25">
      <c r="A11">
        <v>41358</v>
      </c>
      <c r="B11">
        <v>13820</v>
      </c>
      <c r="C11">
        <v>1057</v>
      </c>
      <c r="D11">
        <v>312</v>
      </c>
      <c r="E11">
        <v>682</v>
      </c>
      <c r="F11">
        <v>101</v>
      </c>
      <c r="G11">
        <v>50.57</v>
      </c>
      <c r="H11">
        <v>9.68</v>
      </c>
      <c r="I11">
        <v>3.29</v>
      </c>
      <c r="J11">
        <v>0.65</v>
      </c>
      <c r="K11">
        <v>1.41</v>
      </c>
      <c r="L11">
        <v>0.21</v>
      </c>
      <c r="M11">
        <v>43.02</v>
      </c>
      <c r="N11">
        <v>10.53</v>
      </c>
      <c r="O11">
        <v>1.23</v>
      </c>
      <c r="P11">
        <v>55.31</v>
      </c>
      <c r="Q11">
        <v>27.85</v>
      </c>
      <c r="R11">
        <v>54.06</v>
      </c>
      <c r="S11">
        <v>1.57</v>
      </c>
      <c r="T11">
        <v>2380</v>
      </c>
      <c r="U11">
        <v>2074</v>
      </c>
      <c r="V11">
        <v>2919</v>
      </c>
      <c r="W11">
        <v>-1409</v>
      </c>
      <c r="X11">
        <v>6390</v>
      </c>
      <c r="Y11">
        <v>2473</v>
      </c>
      <c r="Z11">
        <v>3131</v>
      </c>
      <c r="AA11">
        <v>16185.382529654</v>
      </c>
      <c r="AB11">
        <v>-23.35</v>
      </c>
      <c r="AC11">
        <v>28179.382529654002</v>
      </c>
      <c r="AD11">
        <v>1.9185612487275101</v>
      </c>
      <c r="AE11">
        <v>0.23047447336157301</v>
      </c>
      <c r="AF11">
        <v>0.81029979775971095</v>
      </c>
      <c r="AG11">
        <v>1.5715497387901101</v>
      </c>
      <c r="AH11">
        <v>0.28023635078800202</v>
      </c>
      <c r="AI11">
        <v>43.02</v>
      </c>
      <c r="AJ11">
        <v>10.53</v>
      </c>
    </row>
    <row r="12" spans="1:36" x14ac:dyDescent="0.25">
      <c r="A12">
        <v>41247</v>
      </c>
      <c r="B12">
        <v>13716</v>
      </c>
      <c r="C12">
        <v>1083</v>
      </c>
      <c r="D12">
        <v>553</v>
      </c>
      <c r="E12">
        <v>56</v>
      </c>
      <c r="F12">
        <v>515</v>
      </c>
      <c r="G12">
        <v>50.44</v>
      </c>
      <c r="H12">
        <v>9.61</v>
      </c>
      <c r="I12">
        <v>3.37</v>
      </c>
      <c r="J12">
        <v>1.1499999999999999</v>
      </c>
      <c r="K12">
        <v>0.12</v>
      </c>
      <c r="L12">
        <v>1.07</v>
      </c>
      <c r="M12">
        <v>42.7</v>
      </c>
      <c r="N12">
        <v>10.79</v>
      </c>
      <c r="O12">
        <v>1.26</v>
      </c>
      <c r="P12">
        <v>55.06</v>
      </c>
      <c r="Q12">
        <v>28.48</v>
      </c>
      <c r="R12">
        <v>54.8</v>
      </c>
      <c r="S12">
        <v>0.13</v>
      </c>
      <c r="T12">
        <v>2470</v>
      </c>
      <c r="U12">
        <v>2074</v>
      </c>
      <c r="V12">
        <v>2959</v>
      </c>
      <c r="W12">
        <v>-1400</v>
      </c>
      <c r="X12">
        <v>6186</v>
      </c>
      <c r="Y12">
        <v>2461</v>
      </c>
      <c r="Z12">
        <v>3139</v>
      </c>
      <c r="AA12">
        <v>16110.2440796136</v>
      </c>
      <c r="AB12">
        <v>-23.314</v>
      </c>
      <c r="AC12">
        <v>27896.2440796136</v>
      </c>
      <c r="AD12">
        <v>1.90592216582064</v>
      </c>
      <c r="AE12" s="1">
        <v>0.22481635392740701</v>
      </c>
      <c r="AF12">
        <v>1.4355290719644</v>
      </c>
      <c r="AG12">
        <v>0.129029128713462</v>
      </c>
      <c r="AH12">
        <v>1.4260323868076099</v>
      </c>
      <c r="AI12">
        <v>42.7</v>
      </c>
      <c r="AJ12">
        <v>10.79</v>
      </c>
    </row>
    <row r="13" spans="1:36" x14ac:dyDescent="0.25">
      <c r="A13">
        <v>41823</v>
      </c>
      <c r="B13">
        <v>13255</v>
      </c>
      <c r="C13">
        <v>1191</v>
      </c>
      <c r="D13">
        <v>140</v>
      </c>
      <c r="E13">
        <v>901</v>
      </c>
      <c r="F13">
        <v>258</v>
      </c>
      <c r="G13">
        <v>51.14</v>
      </c>
      <c r="H13">
        <v>9.2799999999999994</v>
      </c>
      <c r="I13">
        <v>3.71</v>
      </c>
      <c r="J13">
        <v>0.28999999999999998</v>
      </c>
      <c r="K13">
        <v>1.87</v>
      </c>
      <c r="L13">
        <v>0.54</v>
      </c>
      <c r="M13">
        <v>41.26</v>
      </c>
      <c r="N13">
        <v>11.86</v>
      </c>
      <c r="O13">
        <v>1.41</v>
      </c>
      <c r="P13">
        <v>55.25</v>
      </c>
      <c r="Q13">
        <v>27.4</v>
      </c>
      <c r="R13">
        <v>52.29</v>
      </c>
      <c r="S13">
        <v>2.08</v>
      </c>
      <c r="T13">
        <v>2315</v>
      </c>
      <c r="U13">
        <v>2074</v>
      </c>
      <c r="V13">
        <v>2824</v>
      </c>
      <c r="W13">
        <v>-1369</v>
      </c>
      <c r="X13">
        <v>6391</v>
      </c>
      <c r="Y13">
        <v>2431</v>
      </c>
      <c r="Z13">
        <v>3174</v>
      </c>
      <c r="AA13">
        <v>15954.092385198501</v>
      </c>
      <c r="AB13">
        <v>-23.225000000000001</v>
      </c>
      <c r="AC13">
        <v>27950.092385198499</v>
      </c>
      <c r="AD13">
        <v>1.89561726329876</v>
      </c>
      <c r="AE13">
        <v>0.23486519840592401</v>
      </c>
      <c r="AF13">
        <v>0.36327802109799201</v>
      </c>
      <c r="AG13">
        <v>2.0773024892055099</v>
      </c>
      <c r="AH13">
        <v>0.71472565487964701</v>
      </c>
      <c r="AI13">
        <v>41.26</v>
      </c>
      <c r="AJ13">
        <v>11.86</v>
      </c>
    </row>
    <row r="14" spans="1:36" x14ac:dyDescent="0.25">
      <c r="A14">
        <v>41933</v>
      </c>
      <c r="B14">
        <v>11585</v>
      </c>
      <c r="C14">
        <v>974</v>
      </c>
      <c r="D14">
        <v>402</v>
      </c>
      <c r="E14">
        <v>330</v>
      </c>
      <c r="F14">
        <v>4114</v>
      </c>
      <c r="G14">
        <v>51.28</v>
      </c>
      <c r="H14">
        <v>8.11</v>
      </c>
      <c r="I14">
        <v>3.03</v>
      </c>
      <c r="J14">
        <v>0.83</v>
      </c>
      <c r="K14">
        <v>0.68</v>
      </c>
      <c r="L14">
        <v>8.5399999999999991</v>
      </c>
      <c r="M14">
        <v>36.06</v>
      </c>
      <c r="N14">
        <v>9.6999999999999993</v>
      </c>
      <c r="O14">
        <v>1.53</v>
      </c>
      <c r="P14">
        <v>55.01</v>
      </c>
      <c r="Q14">
        <v>28.08</v>
      </c>
      <c r="R14">
        <v>56.46</v>
      </c>
      <c r="S14">
        <v>0.76</v>
      </c>
      <c r="T14">
        <v>2413</v>
      </c>
      <c r="U14">
        <v>2074</v>
      </c>
      <c r="V14">
        <v>3049</v>
      </c>
      <c r="W14">
        <v>-1343</v>
      </c>
      <c r="X14">
        <v>6426</v>
      </c>
      <c r="Y14">
        <v>2313</v>
      </c>
      <c r="Z14">
        <v>3103</v>
      </c>
      <c r="AA14">
        <v>14915.170913159</v>
      </c>
      <c r="AB14">
        <v>-23.109000000000002</v>
      </c>
      <c r="AC14">
        <v>26757.170913159</v>
      </c>
      <c r="AD14">
        <v>1.9356384799726101</v>
      </c>
      <c r="AE14">
        <v>0.23302702356148799</v>
      </c>
      <c r="AF14">
        <v>1.04190283075915</v>
      </c>
      <c r="AG14">
        <v>0.76085277566873</v>
      </c>
      <c r="AH14">
        <v>11.383111024576101</v>
      </c>
      <c r="AI14">
        <v>36.06</v>
      </c>
      <c r="AJ14">
        <v>9.6999999999999993</v>
      </c>
    </row>
    <row r="15" spans="1:36" x14ac:dyDescent="0.25">
      <c r="A15">
        <v>41291</v>
      </c>
      <c r="B15">
        <v>12880</v>
      </c>
      <c r="C15">
        <v>1189</v>
      </c>
      <c r="D15">
        <v>76</v>
      </c>
      <c r="E15">
        <v>437</v>
      </c>
      <c r="F15">
        <v>1355</v>
      </c>
      <c r="G15">
        <v>50.49</v>
      </c>
      <c r="H15">
        <v>9.02</v>
      </c>
      <c r="I15">
        <v>3.7</v>
      </c>
      <c r="J15">
        <v>0.16</v>
      </c>
      <c r="K15">
        <v>0.91</v>
      </c>
      <c r="L15">
        <v>2.81</v>
      </c>
      <c r="M15">
        <v>40.090000000000003</v>
      </c>
      <c r="N15">
        <v>11.85</v>
      </c>
      <c r="O15">
        <v>1.48</v>
      </c>
      <c r="P15">
        <v>54.4</v>
      </c>
      <c r="Q15">
        <v>27.24</v>
      </c>
      <c r="R15">
        <v>53.87</v>
      </c>
      <c r="S15">
        <v>1.01</v>
      </c>
      <c r="T15">
        <v>2291</v>
      </c>
      <c r="U15">
        <v>2074</v>
      </c>
      <c r="V15">
        <v>2909</v>
      </c>
      <c r="W15">
        <v>-1350</v>
      </c>
      <c r="X15">
        <v>6215</v>
      </c>
      <c r="Y15">
        <v>2391</v>
      </c>
      <c r="Z15">
        <v>3175</v>
      </c>
      <c r="AA15">
        <v>15639.7394401649</v>
      </c>
      <c r="AB15">
        <v>-22.966000000000001</v>
      </c>
      <c r="AC15">
        <v>27420.7394401649</v>
      </c>
      <c r="AD15">
        <v>1.8701472556894201</v>
      </c>
      <c r="AE15" s="1">
        <v>0.22679052493507301</v>
      </c>
      <c r="AF15">
        <v>0.19704657351379401</v>
      </c>
      <c r="AG15">
        <v>1.00833199709192</v>
      </c>
      <c r="AH15">
        <v>3.7491611562229599</v>
      </c>
      <c r="AI15">
        <v>40.090000000000003</v>
      </c>
      <c r="AJ15">
        <v>11.85</v>
      </c>
    </row>
    <row r="16" spans="1:36" x14ac:dyDescent="0.25">
      <c r="A16">
        <v>40839</v>
      </c>
      <c r="B16">
        <v>13655</v>
      </c>
      <c r="C16">
        <v>1222</v>
      </c>
      <c r="D16">
        <v>100</v>
      </c>
      <c r="E16">
        <v>294</v>
      </c>
      <c r="F16">
        <v>155</v>
      </c>
      <c r="G16">
        <v>49.94</v>
      </c>
      <c r="H16">
        <v>9.56</v>
      </c>
      <c r="I16">
        <v>3.8</v>
      </c>
      <c r="J16">
        <v>0.21</v>
      </c>
      <c r="K16">
        <v>0.61</v>
      </c>
      <c r="L16">
        <v>0.32</v>
      </c>
      <c r="M16">
        <v>42.51</v>
      </c>
      <c r="N16">
        <v>12.17</v>
      </c>
      <c r="O16">
        <v>1.37</v>
      </c>
      <c r="P16">
        <v>54.19</v>
      </c>
      <c r="Q16">
        <v>27.3</v>
      </c>
      <c r="R16">
        <v>53.56</v>
      </c>
      <c r="S16">
        <v>0.68</v>
      </c>
      <c r="T16">
        <v>2300</v>
      </c>
      <c r="U16">
        <v>2074</v>
      </c>
      <c r="V16">
        <v>2892</v>
      </c>
      <c r="W16">
        <v>-1371</v>
      </c>
      <c r="X16">
        <v>6109</v>
      </c>
      <c r="Y16">
        <v>2441</v>
      </c>
      <c r="Z16">
        <v>3185</v>
      </c>
      <c r="AA16">
        <v>16038.8045640658</v>
      </c>
      <c r="AB16">
        <v>-22.952999999999999</v>
      </c>
      <c r="AC16">
        <v>27773.804564065798</v>
      </c>
      <c r="AD16">
        <v>1.85323549032688</v>
      </c>
      <c r="AE16">
        <v>0.22220405447045799</v>
      </c>
      <c r="AF16">
        <v>0.26018887578076999</v>
      </c>
      <c r="AG16">
        <v>0.67876927020959998</v>
      </c>
      <c r="AH16">
        <v>0.42987109658473699</v>
      </c>
      <c r="AI16">
        <v>42.51</v>
      </c>
      <c r="AJ16">
        <v>12.17</v>
      </c>
    </row>
    <row r="17" spans="1:36" x14ac:dyDescent="0.25">
      <c r="A17">
        <v>41515</v>
      </c>
      <c r="B17">
        <v>11690</v>
      </c>
      <c r="C17">
        <v>979</v>
      </c>
      <c r="D17">
        <v>13</v>
      </c>
      <c r="E17">
        <v>717</v>
      </c>
      <c r="F17">
        <v>3930</v>
      </c>
      <c r="G17">
        <v>50.77</v>
      </c>
      <c r="H17">
        <v>8.19</v>
      </c>
      <c r="I17">
        <v>3.05</v>
      </c>
      <c r="J17">
        <v>0.03</v>
      </c>
      <c r="K17">
        <v>1.49</v>
      </c>
      <c r="L17">
        <v>8.16</v>
      </c>
      <c r="M17">
        <v>36.39</v>
      </c>
      <c r="N17">
        <v>9.76</v>
      </c>
      <c r="O17">
        <v>1.52</v>
      </c>
      <c r="P17">
        <v>54.54</v>
      </c>
      <c r="Q17">
        <v>27.07</v>
      </c>
      <c r="R17">
        <v>56.36</v>
      </c>
      <c r="S17">
        <v>1.65</v>
      </c>
      <c r="T17">
        <v>2267</v>
      </c>
      <c r="U17">
        <v>2074</v>
      </c>
      <c r="V17">
        <v>3044</v>
      </c>
      <c r="W17">
        <v>-1342</v>
      </c>
      <c r="X17">
        <v>6489</v>
      </c>
      <c r="Y17">
        <v>2313</v>
      </c>
      <c r="Z17">
        <v>3106</v>
      </c>
      <c r="AA17">
        <v>14909.660519425001</v>
      </c>
      <c r="AB17">
        <v>-22.93</v>
      </c>
      <c r="AC17">
        <v>26817.660519425001</v>
      </c>
      <c r="AD17">
        <v>1.91789257612042</v>
      </c>
      <c r="AE17">
        <v>0.23189934726275199</v>
      </c>
      <c r="AF17">
        <v>3.4832861845094598E-2</v>
      </c>
      <c r="AG17">
        <v>1.6543507474899399</v>
      </c>
      <c r="AH17">
        <v>10.875515193230299</v>
      </c>
      <c r="AI17">
        <v>36.39</v>
      </c>
      <c r="AJ17">
        <v>9.76</v>
      </c>
    </row>
    <row r="18" spans="1:36" x14ac:dyDescent="0.25">
      <c r="A18">
        <v>41883</v>
      </c>
      <c r="B18">
        <v>12251</v>
      </c>
      <c r="C18">
        <v>1107</v>
      </c>
      <c r="D18">
        <v>441</v>
      </c>
      <c r="E18">
        <v>659</v>
      </c>
      <c r="F18">
        <v>2108</v>
      </c>
      <c r="G18">
        <v>51.22</v>
      </c>
      <c r="H18">
        <v>8.58</v>
      </c>
      <c r="I18">
        <v>3.45</v>
      </c>
      <c r="J18">
        <v>0.91</v>
      </c>
      <c r="K18">
        <v>1.37</v>
      </c>
      <c r="L18">
        <v>4.38</v>
      </c>
      <c r="M18">
        <v>38.14</v>
      </c>
      <c r="N18">
        <v>11.02</v>
      </c>
      <c r="O18">
        <v>1.52</v>
      </c>
      <c r="P18">
        <v>54.99</v>
      </c>
      <c r="Q18">
        <v>28.18</v>
      </c>
      <c r="R18">
        <v>53.5</v>
      </c>
      <c r="S18">
        <v>1.52</v>
      </c>
      <c r="T18">
        <v>2428</v>
      </c>
      <c r="U18">
        <v>2074</v>
      </c>
      <c r="V18">
        <v>2889</v>
      </c>
      <c r="W18">
        <v>-1345</v>
      </c>
      <c r="X18">
        <v>6460</v>
      </c>
      <c r="Y18">
        <v>2357</v>
      </c>
      <c r="Z18">
        <v>3148</v>
      </c>
      <c r="AA18">
        <v>15339.165029150799</v>
      </c>
      <c r="AB18">
        <v>-22.922000000000001</v>
      </c>
      <c r="AC18">
        <v>27304.165029150801</v>
      </c>
      <c r="AD18">
        <v>1.90718866014174</v>
      </c>
      <c r="AE18">
        <v>0.23892565835242699</v>
      </c>
      <c r="AF18">
        <v>1.14353515750038</v>
      </c>
      <c r="AG18">
        <v>1.5206709693401399</v>
      </c>
      <c r="AH18">
        <v>5.8342697018580898</v>
      </c>
      <c r="AI18">
        <v>38.14</v>
      </c>
      <c r="AJ18">
        <v>11.02</v>
      </c>
    </row>
    <row r="19" spans="1:36" x14ac:dyDescent="0.25">
      <c r="A19">
        <v>41970</v>
      </c>
      <c r="B19">
        <v>12348</v>
      </c>
      <c r="C19">
        <v>1412</v>
      </c>
      <c r="D19">
        <v>175</v>
      </c>
      <c r="E19">
        <v>327</v>
      </c>
      <c r="F19">
        <v>1096</v>
      </c>
      <c r="G19">
        <v>51.32</v>
      </c>
      <c r="H19">
        <v>8.65</v>
      </c>
      <c r="I19">
        <v>4.4000000000000004</v>
      </c>
      <c r="J19">
        <v>0.36</v>
      </c>
      <c r="K19">
        <v>0.68</v>
      </c>
      <c r="L19">
        <v>2.27</v>
      </c>
      <c r="M19">
        <v>38.44</v>
      </c>
      <c r="N19">
        <v>14.06</v>
      </c>
      <c r="O19">
        <v>1.77</v>
      </c>
      <c r="P19">
        <v>54.46</v>
      </c>
      <c r="Q19">
        <v>27.49</v>
      </c>
      <c r="R19">
        <v>51.08</v>
      </c>
      <c r="S19">
        <v>0.76</v>
      </c>
      <c r="T19">
        <v>2328</v>
      </c>
      <c r="U19">
        <v>2074</v>
      </c>
      <c r="V19">
        <v>2758</v>
      </c>
      <c r="W19">
        <v>-1298</v>
      </c>
      <c r="X19">
        <v>6094</v>
      </c>
      <c r="Y19">
        <v>2351</v>
      </c>
      <c r="Z19">
        <v>3249</v>
      </c>
      <c r="AA19">
        <v>15485.139078086801</v>
      </c>
      <c r="AB19">
        <v>-22.815999999999999</v>
      </c>
      <c r="AC19">
        <v>27179.139078086799</v>
      </c>
      <c r="AD19">
        <v>1.83878351863963</v>
      </c>
      <c r="AE19">
        <v>0.232462391108435</v>
      </c>
      <c r="AF19">
        <v>0.45366157585677302</v>
      </c>
      <c r="AG19">
        <v>0.75515643038528502</v>
      </c>
      <c r="AH19">
        <v>3.0328316612758899</v>
      </c>
      <c r="AI19">
        <v>38.44</v>
      </c>
      <c r="AJ19">
        <v>14.06</v>
      </c>
    </row>
    <row r="20" spans="1:36" x14ac:dyDescent="0.25">
      <c r="A20">
        <v>41980</v>
      </c>
      <c r="B20">
        <v>11625</v>
      </c>
      <c r="C20">
        <v>1001</v>
      </c>
      <c r="D20">
        <v>1064</v>
      </c>
      <c r="E20">
        <v>11</v>
      </c>
      <c r="F20">
        <v>3581</v>
      </c>
      <c r="G20">
        <v>51.34</v>
      </c>
      <c r="H20">
        <v>8.14</v>
      </c>
      <c r="I20">
        <v>3.12</v>
      </c>
      <c r="J20">
        <v>2.21</v>
      </c>
      <c r="K20">
        <v>0.02</v>
      </c>
      <c r="L20">
        <v>7.43</v>
      </c>
      <c r="M20">
        <v>36.19</v>
      </c>
      <c r="N20">
        <v>9.9700000000000006</v>
      </c>
      <c r="O20">
        <v>1.55</v>
      </c>
      <c r="P20">
        <v>55.03</v>
      </c>
      <c r="Q20">
        <v>29.8</v>
      </c>
      <c r="R20">
        <v>55.14</v>
      </c>
      <c r="S20">
        <v>0.03</v>
      </c>
      <c r="T20">
        <v>2662</v>
      </c>
      <c r="U20">
        <v>2074</v>
      </c>
      <c r="V20">
        <v>2978</v>
      </c>
      <c r="W20">
        <v>-1340</v>
      </c>
      <c r="X20">
        <v>6431</v>
      </c>
      <c r="Y20">
        <v>2316</v>
      </c>
      <c r="Z20">
        <v>3113</v>
      </c>
      <c r="AA20">
        <v>14952.744944095701</v>
      </c>
      <c r="AB20">
        <v>-22.809000000000001</v>
      </c>
      <c r="AC20">
        <v>26812.744944095699</v>
      </c>
      <c r="AD20">
        <v>1.9310580204778101</v>
      </c>
      <c r="AE20">
        <v>0.240451592871988</v>
      </c>
      <c r="AF20">
        <v>2.7589535673628802</v>
      </c>
      <c r="AG20">
        <v>2.60777371670411E-2</v>
      </c>
      <c r="AH20">
        <v>9.9089062980158893</v>
      </c>
      <c r="AI20">
        <v>36.19</v>
      </c>
      <c r="AJ20">
        <v>9.9700000000000006</v>
      </c>
    </row>
    <row r="21" spans="1:36" x14ac:dyDescent="0.25">
      <c r="A21">
        <v>40661</v>
      </c>
      <c r="B21">
        <v>13052</v>
      </c>
      <c r="C21">
        <v>1049</v>
      </c>
      <c r="D21">
        <v>174</v>
      </c>
      <c r="E21">
        <v>369</v>
      </c>
      <c r="F21">
        <v>1743</v>
      </c>
      <c r="G21">
        <v>49.72</v>
      </c>
      <c r="H21">
        <v>9.14</v>
      </c>
      <c r="I21">
        <v>3.26</v>
      </c>
      <c r="J21">
        <v>0.36</v>
      </c>
      <c r="K21">
        <v>0.77</v>
      </c>
      <c r="L21">
        <v>3.62</v>
      </c>
      <c r="M21">
        <v>40.630000000000003</v>
      </c>
      <c r="N21">
        <v>10.45</v>
      </c>
      <c r="O21">
        <v>1.34</v>
      </c>
      <c r="P21">
        <v>54.06</v>
      </c>
      <c r="Q21">
        <v>27.49</v>
      </c>
      <c r="R21">
        <v>55.61</v>
      </c>
      <c r="S21">
        <v>0.85</v>
      </c>
      <c r="T21">
        <v>2328</v>
      </c>
      <c r="U21">
        <v>2074</v>
      </c>
      <c r="V21">
        <v>3003</v>
      </c>
      <c r="W21">
        <v>-1375</v>
      </c>
      <c r="X21">
        <v>6284</v>
      </c>
      <c r="Y21">
        <v>2399</v>
      </c>
      <c r="Z21">
        <v>3128</v>
      </c>
      <c r="AA21">
        <v>15604.3513727345</v>
      </c>
      <c r="AB21">
        <v>-22.809000000000001</v>
      </c>
      <c r="AC21">
        <v>27415.351372734502</v>
      </c>
      <c r="AD21">
        <v>1.8817934782608601</v>
      </c>
      <c r="AE21">
        <v>0.22462377204016701</v>
      </c>
      <c r="AF21">
        <v>0.452216058976186</v>
      </c>
      <c r="AG21">
        <v>0.851912915801325</v>
      </c>
      <c r="AH21">
        <v>4.82249272494278</v>
      </c>
      <c r="AI21">
        <v>40.630000000000003</v>
      </c>
      <c r="AJ21">
        <v>10.45</v>
      </c>
    </row>
    <row r="22" spans="1:36" x14ac:dyDescent="0.25">
      <c r="A22">
        <v>41086</v>
      </c>
      <c r="B22">
        <v>11661</v>
      </c>
      <c r="C22">
        <v>1047</v>
      </c>
      <c r="D22">
        <v>2</v>
      </c>
      <c r="E22">
        <v>717</v>
      </c>
      <c r="F22">
        <v>3664</v>
      </c>
      <c r="G22">
        <v>50.24</v>
      </c>
      <c r="H22">
        <v>8.17</v>
      </c>
      <c r="I22">
        <v>3.26</v>
      </c>
      <c r="J22">
        <v>0</v>
      </c>
      <c r="K22">
        <v>1.49</v>
      </c>
      <c r="L22">
        <v>7.6</v>
      </c>
      <c r="M22">
        <v>36.299999999999997</v>
      </c>
      <c r="N22">
        <v>10.43</v>
      </c>
      <c r="O22">
        <v>1.58</v>
      </c>
      <c r="P22">
        <v>53.85</v>
      </c>
      <c r="Q22">
        <v>27.04</v>
      </c>
      <c r="R22">
        <v>55.51</v>
      </c>
      <c r="S22">
        <v>1.65</v>
      </c>
      <c r="T22">
        <v>2263</v>
      </c>
      <c r="U22">
        <v>2074</v>
      </c>
      <c r="V22">
        <v>2998</v>
      </c>
      <c r="W22">
        <v>-1326</v>
      </c>
      <c r="X22">
        <v>6454</v>
      </c>
      <c r="Y22">
        <v>2298</v>
      </c>
      <c r="Z22">
        <v>3128</v>
      </c>
      <c r="AA22">
        <v>14837.189586897201</v>
      </c>
      <c r="AB22">
        <v>-22.507000000000001</v>
      </c>
      <c r="AC22">
        <v>26717.189586897199</v>
      </c>
      <c r="AD22">
        <v>1.8828125</v>
      </c>
      <c r="AE22">
        <v>0.23262532040693601</v>
      </c>
      <c r="AF22">
        <v>3.8980258085361198E-3</v>
      </c>
      <c r="AG22">
        <v>1.6536358405509499</v>
      </c>
      <c r="AH22">
        <v>10.138104394855899</v>
      </c>
      <c r="AI22">
        <v>36.299999999999997</v>
      </c>
      <c r="AJ22">
        <v>10.43</v>
      </c>
    </row>
    <row r="23" spans="1:36" x14ac:dyDescent="0.25">
      <c r="A23">
        <v>40566</v>
      </c>
      <c r="B23">
        <v>12880</v>
      </c>
      <c r="C23">
        <v>1189</v>
      </c>
      <c r="D23">
        <v>76</v>
      </c>
      <c r="E23">
        <v>437</v>
      </c>
      <c r="F23">
        <v>1355</v>
      </c>
      <c r="G23">
        <v>49.61</v>
      </c>
      <c r="H23">
        <v>9.02</v>
      </c>
      <c r="I23">
        <v>3.7</v>
      </c>
      <c r="J23">
        <v>0.16</v>
      </c>
      <c r="K23">
        <v>0.91</v>
      </c>
      <c r="L23">
        <v>2.81</v>
      </c>
      <c r="M23">
        <v>40.090000000000003</v>
      </c>
      <c r="N23">
        <v>11.85</v>
      </c>
      <c r="O23">
        <v>1.48</v>
      </c>
      <c r="P23">
        <v>53.52</v>
      </c>
      <c r="Q23">
        <v>27.24</v>
      </c>
      <c r="R23">
        <v>53.87</v>
      </c>
      <c r="S23">
        <v>1.01</v>
      </c>
      <c r="T23">
        <v>2291</v>
      </c>
      <c r="U23">
        <v>2074</v>
      </c>
      <c r="V23">
        <v>2909</v>
      </c>
      <c r="W23">
        <v>-1344</v>
      </c>
      <c r="X23">
        <v>6221</v>
      </c>
      <c r="Y23">
        <v>2376</v>
      </c>
      <c r="Z23">
        <v>3175</v>
      </c>
      <c r="AA23">
        <v>15518.7394401649</v>
      </c>
      <c r="AB23">
        <v>-22.457999999999998</v>
      </c>
      <c r="AC23">
        <v>27290.7394401649</v>
      </c>
      <c r="AD23">
        <v>1.84069611780455</v>
      </c>
      <c r="AE23" s="1">
        <v>0.22649504171982199</v>
      </c>
      <c r="AF23">
        <v>0.19704657351379401</v>
      </c>
      <c r="AG23">
        <v>1.00833199709192</v>
      </c>
      <c r="AH23">
        <v>3.7491611562229599</v>
      </c>
      <c r="AI23">
        <v>40.090000000000003</v>
      </c>
      <c r="AJ23">
        <v>11.85</v>
      </c>
    </row>
    <row r="24" spans="1:36" x14ac:dyDescent="0.25">
      <c r="A24">
        <v>41883</v>
      </c>
      <c r="B24">
        <v>10704</v>
      </c>
      <c r="C24">
        <v>1100</v>
      </c>
      <c r="D24">
        <v>19</v>
      </c>
      <c r="E24">
        <v>1081</v>
      </c>
      <c r="F24">
        <v>4459</v>
      </c>
      <c r="G24">
        <v>51.22</v>
      </c>
      <c r="H24">
        <v>7.5</v>
      </c>
      <c r="I24">
        <v>3.43</v>
      </c>
      <c r="J24">
        <v>0.04</v>
      </c>
      <c r="K24">
        <v>2.2400000000000002</v>
      </c>
      <c r="L24">
        <v>9.25</v>
      </c>
      <c r="M24">
        <v>33.32</v>
      </c>
      <c r="N24">
        <v>10.96</v>
      </c>
      <c r="O24">
        <v>1.83</v>
      </c>
      <c r="P24">
        <v>54.23</v>
      </c>
      <c r="Q24">
        <v>27.09</v>
      </c>
      <c r="R24">
        <v>53.99</v>
      </c>
      <c r="S24">
        <v>2.4900000000000002</v>
      </c>
      <c r="T24">
        <v>2269</v>
      </c>
      <c r="U24">
        <v>2074</v>
      </c>
      <c r="V24">
        <v>2915</v>
      </c>
      <c r="W24">
        <v>-1288</v>
      </c>
      <c r="X24">
        <v>6618</v>
      </c>
      <c r="Y24">
        <v>2236</v>
      </c>
      <c r="Z24">
        <v>3147</v>
      </c>
      <c r="AA24">
        <v>14405.9174320903</v>
      </c>
      <c r="AB24">
        <v>-22.402000000000001</v>
      </c>
      <c r="AC24">
        <v>26406.9174320903</v>
      </c>
      <c r="AD24">
        <v>1.89327929753461</v>
      </c>
      <c r="AE24">
        <v>0.244631293189711</v>
      </c>
      <c r="AF24">
        <v>4.9051387320603601E-2</v>
      </c>
      <c r="AG24">
        <v>2.4935454317221599</v>
      </c>
      <c r="AH24">
        <v>12.337869310582899</v>
      </c>
      <c r="AI24">
        <v>33.32</v>
      </c>
      <c r="AJ24">
        <v>10.96</v>
      </c>
    </row>
    <row r="25" spans="1:36" x14ac:dyDescent="0.25">
      <c r="A25">
        <v>41025</v>
      </c>
      <c r="B25">
        <v>11332</v>
      </c>
      <c r="C25">
        <v>1049</v>
      </c>
      <c r="D25">
        <v>181</v>
      </c>
      <c r="E25">
        <v>371</v>
      </c>
      <c r="F25">
        <v>4314</v>
      </c>
      <c r="G25">
        <v>50.17</v>
      </c>
      <c r="H25">
        <v>7.94</v>
      </c>
      <c r="I25">
        <v>3.26</v>
      </c>
      <c r="J25">
        <v>0.37</v>
      </c>
      <c r="K25">
        <v>0.77</v>
      </c>
      <c r="L25">
        <v>8.9499999999999993</v>
      </c>
      <c r="M25">
        <v>35.28</v>
      </c>
      <c r="N25">
        <v>10.45</v>
      </c>
      <c r="O25">
        <v>1.65</v>
      </c>
      <c r="P25">
        <v>53.61</v>
      </c>
      <c r="Q25">
        <v>27.51</v>
      </c>
      <c r="R25">
        <v>56.03</v>
      </c>
      <c r="S25">
        <v>0.85</v>
      </c>
      <c r="T25">
        <v>2330</v>
      </c>
      <c r="U25">
        <v>2074</v>
      </c>
      <c r="V25">
        <v>3026</v>
      </c>
      <c r="W25">
        <v>-1313</v>
      </c>
      <c r="X25">
        <v>6372</v>
      </c>
      <c r="Y25">
        <v>2271</v>
      </c>
      <c r="Z25">
        <v>3129</v>
      </c>
      <c r="AA25">
        <v>14628.9071258277</v>
      </c>
      <c r="AB25">
        <v>-22.37</v>
      </c>
      <c r="AC25">
        <v>26400.9071258277</v>
      </c>
      <c r="AD25">
        <v>1.8770380434782601</v>
      </c>
      <c r="AE25">
        <v>0.23140002906155599</v>
      </c>
      <c r="AF25">
        <v>0.468250824011962</v>
      </c>
      <c r="AG25">
        <v>0.85495473124131205</v>
      </c>
      <c r="AH25">
        <v>11.9378176281812</v>
      </c>
      <c r="AI25">
        <v>35.28</v>
      </c>
      <c r="AJ25">
        <v>10.45</v>
      </c>
    </row>
    <row r="26" spans="1:36" x14ac:dyDescent="0.25">
      <c r="A26">
        <v>41883</v>
      </c>
      <c r="B26">
        <v>10278</v>
      </c>
      <c r="C26">
        <v>1106</v>
      </c>
      <c r="D26">
        <v>20</v>
      </c>
      <c r="E26">
        <v>895</v>
      </c>
      <c r="F26">
        <v>5256</v>
      </c>
      <c r="G26">
        <v>51.22</v>
      </c>
      <c r="H26">
        <v>7.2</v>
      </c>
      <c r="I26">
        <v>3.44</v>
      </c>
      <c r="J26">
        <v>0.04</v>
      </c>
      <c r="K26">
        <v>1.86</v>
      </c>
      <c r="L26">
        <v>10.91</v>
      </c>
      <c r="M26">
        <v>31.99</v>
      </c>
      <c r="N26">
        <v>11.02</v>
      </c>
      <c r="O26">
        <v>1.93</v>
      </c>
      <c r="P26">
        <v>54.02</v>
      </c>
      <c r="Q26">
        <v>27.09</v>
      </c>
      <c r="R26">
        <v>54.54</v>
      </c>
      <c r="S26">
        <v>2.06</v>
      </c>
      <c r="T26">
        <v>2270</v>
      </c>
      <c r="U26">
        <v>2074</v>
      </c>
      <c r="V26">
        <v>2945</v>
      </c>
      <c r="W26">
        <v>-1270</v>
      </c>
      <c r="X26">
        <v>6562</v>
      </c>
      <c r="Y26">
        <v>2202</v>
      </c>
      <c r="Z26">
        <v>3148</v>
      </c>
      <c r="AA26">
        <v>14150.3351010759</v>
      </c>
      <c r="AB26">
        <v>-22.308</v>
      </c>
      <c r="AC26">
        <v>26062.3351010759</v>
      </c>
      <c r="AD26">
        <v>1.8889264010803499</v>
      </c>
      <c r="AE26" s="1">
        <v>0.243379579699703</v>
      </c>
      <c r="AF26">
        <v>5.1171188247488501E-2</v>
      </c>
      <c r="AG26">
        <v>2.0628995316660501</v>
      </c>
      <c r="AH26">
        <v>14.544905388921499</v>
      </c>
      <c r="AI26">
        <v>31.99</v>
      </c>
      <c r="AJ26">
        <v>11.02</v>
      </c>
    </row>
    <row r="27" spans="1:36" x14ac:dyDescent="0.25">
      <c r="A27">
        <v>41970</v>
      </c>
      <c r="B27">
        <v>10880</v>
      </c>
      <c r="C27">
        <v>1412</v>
      </c>
      <c r="D27">
        <v>46</v>
      </c>
      <c r="E27">
        <v>456</v>
      </c>
      <c r="F27">
        <v>3298</v>
      </c>
      <c r="G27">
        <v>51.32</v>
      </c>
      <c r="H27">
        <v>7.62</v>
      </c>
      <c r="I27">
        <v>4.4000000000000004</v>
      </c>
      <c r="J27">
        <v>0.1</v>
      </c>
      <c r="K27">
        <v>0.95</v>
      </c>
      <c r="L27">
        <v>6.84</v>
      </c>
      <c r="M27">
        <v>33.869999999999997</v>
      </c>
      <c r="N27">
        <v>14.06</v>
      </c>
      <c r="O27">
        <v>2.12</v>
      </c>
      <c r="P27">
        <v>53.79</v>
      </c>
      <c r="Q27">
        <v>27.16</v>
      </c>
      <c r="R27">
        <v>51.46</v>
      </c>
      <c r="S27">
        <v>1.05</v>
      </c>
      <c r="T27">
        <v>2279</v>
      </c>
      <c r="U27">
        <v>2074</v>
      </c>
      <c r="V27">
        <v>2779</v>
      </c>
      <c r="W27">
        <v>-1242</v>
      </c>
      <c r="X27">
        <v>6193</v>
      </c>
      <c r="Y27">
        <v>2235</v>
      </c>
      <c r="Z27">
        <v>3248</v>
      </c>
      <c r="AA27">
        <v>14599.685499912801</v>
      </c>
      <c r="AB27">
        <v>-22.254000000000001</v>
      </c>
      <c r="AC27">
        <v>26275.685499912801</v>
      </c>
      <c r="AD27">
        <v>1.8283191628515301</v>
      </c>
      <c r="AE27">
        <v>0.23920873771963699</v>
      </c>
      <c r="AF27">
        <v>0.119163480345548</v>
      </c>
      <c r="AG27">
        <v>1.0524880708397</v>
      </c>
      <c r="AH27">
        <v>9.1258326438992903</v>
      </c>
      <c r="AI27">
        <v>33.869999999999997</v>
      </c>
      <c r="AJ27">
        <v>14.06</v>
      </c>
    </row>
    <row r="28" spans="1:36" x14ac:dyDescent="0.25">
      <c r="A28">
        <v>41580</v>
      </c>
      <c r="B28">
        <v>10818</v>
      </c>
      <c r="C28">
        <v>1251</v>
      </c>
      <c r="D28">
        <v>377</v>
      </c>
      <c r="E28">
        <v>181</v>
      </c>
      <c r="F28">
        <v>4108</v>
      </c>
      <c r="G28">
        <v>50.85</v>
      </c>
      <c r="H28">
        <v>7.58</v>
      </c>
      <c r="I28">
        <v>3.89</v>
      </c>
      <c r="J28">
        <v>0.78</v>
      </c>
      <c r="K28">
        <v>0.37</v>
      </c>
      <c r="L28">
        <v>8.52</v>
      </c>
      <c r="M28">
        <v>33.68</v>
      </c>
      <c r="N28">
        <v>12.46</v>
      </c>
      <c r="O28">
        <v>1.96</v>
      </c>
      <c r="P28">
        <v>53.61</v>
      </c>
      <c r="Q28">
        <v>28.02</v>
      </c>
      <c r="R28">
        <v>53.46</v>
      </c>
      <c r="S28">
        <v>0.42</v>
      </c>
      <c r="T28">
        <v>2404</v>
      </c>
      <c r="U28">
        <v>2074</v>
      </c>
      <c r="V28">
        <v>2887</v>
      </c>
      <c r="W28">
        <v>-1264</v>
      </c>
      <c r="X28">
        <v>6252</v>
      </c>
      <c r="Y28">
        <v>2231</v>
      </c>
      <c r="Z28">
        <v>3196</v>
      </c>
      <c r="AA28">
        <v>14459.8624904557</v>
      </c>
      <c r="AB28">
        <v>-22.146999999999998</v>
      </c>
      <c r="AC28">
        <v>26138.8624904557</v>
      </c>
      <c r="AD28">
        <v>1.84802128367143</v>
      </c>
      <c r="AE28">
        <v>0.23781977567681001</v>
      </c>
      <c r="AF28">
        <v>0.97821238936703003</v>
      </c>
      <c r="AG28">
        <v>0.416537297263947</v>
      </c>
      <c r="AH28">
        <v>11.3662372814993</v>
      </c>
      <c r="AI28">
        <v>33.68</v>
      </c>
      <c r="AJ28">
        <v>12.46</v>
      </c>
    </row>
    <row r="29" spans="1:36" x14ac:dyDescent="0.25">
      <c r="A29">
        <v>39631</v>
      </c>
      <c r="B29">
        <v>13736</v>
      </c>
      <c r="C29">
        <v>1080</v>
      </c>
      <c r="D29">
        <v>296</v>
      </c>
      <c r="E29">
        <v>590</v>
      </c>
      <c r="F29">
        <v>224</v>
      </c>
      <c r="G29">
        <v>48.46</v>
      </c>
      <c r="H29">
        <v>9.6199999999999992</v>
      </c>
      <c r="I29">
        <v>3.36</v>
      </c>
      <c r="J29">
        <v>0.61</v>
      </c>
      <c r="K29">
        <v>1.22</v>
      </c>
      <c r="L29">
        <v>0.47</v>
      </c>
      <c r="M29">
        <v>42.76</v>
      </c>
      <c r="N29">
        <v>10.76</v>
      </c>
      <c r="O29">
        <v>1.26</v>
      </c>
      <c r="P29">
        <v>53.1</v>
      </c>
      <c r="Q29">
        <v>27.81</v>
      </c>
      <c r="R29">
        <v>54.07</v>
      </c>
      <c r="S29">
        <v>1.36</v>
      </c>
      <c r="T29">
        <v>2373</v>
      </c>
      <c r="U29">
        <v>2074</v>
      </c>
      <c r="V29">
        <v>2920</v>
      </c>
      <c r="W29">
        <v>-1387</v>
      </c>
      <c r="X29">
        <v>6356</v>
      </c>
      <c r="Y29">
        <v>2431</v>
      </c>
      <c r="Z29">
        <v>3138</v>
      </c>
      <c r="AA29">
        <v>15852.5927179515</v>
      </c>
      <c r="AB29">
        <v>-22.12</v>
      </c>
      <c r="AC29">
        <v>27777.592717951498</v>
      </c>
      <c r="AD29">
        <v>1.8402166553825301</v>
      </c>
      <c r="AE29" s="1">
        <v>0.22845065250691801</v>
      </c>
      <c r="AF29" s="11">
        <v>0.76799061599469098</v>
      </c>
      <c r="AG29">
        <v>1.3594008310779699</v>
      </c>
      <c r="AH29">
        <v>0.62034057067079895</v>
      </c>
      <c r="AI29">
        <v>42.76</v>
      </c>
      <c r="AJ29">
        <v>10.76</v>
      </c>
    </row>
    <row r="30" spans="1:36" x14ac:dyDescent="0.25">
      <c r="A30">
        <v>40801</v>
      </c>
      <c r="B30">
        <v>11675</v>
      </c>
      <c r="C30">
        <v>1310</v>
      </c>
      <c r="D30">
        <v>49</v>
      </c>
      <c r="E30">
        <v>214</v>
      </c>
      <c r="F30">
        <v>2832</v>
      </c>
      <c r="G30">
        <v>49.89</v>
      </c>
      <c r="H30">
        <v>8.18</v>
      </c>
      <c r="I30">
        <v>4.08</v>
      </c>
      <c r="J30">
        <v>0.1</v>
      </c>
      <c r="K30">
        <v>0.45</v>
      </c>
      <c r="L30">
        <v>5.88</v>
      </c>
      <c r="M30">
        <v>36.340000000000003</v>
      </c>
      <c r="N30">
        <v>13.05</v>
      </c>
      <c r="O30">
        <v>1.82</v>
      </c>
      <c r="P30">
        <v>52.93</v>
      </c>
      <c r="Q30">
        <v>27.17</v>
      </c>
      <c r="R30">
        <v>53.27</v>
      </c>
      <c r="S30">
        <v>0.49</v>
      </c>
      <c r="T30">
        <v>2281</v>
      </c>
      <c r="U30">
        <v>2074</v>
      </c>
      <c r="V30">
        <v>2877</v>
      </c>
      <c r="W30">
        <v>-1280</v>
      </c>
      <c r="X30">
        <v>6121</v>
      </c>
      <c r="Y30">
        <v>2280</v>
      </c>
      <c r="Z30">
        <v>3215</v>
      </c>
      <c r="AA30">
        <v>14860.649952448301</v>
      </c>
      <c r="AB30">
        <v>-22.047000000000001</v>
      </c>
      <c r="AC30">
        <v>26476.649952448301</v>
      </c>
      <c r="AD30">
        <v>1.8093192333113</v>
      </c>
      <c r="AE30">
        <v>0.228874756101131</v>
      </c>
      <c r="AF30">
        <v>0.12770569857043301</v>
      </c>
      <c r="AG30">
        <v>0.494490300137925</v>
      </c>
      <c r="AH30">
        <v>7.8375937092306502</v>
      </c>
      <c r="AI30">
        <v>36.340000000000003</v>
      </c>
      <c r="AJ30">
        <v>13.05</v>
      </c>
    </row>
    <row r="31" spans="1:36" x14ac:dyDescent="0.25">
      <c r="A31">
        <v>41925</v>
      </c>
      <c r="B31">
        <v>10343</v>
      </c>
      <c r="C31">
        <v>1326</v>
      </c>
      <c r="D31">
        <v>314</v>
      </c>
      <c r="E31">
        <v>650</v>
      </c>
      <c r="F31">
        <v>4055</v>
      </c>
      <c r="G31">
        <v>51.27</v>
      </c>
      <c r="H31">
        <v>7.24</v>
      </c>
      <c r="I31">
        <v>4.13</v>
      </c>
      <c r="J31">
        <v>0.65</v>
      </c>
      <c r="K31">
        <v>1.35</v>
      </c>
      <c r="L31">
        <v>8.42</v>
      </c>
      <c r="M31">
        <v>32.200000000000003</v>
      </c>
      <c r="N31">
        <v>13.2</v>
      </c>
      <c r="O31">
        <v>2.17</v>
      </c>
      <c r="P31">
        <v>53.67</v>
      </c>
      <c r="Q31">
        <v>27.86</v>
      </c>
      <c r="R31">
        <v>51.47</v>
      </c>
      <c r="S31">
        <v>1.5</v>
      </c>
      <c r="T31">
        <v>2380</v>
      </c>
      <c r="U31">
        <v>2074</v>
      </c>
      <c r="V31">
        <v>2779</v>
      </c>
      <c r="W31">
        <v>-1236</v>
      </c>
      <c r="X31">
        <v>6407</v>
      </c>
      <c r="Y31">
        <v>2197</v>
      </c>
      <c r="Z31">
        <v>3220</v>
      </c>
      <c r="AA31">
        <v>14248.9878759073</v>
      </c>
      <c r="AB31">
        <v>-21.887</v>
      </c>
      <c r="AC31">
        <v>26072.9878759073</v>
      </c>
      <c r="AD31">
        <v>1.84229627185747</v>
      </c>
      <c r="AE31">
        <v>0.24895170693024801</v>
      </c>
      <c r="AF31">
        <v>0.81517618466798303</v>
      </c>
      <c r="AG31">
        <v>1.4999698229087199</v>
      </c>
      <c r="AH31">
        <v>11.2217612239461</v>
      </c>
      <c r="AI31">
        <v>32.200000000000003</v>
      </c>
      <c r="AJ31">
        <v>13.2</v>
      </c>
    </row>
    <row r="32" spans="1:36" x14ac:dyDescent="0.25">
      <c r="A32">
        <v>41883</v>
      </c>
      <c r="B32">
        <v>9400</v>
      </c>
      <c r="C32">
        <v>1101</v>
      </c>
      <c r="D32">
        <v>84</v>
      </c>
      <c r="E32">
        <v>1016</v>
      </c>
      <c r="F32">
        <v>6415</v>
      </c>
      <c r="G32">
        <v>51.22</v>
      </c>
      <c r="H32">
        <v>6.58</v>
      </c>
      <c r="I32">
        <v>3.43</v>
      </c>
      <c r="J32">
        <v>0.18</v>
      </c>
      <c r="K32">
        <v>2.11</v>
      </c>
      <c r="L32">
        <v>13.31</v>
      </c>
      <c r="M32">
        <v>29.26</v>
      </c>
      <c r="N32">
        <v>10.96</v>
      </c>
      <c r="O32">
        <v>2.15</v>
      </c>
      <c r="P32">
        <v>53.64</v>
      </c>
      <c r="Q32">
        <v>27.26</v>
      </c>
      <c r="R32">
        <v>54.33</v>
      </c>
      <c r="S32">
        <v>2.34</v>
      </c>
      <c r="T32">
        <v>2294</v>
      </c>
      <c r="U32">
        <v>2074</v>
      </c>
      <c r="V32">
        <v>2934</v>
      </c>
      <c r="W32">
        <v>-1238</v>
      </c>
      <c r="X32">
        <v>6675</v>
      </c>
      <c r="Y32">
        <v>2134</v>
      </c>
      <c r="Z32">
        <v>3146</v>
      </c>
      <c r="AA32">
        <v>13619.6042398029</v>
      </c>
      <c r="AB32">
        <v>-21.864999999999998</v>
      </c>
      <c r="AC32">
        <v>25574.604239802899</v>
      </c>
      <c r="AD32">
        <v>1.88416075650118</v>
      </c>
      <c r="AE32" s="1">
        <v>0.25112619826777</v>
      </c>
      <c r="AF32">
        <v>0.21880393521792499</v>
      </c>
      <c r="AG32">
        <v>2.3426542780356501</v>
      </c>
      <c r="AH32">
        <v>17.749712154082602</v>
      </c>
      <c r="AI32">
        <v>29.26</v>
      </c>
      <c r="AJ32">
        <v>10.96</v>
      </c>
    </row>
    <row r="33" spans="1:36" x14ac:dyDescent="0.25">
      <c r="A33">
        <v>41935</v>
      </c>
      <c r="B33">
        <v>9596</v>
      </c>
      <c r="C33">
        <v>1310</v>
      </c>
      <c r="D33">
        <v>345</v>
      </c>
      <c r="E33">
        <v>120</v>
      </c>
      <c r="F33">
        <v>5752</v>
      </c>
      <c r="G33">
        <v>51.28</v>
      </c>
      <c r="H33">
        <v>6.72</v>
      </c>
      <c r="I33">
        <v>4.08</v>
      </c>
      <c r="J33">
        <v>0.72</v>
      </c>
      <c r="K33">
        <v>0.25</v>
      </c>
      <c r="L33">
        <v>11.94</v>
      </c>
      <c r="M33">
        <v>29.87</v>
      </c>
      <c r="N33">
        <v>13.05</v>
      </c>
      <c r="O33">
        <v>2.36</v>
      </c>
      <c r="P33">
        <v>53.4</v>
      </c>
      <c r="Q33">
        <v>27.93</v>
      </c>
      <c r="R33">
        <v>53.26</v>
      </c>
      <c r="S33">
        <v>0.28000000000000003</v>
      </c>
      <c r="T33">
        <v>2392</v>
      </c>
      <c r="U33">
        <v>2074</v>
      </c>
      <c r="V33">
        <v>2876</v>
      </c>
      <c r="W33">
        <v>-1210</v>
      </c>
      <c r="X33">
        <v>6249</v>
      </c>
      <c r="Y33">
        <v>2139</v>
      </c>
      <c r="Z33">
        <v>3215</v>
      </c>
      <c r="AA33">
        <v>13796.5418366177</v>
      </c>
      <c r="AB33">
        <v>-21.850999999999999</v>
      </c>
      <c r="AC33">
        <v>25399.5418366177</v>
      </c>
      <c r="AD33">
        <v>1.8426966292134801</v>
      </c>
      <c r="AE33" s="1">
        <v>0.24381163019395199</v>
      </c>
      <c r="AF33">
        <v>0.89428199352855797</v>
      </c>
      <c r="AG33">
        <v>0.276390561092689</v>
      </c>
      <c r="AH33">
        <v>15.9159346655498</v>
      </c>
      <c r="AI33">
        <v>29.87</v>
      </c>
      <c r="AJ33">
        <v>13.05</v>
      </c>
    </row>
    <row r="34" spans="1:36" x14ac:dyDescent="0.25">
      <c r="A34">
        <v>41738</v>
      </c>
      <c r="B34">
        <v>11270</v>
      </c>
      <c r="C34">
        <v>1507</v>
      </c>
      <c r="D34">
        <v>603</v>
      </c>
      <c r="E34">
        <v>330</v>
      </c>
      <c r="F34">
        <v>1828</v>
      </c>
      <c r="G34">
        <v>51.04</v>
      </c>
      <c r="H34">
        <v>7.89</v>
      </c>
      <c r="I34">
        <v>4.6900000000000004</v>
      </c>
      <c r="J34">
        <v>1.25</v>
      </c>
      <c r="K34">
        <v>0.69</v>
      </c>
      <c r="L34">
        <v>3.79</v>
      </c>
      <c r="M34">
        <v>35.08</v>
      </c>
      <c r="N34">
        <v>15.01</v>
      </c>
      <c r="O34">
        <v>2.13</v>
      </c>
      <c r="P34">
        <v>53.49</v>
      </c>
      <c r="Q34">
        <v>28.6</v>
      </c>
      <c r="R34">
        <v>48.91</v>
      </c>
      <c r="S34">
        <v>0.76</v>
      </c>
      <c r="T34">
        <v>2489</v>
      </c>
      <c r="U34">
        <v>2074</v>
      </c>
      <c r="V34">
        <v>2641</v>
      </c>
      <c r="W34">
        <v>-1239</v>
      </c>
      <c r="X34">
        <v>6198</v>
      </c>
      <c r="Y34">
        <v>2257</v>
      </c>
      <c r="Z34">
        <v>3279</v>
      </c>
      <c r="AA34">
        <v>14819.0390282561</v>
      </c>
      <c r="AB34">
        <v>-21.759</v>
      </c>
      <c r="AC34">
        <v>26553.039028256098</v>
      </c>
      <c r="AD34">
        <v>1.80174927113702</v>
      </c>
      <c r="AE34">
        <v>0.247494736206329</v>
      </c>
      <c r="AF34">
        <v>1.56405899822634</v>
      </c>
      <c r="AG34">
        <v>0.76166405168556495</v>
      </c>
      <c r="AH34">
        <v>5.0574961754326102</v>
      </c>
      <c r="AI34">
        <v>35.08</v>
      </c>
      <c r="AJ34">
        <v>15.01</v>
      </c>
    </row>
    <row r="35" spans="1:36" x14ac:dyDescent="0.25">
      <c r="A35">
        <v>41054</v>
      </c>
      <c r="B35">
        <v>10240</v>
      </c>
      <c r="C35">
        <v>1278</v>
      </c>
      <c r="D35">
        <v>119</v>
      </c>
      <c r="E35">
        <v>34</v>
      </c>
      <c r="F35">
        <v>5250</v>
      </c>
      <c r="G35">
        <v>50.2</v>
      </c>
      <c r="H35">
        <v>7.17</v>
      </c>
      <c r="I35">
        <v>3.98</v>
      </c>
      <c r="J35">
        <v>0.25</v>
      </c>
      <c r="K35">
        <v>7.0000000000000007E-2</v>
      </c>
      <c r="L35">
        <v>10.89</v>
      </c>
      <c r="M35">
        <v>31.88</v>
      </c>
      <c r="N35">
        <v>12.73</v>
      </c>
      <c r="O35">
        <v>2.14</v>
      </c>
      <c r="P35">
        <v>52.65</v>
      </c>
      <c r="Q35">
        <v>27.35</v>
      </c>
      <c r="R35">
        <v>54.37</v>
      </c>
      <c r="S35">
        <v>0.08</v>
      </c>
      <c r="T35">
        <v>2307</v>
      </c>
      <c r="U35">
        <v>2074</v>
      </c>
      <c r="V35">
        <v>2936</v>
      </c>
      <c r="W35">
        <v>-1233</v>
      </c>
      <c r="X35">
        <v>6154</v>
      </c>
      <c r="Y35">
        <v>2174</v>
      </c>
      <c r="Z35">
        <v>3204</v>
      </c>
      <c r="AA35">
        <v>14030.4117861666</v>
      </c>
      <c r="AB35">
        <v>-21.742999999999999</v>
      </c>
      <c r="AC35">
        <v>25562.411786166602</v>
      </c>
      <c r="AD35">
        <v>1.81664456233421</v>
      </c>
      <c r="AE35">
        <v>0.23353996472244801</v>
      </c>
      <c r="AF35">
        <v>0.30912158249764099</v>
      </c>
      <c r="AG35">
        <v>7.8411222627371005E-2</v>
      </c>
      <c r="AH35">
        <v>14.5259714811087</v>
      </c>
      <c r="AI35">
        <v>31.88</v>
      </c>
      <c r="AJ35">
        <v>12.73</v>
      </c>
    </row>
    <row r="36" spans="1:36" x14ac:dyDescent="0.25">
      <c r="A36">
        <v>41282</v>
      </c>
      <c r="B36">
        <v>12300</v>
      </c>
      <c r="C36">
        <v>1522</v>
      </c>
      <c r="D36">
        <v>847</v>
      </c>
      <c r="E36">
        <v>248</v>
      </c>
      <c r="F36">
        <v>49</v>
      </c>
      <c r="G36">
        <v>50.48</v>
      </c>
      <c r="H36">
        <v>8.61</v>
      </c>
      <c r="I36">
        <v>4.74</v>
      </c>
      <c r="J36">
        <v>1.76</v>
      </c>
      <c r="K36">
        <v>0.52</v>
      </c>
      <c r="L36">
        <v>0.1</v>
      </c>
      <c r="M36">
        <v>38.29</v>
      </c>
      <c r="N36">
        <v>15.16</v>
      </c>
      <c r="O36">
        <v>1.89</v>
      </c>
      <c r="P36">
        <v>53.37</v>
      </c>
      <c r="Q36">
        <v>29.24</v>
      </c>
      <c r="R36">
        <v>48</v>
      </c>
      <c r="S36">
        <v>0.56999999999999995</v>
      </c>
      <c r="T36">
        <v>2581</v>
      </c>
      <c r="U36">
        <v>2074</v>
      </c>
      <c r="V36">
        <v>2592</v>
      </c>
      <c r="W36">
        <v>-1272</v>
      </c>
      <c r="X36">
        <v>6162</v>
      </c>
      <c r="Y36">
        <v>2328</v>
      </c>
      <c r="Z36">
        <v>3284</v>
      </c>
      <c r="AA36">
        <v>15367.513450726299</v>
      </c>
      <c r="AB36">
        <v>-21.698</v>
      </c>
      <c r="AC36">
        <v>27141.513450726299</v>
      </c>
      <c r="AD36">
        <v>1.78719275549805</v>
      </c>
      <c r="AE36">
        <v>0.245767207260466</v>
      </c>
      <c r="AF36" s="10">
        <v>2.19668015171098</v>
      </c>
      <c r="AG36">
        <v>0.57274193871232204</v>
      </c>
      <c r="AH36">
        <v>0.13477510406756099</v>
      </c>
      <c r="AI36">
        <v>38.29</v>
      </c>
      <c r="AJ36">
        <v>15.16</v>
      </c>
    </row>
    <row r="37" spans="1:36" x14ac:dyDescent="0.25">
      <c r="A37">
        <v>40661</v>
      </c>
      <c r="B37">
        <v>9990</v>
      </c>
      <c r="C37">
        <v>1049</v>
      </c>
      <c r="D37">
        <v>174</v>
      </c>
      <c r="E37">
        <v>369</v>
      </c>
      <c r="F37">
        <v>6335</v>
      </c>
      <c r="G37">
        <v>49.72</v>
      </c>
      <c r="H37">
        <v>7</v>
      </c>
      <c r="I37">
        <v>3.26</v>
      </c>
      <c r="J37">
        <v>0.36</v>
      </c>
      <c r="K37">
        <v>0.77</v>
      </c>
      <c r="L37">
        <v>13.15</v>
      </c>
      <c r="M37">
        <v>31.1</v>
      </c>
      <c r="N37">
        <v>10.45</v>
      </c>
      <c r="O37">
        <v>1.95</v>
      </c>
      <c r="P37">
        <v>52.52</v>
      </c>
      <c r="Q37">
        <v>27.49</v>
      </c>
      <c r="R37">
        <v>56.4</v>
      </c>
      <c r="S37">
        <v>0.85</v>
      </c>
      <c r="T37">
        <v>2328</v>
      </c>
      <c r="U37">
        <v>2074</v>
      </c>
      <c r="V37">
        <v>3046</v>
      </c>
      <c r="W37">
        <v>-1259</v>
      </c>
      <c r="X37">
        <v>6443</v>
      </c>
      <c r="Y37">
        <v>2158</v>
      </c>
      <c r="Z37">
        <v>3129</v>
      </c>
      <c r="AA37">
        <v>13759.501767387201</v>
      </c>
      <c r="AB37">
        <v>-21.581</v>
      </c>
      <c r="AC37">
        <v>25489.501767387199</v>
      </c>
      <c r="AD37">
        <v>1.8502038043478199</v>
      </c>
      <c r="AE37">
        <v>0.23712911618385801</v>
      </c>
      <c r="AF37">
        <v>0.452216058976186</v>
      </c>
      <c r="AG37">
        <v>0.851912915801325</v>
      </c>
      <c r="AH37">
        <v>17.528606721566199</v>
      </c>
      <c r="AI37">
        <v>31.1</v>
      </c>
      <c r="AJ37">
        <v>10.45</v>
      </c>
    </row>
    <row r="38" spans="1:36" x14ac:dyDescent="0.25">
      <c r="A38">
        <v>41054</v>
      </c>
      <c r="B38">
        <v>9892</v>
      </c>
      <c r="C38">
        <v>1387</v>
      </c>
      <c r="D38">
        <v>17</v>
      </c>
      <c r="E38">
        <v>61</v>
      </c>
      <c r="F38">
        <v>5324</v>
      </c>
      <c r="G38">
        <v>50.2</v>
      </c>
      <c r="H38">
        <v>6.93</v>
      </c>
      <c r="I38">
        <v>4.32</v>
      </c>
      <c r="J38">
        <v>0.04</v>
      </c>
      <c r="K38">
        <v>0.13</v>
      </c>
      <c r="L38">
        <v>11.05</v>
      </c>
      <c r="M38">
        <v>30.79</v>
      </c>
      <c r="N38">
        <v>13.81</v>
      </c>
      <c r="O38">
        <v>2.38</v>
      </c>
      <c r="P38">
        <v>52.31</v>
      </c>
      <c r="Q38">
        <v>27.08</v>
      </c>
      <c r="R38">
        <v>53.23</v>
      </c>
      <c r="S38">
        <v>0.14000000000000001</v>
      </c>
      <c r="T38">
        <v>2269</v>
      </c>
      <c r="U38">
        <v>2074</v>
      </c>
      <c r="V38">
        <v>2874</v>
      </c>
      <c r="W38">
        <v>-1201</v>
      </c>
      <c r="X38">
        <v>6101</v>
      </c>
      <c r="Y38">
        <v>2141</v>
      </c>
      <c r="Z38">
        <v>3240</v>
      </c>
      <c r="AA38">
        <v>13846.698501946799</v>
      </c>
      <c r="AB38">
        <v>-21.466000000000001</v>
      </c>
      <c r="AC38">
        <v>25328.698501946801</v>
      </c>
      <c r="AD38">
        <v>1.7931147540983601</v>
      </c>
      <c r="AE38">
        <v>0.236276456797999</v>
      </c>
      <c r="AF38">
        <v>4.4699976654282401E-2</v>
      </c>
      <c r="AG38">
        <v>0.141639510700486</v>
      </c>
      <c r="AH38">
        <v>14.7321472483205</v>
      </c>
      <c r="AI38">
        <v>30.79</v>
      </c>
      <c r="AJ38">
        <v>13.81</v>
      </c>
    </row>
    <row r="39" spans="1:36" x14ac:dyDescent="0.25">
      <c r="A39">
        <v>40494</v>
      </c>
      <c r="B39">
        <v>12454</v>
      </c>
      <c r="C39">
        <v>1507</v>
      </c>
      <c r="D39">
        <v>597</v>
      </c>
      <c r="E39">
        <v>322</v>
      </c>
      <c r="F39">
        <v>62</v>
      </c>
      <c r="G39">
        <v>49.52</v>
      </c>
      <c r="H39">
        <v>8.7200000000000006</v>
      </c>
      <c r="I39">
        <v>4.6900000000000004</v>
      </c>
      <c r="J39">
        <v>1.24</v>
      </c>
      <c r="K39">
        <v>0.67</v>
      </c>
      <c r="L39">
        <v>0.13</v>
      </c>
      <c r="M39">
        <v>38.770000000000003</v>
      </c>
      <c r="N39">
        <v>15.02</v>
      </c>
      <c r="O39">
        <v>1.85</v>
      </c>
      <c r="P39">
        <v>52.51</v>
      </c>
      <c r="Q39">
        <v>28.59</v>
      </c>
      <c r="R39">
        <v>48.63</v>
      </c>
      <c r="S39">
        <v>0.74</v>
      </c>
      <c r="T39">
        <v>2487</v>
      </c>
      <c r="U39">
        <v>2074</v>
      </c>
      <c r="V39">
        <v>2626</v>
      </c>
      <c r="W39">
        <v>-1273</v>
      </c>
      <c r="X39">
        <v>6142</v>
      </c>
      <c r="Y39">
        <v>2325</v>
      </c>
      <c r="Z39">
        <v>3281</v>
      </c>
      <c r="AA39">
        <v>15325.1749815484</v>
      </c>
      <c r="AB39">
        <v>-21.369</v>
      </c>
      <c r="AC39">
        <v>27073.1749815484</v>
      </c>
      <c r="AD39">
        <v>1.7609329446064099</v>
      </c>
      <c r="AE39">
        <v>0.24107732301559801</v>
      </c>
      <c r="AF39">
        <v>1.5477977412853401</v>
      </c>
      <c r="AG39">
        <v>0.74327788972600695</v>
      </c>
      <c r="AH39">
        <v>0.17276712470925501</v>
      </c>
      <c r="AI39">
        <v>38.770000000000003</v>
      </c>
      <c r="AJ39">
        <v>15.02</v>
      </c>
    </row>
    <row r="40" spans="1:36" x14ac:dyDescent="0.25">
      <c r="A40">
        <v>40169</v>
      </c>
      <c r="B40">
        <v>12297</v>
      </c>
      <c r="C40">
        <v>1467</v>
      </c>
      <c r="D40">
        <v>18</v>
      </c>
      <c r="E40">
        <v>733</v>
      </c>
      <c r="F40">
        <v>660</v>
      </c>
      <c r="G40">
        <v>49.12</v>
      </c>
      <c r="H40">
        <v>8.61</v>
      </c>
      <c r="I40">
        <v>4.57</v>
      </c>
      <c r="J40">
        <v>0.04</v>
      </c>
      <c r="K40">
        <v>1.52</v>
      </c>
      <c r="L40">
        <v>1.37</v>
      </c>
      <c r="M40">
        <v>38.28</v>
      </c>
      <c r="N40">
        <v>14.61</v>
      </c>
      <c r="O40">
        <v>1.84</v>
      </c>
      <c r="P40">
        <v>52.13</v>
      </c>
      <c r="Q40">
        <v>27.09</v>
      </c>
      <c r="R40">
        <v>49.68</v>
      </c>
      <c r="S40">
        <v>1.69</v>
      </c>
      <c r="T40">
        <v>2269</v>
      </c>
      <c r="U40">
        <v>2074</v>
      </c>
      <c r="V40">
        <v>2683</v>
      </c>
      <c r="W40">
        <v>-1272</v>
      </c>
      <c r="X40">
        <v>6209</v>
      </c>
      <c r="Y40">
        <v>2308</v>
      </c>
      <c r="Z40">
        <v>3266</v>
      </c>
      <c r="AA40">
        <v>15167.2108497258</v>
      </c>
      <c r="AB40">
        <v>-21.352</v>
      </c>
      <c r="AC40">
        <v>26950.210849725801</v>
      </c>
      <c r="AD40">
        <v>1.75512195121951</v>
      </c>
      <c r="AE40">
        <v>0.23707807125024599</v>
      </c>
      <c r="AF40">
        <v>4.6820199756922302E-2</v>
      </c>
      <c r="AG40">
        <v>1.69054363968307</v>
      </c>
      <c r="AH40">
        <v>1.82564018734397</v>
      </c>
      <c r="AI40">
        <v>38.28</v>
      </c>
      <c r="AJ40">
        <v>14.61</v>
      </c>
    </row>
    <row r="41" spans="1:36" x14ac:dyDescent="0.25">
      <c r="A41">
        <v>37797</v>
      </c>
      <c r="B41">
        <v>14118</v>
      </c>
      <c r="C41">
        <v>912</v>
      </c>
      <c r="D41">
        <v>86</v>
      </c>
      <c r="E41">
        <v>833</v>
      </c>
      <c r="F41">
        <v>423</v>
      </c>
      <c r="G41">
        <v>46.22</v>
      </c>
      <c r="H41">
        <v>9.89</v>
      </c>
      <c r="I41">
        <v>2.84</v>
      </c>
      <c r="J41">
        <v>0.18</v>
      </c>
      <c r="K41">
        <v>1.73</v>
      </c>
      <c r="L41">
        <v>0.88</v>
      </c>
      <c r="M41">
        <v>43.95</v>
      </c>
      <c r="N41">
        <v>9.09</v>
      </c>
      <c r="O41">
        <v>1.1100000000000001</v>
      </c>
      <c r="P41">
        <v>51.5</v>
      </c>
      <c r="Q41">
        <v>27.26</v>
      </c>
      <c r="R41">
        <v>56.1</v>
      </c>
      <c r="S41">
        <v>1.92</v>
      </c>
      <c r="T41">
        <v>2294</v>
      </c>
      <c r="U41">
        <v>2074</v>
      </c>
      <c r="V41">
        <v>3030</v>
      </c>
      <c r="W41">
        <v>-1414</v>
      </c>
      <c r="X41">
        <v>6494</v>
      </c>
      <c r="Y41">
        <v>2433</v>
      </c>
      <c r="Z41">
        <v>3083</v>
      </c>
      <c r="AA41">
        <v>15738.384931983101</v>
      </c>
      <c r="AB41">
        <v>-21.315999999999999</v>
      </c>
      <c r="AC41">
        <v>27748.384931983099</v>
      </c>
      <c r="AD41">
        <v>1.81288766368022</v>
      </c>
      <c r="AE41">
        <v>0.22484709298210201</v>
      </c>
      <c r="AF41">
        <v>0.22216731993993999</v>
      </c>
      <c r="AG41">
        <v>1.9200505887164501</v>
      </c>
      <c r="AH41">
        <v>1.16960322042251</v>
      </c>
      <c r="AI41">
        <v>43.95</v>
      </c>
      <c r="AJ41">
        <v>9.09</v>
      </c>
    </row>
    <row r="42" spans="1:36" x14ac:dyDescent="0.25">
      <c r="A42">
        <v>41054</v>
      </c>
      <c r="B42">
        <v>8957</v>
      </c>
      <c r="C42">
        <v>1278</v>
      </c>
      <c r="D42">
        <v>34</v>
      </c>
      <c r="E42">
        <v>0</v>
      </c>
      <c r="F42">
        <v>7292</v>
      </c>
      <c r="G42">
        <v>50.2</v>
      </c>
      <c r="H42">
        <v>6.27</v>
      </c>
      <c r="I42">
        <v>3.98</v>
      </c>
      <c r="J42">
        <v>7.0000000000000007E-2</v>
      </c>
      <c r="K42">
        <v>0</v>
      </c>
      <c r="L42">
        <v>15.13</v>
      </c>
      <c r="M42">
        <v>27.88</v>
      </c>
      <c r="N42">
        <v>12.73</v>
      </c>
      <c r="O42">
        <v>2.52</v>
      </c>
      <c r="P42">
        <v>52.13</v>
      </c>
      <c r="Q42">
        <v>27.13</v>
      </c>
      <c r="R42">
        <v>55.03</v>
      </c>
      <c r="S42">
        <v>0</v>
      </c>
      <c r="T42">
        <v>2275</v>
      </c>
      <c r="U42">
        <v>2074</v>
      </c>
      <c r="V42">
        <v>2972</v>
      </c>
      <c r="W42">
        <v>-1184</v>
      </c>
      <c r="X42">
        <v>6188</v>
      </c>
      <c r="Y42">
        <v>2073</v>
      </c>
      <c r="Z42">
        <v>3204</v>
      </c>
      <c r="AA42">
        <v>13256.7132253907</v>
      </c>
      <c r="AB42">
        <v>-21.302</v>
      </c>
      <c r="AC42">
        <v>24721.7132253907</v>
      </c>
      <c r="AD42">
        <v>1.81200265251989</v>
      </c>
      <c r="AE42">
        <v>0.23848869005106099</v>
      </c>
      <c r="AF42">
        <v>8.7828863216663E-2</v>
      </c>
      <c r="AG42" s="11">
        <v>7.9999559251920001E-4</v>
      </c>
      <c r="AH42">
        <v>20.177821409231999</v>
      </c>
      <c r="AI42">
        <v>27.88</v>
      </c>
      <c r="AJ42">
        <v>12.73</v>
      </c>
    </row>
    <row r="43" spans="1:36" x14ac:dyDescent="0.25">
      <c r="A43">
        <v>40494</v>
      </c>
      <c r="B43">
        <v>12180</v>
      </c>
      <c r="C43">
        <v>1507</v>
      </c>
      <c r="D43">
        <v>597</v>
      </c>
      <c r="E43">
        <v>322</v>
      </c>
      <c r="F43">
        <v>473</v>
      </c>
      <c r="G43">
        <v>49.52</v>
      </c>
      <c r="H43">
        <v>8.5299999999999994</v>
      </c>
      <c r="I43">
        <v>4.6900000000000004</v>
      </c>
      <c r="J43">
        <v>1.24</v>
      </c>
      <c r="K43">
        <v>0.67</v>
      </c>
      <c r="L43">
        <v>0.98</v>
      </c>
      <c r="M43">
        <v>37.92</v>
      </c>
      <c r="N43">
        <v>15.02</v>
      </c>
      <c r="O43">
        <v>1.91</v>
      </c>
      <c r="P43">
        <v>52.38</v>
      </c>
      <c r="Q43">
        <v>28.59</v>
      </c>
      <c r="R43">
        <v>48.7</v>
      </c>
      <c r="S43">
        <v>0.74</v>
      </c>
      <c r="T43">
        <v>2487</v>
      </c>
      <c r="U43">
        <v>2074</v>
      </c>
      <c r="V43">
        <v>2630</v>
      </c>
      <c r="W43">
        <v>-1263</v>
      </c>
      <c r="X43">
        <v>6156</v>
      </c>
      <c r="Y43">
        <v>2303</v>
      </c>
      <c r="Z43">
        <v>3281</v>
      </c>
      <c r="AA43">
        <v>15160.439095704</v>
      </c>
      <c r="AB43">
        <v>-21.259</v>
      </c>
      <c r="AC43">
        <v>26900.439095704001</v>
      </c>
      <c r="AD43">
        <v>1.75866537091026</v>
      </c>
      <c r="AE43">
        <v>0.242305064956437</v>
      </c>
      <c r="AF43">
        <v>1.5477977412853401</v>
      </c>
      <c r="AG43">
        <v>0.74265833775136403</v>
      </c>
      <c r="AH43">
        <v>1.30993222480734</v>
      </c>
      <c r="AI43">
        <v>37.92</v>
      </c>
      <c r="AJ43">
        <v>15.02</v>
      </c>
    </row>
    <row r="44" spans="1:36" x14ac:dyDescent="0.25">
      <c r="A44">
        <v>37664</v>
      </c>
      <c r="B44">
        <v>13469</v>
      </c>
      <c r="C44">
        <v>1031</v>
      </c>
      <c r="D44">
        <v>338</v>
      </c>
      <c r="E44">
        <v>190</v>
      </c>
      <c r="F44">
        <v>1219</v>
      </c>
      <c r="G44">
        <v>46.06</v>
      </c>
      <c r="H44">
        <v>9.43</v>
      </c>
      <c r="I44">
        <v>3.21</v>
      </c>
      <c r="J44">
        <v>0.7</v>
      </c>
      <c r="K44">
        <v>0.39</v>
      </c>
      <c r="L44">
        <v>2.5299999999999998</v>
      </c>
      <c r="M44">
        <v>41.93</v>
      </c>
      <c r="N44">
        <v>10.27</v>
      </c>
      <c r="O44">
        <v>1.27</v>
      </c>
      <c r="P44">
        <v>50.68</v>
      </c>
      <c r="Q44">
        <v>27.92</v>
      </c>
      <c r="R44">
        <v>55.78</v>
      </c>
      <c r="S44">
        <v>0.44</v>
      </c>
      <c r="T44">
        <v>2389</v>
      </c>
      <c r="U44">
        <v>2074</v>
      </c>
      <c r="V44">
        <v>3012</v>
      </c>
      <c r="W44">
        <v>-1368</v>
      </c>
      <c r="X44">
        <v>6263</v>
      </c>
      <c r="Y44">
        <v>2373</v>
      </c>
      <c r="Z44">
        <v>3121</v>
      </c>
      <c r="AA44">
        <v>15353.5060447551</v>
      </c>
      <c r="AB44">
        <v>-20.882999999999999</v>
      </c>
      <c r="AC44">
        <v>27110.5060447551</v>
      </c>
      <c r="AD44">
        <v>1.7676080299421499</v>
      </c>
      <c r="AE44">
        <v>0.22187475719153399</v>
      </c>
      <c r="AF44">
        <v>0.87652777567304596</v>
      </c>
      <c r="AG44">
        <v>0.43816542425102201</v>
      </c>
      <c r="AH44">
        <v>3.3725789026385899</v>
      </c>
      <c r="AI44">
        <v>41.93</v>
      </c>
      <c r="AJ44">
        <v>10.27</v>
      </c>
    </row>
    <row r="45" spans="1:36" x14ac:dyDescent="0.25">
      <c r="A45">
        <v>41882</v>
      </c>
      <c r="B45">
        <v>6885</v>
      </c>
      <c r="C45">
        <v>1101</v>
      </c>
      <c r="D45">
        <v>84</v>
      </c>
      <c r="E45">
        <v>1016</v>
      </c>
      <c r="F45">
        <v>10186</v>
      </c>
      <c r="G45">
        <v>51.22</v>
      </c>
      <c r="H45">
        <v>4.82</v>
      </c>
      <c r="I45">
        <v>3.43</v>
      </c>
      <c r="J45">
        <v>0.18</v>
      </c>
      <c r="K45">
        <v>2.11</v>
      </c>
      <c r="L45">
        <v>21.14</v>
      </c>
      <c r="M45">
        <v>21.43</v>
      </c>
      <c r="N45">
        <v>10.96</v>
      </c>
      <c r="O45">
        <v>2.95</v>
      </c>
      <c r="P45">
        <v>52.68</v>
      </c>
      <c r="Q45">
        <v>27.26</v>
      </c>
      <c r="R45">
        <v>54.98</v>
      </c>
      <c r="S45">
        <v>2.34</v>
      </c>
      <c r="T45">
        <v>2294</v>
      </c>
      <c r="U45">
        <v>2074</v>
      </c>
      <c r="V45">
        <v>2969</v>
      </c>
      <c r="W45">
        <v>-1142</v>
      </c>
      <c r="X45">
        <v>6806</v>
      </c>
      <c r="Y45">
        <v>1936</v>
      </c>
      <c r="Z45">
        <v>3146</v>
      </c>
      <c r="AA45">
        <v>12104.1735207776</v>
      </c>
      <c r="AB45">
        <v>-20.855</v>
      </c>
      <c r="AC45">
        <v>23992.1735207776</v>
      </c>
      <c r="AD45">
        <v>1.8787571766295099</v>
      </c>
      <c r="AE45" s="1">
        <v>0.26620054627836198</v>
      </c>
      <c r="AF45">
        <v>0.21880393521792499</v>
      </c>
      <c r="AG45">
        <v>2.3426542780356501</v>
      </c>
      <c r="AH45">
        <v>28.185647332183802</v>
      </c>
      <c r="AI45">
        <v>21.43</v>
      </c>
      <c r="AJ45">
        <v>10.96</v>
      </c>
    </row>
    <row r="46" spans="1:36" x14ac:dyDescent="0.25">
      <c r="A46">
        <v>41714</v>
      </c>
      <c r="B46">
        <v>7266</v>
      </c>
      <c r="C46">
        <v>1367</v>
      </c>
      <c r="D46">
        <v>63</v>
      </c>
      <c r="E46">
        <v>202</v>
      </c>
      <c r="F46">
        <v>9171</v>
      </c>
      <c r="G46">
        <v>51.01</v>
      </c>
      <c r="H46">
        <v>5.09</v>
      </c>
      <c r="I46">
        <v>4.26</v>
      </c>
      <c r="J46">
        <v>0.13</v>
      </c>
      <c r="K46">
        <v>0.42</v>
      </c>
      <c r="L46">
        <v>19.03</v>
      </c>
      <c r="M46">
        <v>22.62</v>
      </c>
      <c r="N46">
        <v>13.62</v>
      </c>
      <c r="O46">
        <v>3.25</v>
      </c>
      <c r="P46">
        <v>52.21</v>
      </c>
      <c r="Q46">
        <v>27.2</v>
      </c>
      <c r="R46">
        <v>53.65</v>
      </c>
      <c r="S46">
        <v>0.47</v>
      </c>
      <c r="T46">
        <v>2286</v>
      </c>
      <c r="U46">
        <v>2074</v>
      </c>
      <c r="V46">
        <v>2897</v>
      </c>
      <c r="W46">
        <v>-1109</v>
      </c>
      <c r="X46">
        <v>6310</v>
      </c>
      <c r="Y46">
        <v>1949</v>
      </c>
      <c r="Z46">
        <v>3234</v>
      </c>
      <c r="AA46">
        <v>12368.747219393201</v>
      </c>
      <c r="AB46">
        <v>-20.812999999999999</v>
      </c>
      <c r="AC46">
        <v>23861.747219393201</v>
      </c>
      <c r="AD46">
        <v>1.8219448094612301</v>
      </c>
      <c r="AE46">
        <v>0.25606371165449499</v>
      </c>
      <c r="AF46">
        <v>0.16420906675132299</v>
      </c>
      <c r="AG46">
        <v>0.46563228773989601</v>
      </c>
      <c r="AH46">
        <v>25.3775471376191</v>
      </c>
      <c r="AI46">
        <v>22.62</v>
      </c>
      <c r="AJ46">
        <v>13.62</v>
      </c>
    </row>
    <row r="47" spans="1:36" x14ac:dyDescent="0.25">
      <c r="A47">
        <v>41083</v>
      </c>
      <c r="B47">
        <v>10241</v>
      </c>
      <c r="C47">
        <v>1657</v>
      </c>
      <c r="D47">
        <v>140</v>
      </c>
      <c r="E47">
        <v>690</v>
      </c>
      <c r="F47">
        <v>2751</v>
      </c>
      <c r="G47">
        <v>50.24</v>
      </c>
      <c r="H47">
        <v>7.17</v>
      </c>
      <c r="I47">
        <v>5.16</v>
      </c>
      <c r="J47">
        <v>0.28999999999999998</v>
      </c>
      <c r="K47">
        <v>1.43</v>
      </c>
      <c r="L47">
        <v>5.71</v>
      </c>
      <c r="M47">
        <v>31.88</v>
      </c>
      <c r="N47">
        <v>16.510000000000002</v>
      </c>
      <c r="O47">
        <v>2.65</v>
      </c>
      <c r="P47">
        <v>52.02</v>
      </c>
      <c r="Q47">
        <v>27.4</v>
      </c>
      <c r="R47">
        <v>47.46</v>
      </c>
      <c r="S47">
        <v>1.59</v>
      </c>
      <c r="T47">
        <v>2315</v>
      </c>
      <c r="U47">
        <v>2074</v>
      </c>
      <c r="V47">
        <v>2563</v>
      </c>
      <c r="W47">
        <v>-1168</v>
      </c>
      <c r="X47">
        <v>6215</v>
      </c>
      <c r="Y47">
        <v>2155</v>
      </c>
      <c r="Z47">
        <v>3329</v>
      </c>
      <c r="AA47">
        <v>14125.260867319401</v>
      </c>
      <c r="AB47">
        <v>-20.763999999999999</v>
      </c>
      <c r="AC47">
        <v>25824.260867319401</v>
      </c>
      <c r="AD47">
        <v>1.74441608168474</v>
      </c>
      <c r="AE47">
        <v>0.25415320243989897</v>
      </c>
      <c r="AF47">
        <v>0.36365393471054103</v>
      </c>
      <c r="AG47">
        <v>1.59132018528869</v>
      </c>
      <c r="AH47">
        <v>7.6130650837402296</v>
      </c>
      <c r="AI47">
        <v>31.88</v>
      </c>
      <c r="AJ47">
        <v>16.510000000000002</v>
      </c>
    </row>
    <row r="48" spans="1:36" x14ac:dyDescent="0.25">
      <c r="A48">
        <v>40008</v>
      </c>
      <c r="B48">
        <v>9961</v>
      </c>
      <c r="C48">
        <v>1327</v>
      </c>
      <c r="D48">
        <v>81</v>
      </c>
      <c r="E48">
        <v>541</v>
      </c>
      <c r="F48">
        <v>4963</v>
      </c>
      <c r="G48">
        <v>48.92</v>
      </c>
      <c r="H48">
        <v>6.98</v>
      </c>
      <c r="I48">
        <v>4.13</v>
      </c>
      <c r="J48">
        <v>0.17</v>
      </c>
      <c r="K48">
        <v>1.1200000000000001</v>
      </c>
      <c r="L48">
        <v>10.3</v>
      </c>
      <c r="M48">
        <v>31.01</v>
      </c>
      <c r="N48">
        <v>13.22</v>
      </c>
      <c r="O48">
        <v>2.2799999999999998</v>
      </c>
      <c r="P48">
        <v>51.17</v>
      </c>
      <c r="Q48">
        <v>27.25</v>
      </c>
      <c r="R48">
        <v>52.49</v>
      </c>
      <c r="S48">
        <v>1.25</v>
      </c>
      <c r="T48">
        <v>2293</v>
      </c>
      <c r="U48">
        <v>2074</v>
      </c>
      <c r="V48">
        <v>2835</v>
      </c>
      <c r="W48">
        <v>-1204</v>
      </c>
      <c r="X48">
        <v>6346</v>
      </c>
      <c r="Y48">
        <v>2128</v>
      </c>
      <c r="Z48">
        <v>3220</v>
      </c>
      <c r="AA48">
        <v>13699.1853437752</v>
      </c>
      <c r="AB48">
        <v>-20.597999999999999</v>
      </c>
      <c r="AC48">
        <v>25393.1853437752</v>
      </c>
      <c r="AD48">
        <v>1.7634444077861999</v>
      </c>
      <c r="AE48">
        <v>0.24389659885044801</v>
      </c>
      <c r="AF48">
        <v>0.21092582419544201</v>
      </c>
      <c r="AG48">
        <v>1.2469894613127299</v>
      </c>
      <c r="AH48">
        <v>13.733171433288501</v>
      </c>
      <c r="AI48">
        <v>31.01</v>
      </c>
      <c r="AJ48">
        <v>13.22</v>
      </c>
    </row>
    <row r="49" spans="1:36" x14ac:dyDescent="0.25">
      <c r="A49">
        <v>39162</v>
      </c>
      <c r="B49">
        <v>10827</v>
      </c>
      <c r="C49">
        <v>1286</v>
      </c>
      <c r="D49">
        <v>5</v>
      </c>
      <c r="E49">
        <v>555</v>
      </c>
      <c r="F49">
        <v>3924</v>
      </c>
      <c r="G49">
        <v>47.89</v>
      </c>
      <c r="H49">
        <v>7.58</v>
      </c>
      <c r="I49">
        <v>4</v>
      </c>
      <c r="J49">
        <v>0.01</v>
      </c>
      <c r="K49">
        <v>1.1499999999999999</v>
      </c>
      <c r="L49">
        <v>8.14</v>
      </c>
      <c r="M49">
        <v>33.700000000000003</v>
      </c>
      <c r="N49">
        <v>12.81</v>
      </c>
      <c r="O49">
        <v>2.0099999999999998</v>
      </c>
      <c r="P49">
        <v>50.59</v>
      </c>
      <c r="Q49">
        <v>27.05</v>
      </c>
      <c r="R49">
        <v>52.99</v>
      </c>
      <c r="S49">
        <v>1.28</v>
      </c>
      <c r="T49">
        <v>2264</v>
      </c>
      <c r="U49">
        <v>2074</v>
      </c>
      <c r="V49">
        <v>2861</v>
      </c>
      <c r="W49">
        <v>-1237</v>
      </c>
      <c r="X49">
        <v>6319</v>
      </c>
      <c r="Y49">
        <v>2182</v>
      </c>
      <c r="Z49">
        <v>3207</v>
      </c>
      <c r="AA49">
        <v>14071.0581232572</v>
      </c>
      <c r="AB49">
        <v>-20.471</v>
      </c>
      <c r="AC49">
        <v>25779.0581232572</v>
      </c>
      <c r="AD49">
        <v>1.7428760768721001</v>
      </c>
      <c r="AE49">
        <v>0.23710118797156299</v>
      </c>
      <c r="AF49">
        <v>1.2975193344952E-2</v>
      </c>
      <c r="AG49">
        <v>1.27957633470309</v>
      </c>
      <c r="AH49">
        <v>10.859050116478301</v>
      </c>
      <c r="AI49">
        <v>33.700000000000003</v>
      </c>
      <c r="AJ49">
        <v>12.81</v>
      </c>
    </row>
    <row r="50" spans="1:36" x14ac:dyDescent="0.25">
      <c r="A50">
        <v>41771</v>
      </c>
      <c r="B50">
        <v>5770</v>
      </c>
      <c r="C50">
        <v>1074</v>
      </c>
      <c r="D50">
        <v>512</v>
      </c>
      <c r="E50">
        <v>470</v>
      </c>
      <c r="F50">
        <v>12107</v>
      </c>
      <c r="G50">
        <v>51.08</v>
      </c>
      <c r="H50">
        <v>4.04</v>
      </c>
      <c r="I50">
        <v>3.34</v>
      </c>
      <c r="J50">
        <v>1.06</v>
      </c>
      <c r="K50">
        <v>0.97</v>
      </c>
      <c r="L50">
        <v>25.13</v>
      </c>
      <c r="M50">
        <v>17.96</v>
      </c>
      <c r="N50">
        <v>10.7</v>
      </c>
      <c r="O50">
        <v>3.32</v>
      </c>
      <c r="P50">
        <v>52.22</v>
      </c>
      <c r="Q50">
        <v>28.37</v>
      </c>
      <c r="R50">
        <v>55.95</v>
      </c>
      <c r="S50">
        <v>1.08</v>
      </c>
      <c r="T50">
        <v>2455</v>
      </c>
      <c r="U50">
        <v>2074</v>
      </c>
      <c r="V50">
        <v>3021</v>
      </c>
      <c r="W50">
        <v>-1102</v>
      </c>
      <c r="X50">
        <v>6758</v>
      </c>
      <c r="Y50">
        <v>1847</v>
      </c>
      <c r="Z50">
        <v>3136</v>
      </c>
      <c r="AA50">
        <v>11407.2953928406</v>
      </c>
      <c r="AB50">
        <v>-20.343</v>
      </c>
      <c r="AC50">
        <v>23148.295392840599</v>
      </c>
      <c r="AD50">
        <v>1.8814363143631401</v>
      </c>
      <c r="AE50">
        <v>0.27156097973395499</v>
      </c>
      <c r="AF50" s="11">
        <v>1.32783482573177</v>
      </c>
      <c r="AG50">
        <v>1.0830760319478201</v>
      </c>
      <c r="AH50">
        <v>33.501239000594801</v>
      </c>
      <c r="AI50">
        <v>17.96</v>
      </c>
      <c r="AJ50">
        <v>10.7</v>
      </c>
    </row>
    <row r="51" spans="1:36" x14ac:dyDescent="0.25">
      <c r="A51">
        <v>37331</v>
      </c>
      <c r="B51">
        <v>13518</v>
      </c>
      <c r="C51">
        <v>1170</v>
      </c>
      <c r="D51">
        <v>10</v>
      </c>
      <c r="E51">
        <v>905</v>
      </c>
      <c r="F51">
        <v>91</v>
      </c>
      <c r="G51">
        <v>45.65</v>
      </c>
      <c r="H51">
        <v>9.4700000000000006</v>
      </c>
      <c r="I51">
        <v>3.64</v>
      </c>
      <c r="J51">
        <v>0.02</v>
      </c>
      <c r="K51">
        <v>1.88</v>
      </c>
      <c r="L51">
        <v>0.19</v>
      </c>
      <c r="M51">
        <v>42.08</v>
      </c>
      <c r="N51">
        <v>11.65</v>
      </c>
      <c r="O51">
        <v>1.36</v>
      </c>
      <c r="P51">
        <v>49.96</v>
      </c>
      <c r="Q51">
        <v>27.07</v>
      </c>
      <c r="R51">
        <v>52.85</v>
      </c>
      <c r="S51">
        <v>2.09</v>
      </c>
      <c r="T51">
        <v>2266</v>
      </c>
      <c r="U51">
        <v>2074</v>
      </c>
      <c r="V51">
        <v>2854</v>
      </c>
      <c r="W51">
        <v>-1343</v>
      </c>
      <c r="X51">
        <v>6401</v>
      </c>
      <c r="Y51">
        <v>2363</v>
      </c>
      <c r="Z51">
        <v>3168</v>
      </c>
      <c r="AA51">
        <v>15359.8455001323</v>
      </c>
      <c r="AB51">
        <v>-20.306999999999999</v>
      </c>
      <c r="AC51">
        <v>27291.845500132298</v>
      </c>
      <c r="AD51">
        <v>1.7209926224010701</v>
      </c>
      <c r="AE51">
        <v>0.22938520072222801</v>
      </c>
      <c r="AF51">
        <v>2.7070405539705401E-2</v>
      </c>
      <c r="AG51">
        <v>2.0860947792563498</v>
      </c>
      <c r="AH51">
        <v>0.251376897466495</v>
      </c>
      <c r="AI51">
        <v>42.08</v>
      </c>
      <c r="AJ51">
        <v>11.65</v>
      </c>
    </row>
    <row r="52" spans="1:36" x14ac:dyDescent="0.25">
      <c r="A52">
        <v>37331</v>
      </c>
      <c r="B52">
        <v>13180</v>
      </c>
      <c r="C52">
        <v>1181</v>
      </c>
      <c r="D52">
        <v>10</v>
      </c>
      <c r="E52">
        <v>638</v>
      </c>
      <c r="F52">
        <v>809</v>
      </c>
      <c r="G52">
        <v>45.65</v>
      </c>
      <c r="H52">
        <v>9.23</v>
      </c>
      <c r="I52">
        <v>3.68</v>
      </c>
      <c r="J52">
        <v>0.02</v>
      </c>
      <c r="K52">
        <v>1.32</v>
      </c>
      <c r="L52">
        <v>1.68</v>
      </c>
      <c r="M52">
        <v>41.03</v>
      </c>
      <c r="N52">
        <v>11.77</v>
      </c>
      <c r="O52">
        <v>1.43</v>
      </c>
      <c r="P52">
        <v>49.75</v>
      </c>
      <c r="Q52">
        <v>27.07</v>
      </c>
      <c r="R52">
        <v>53.52</v>
      </c>
      <c r="S52">
        <v>1.47</v>
      </c>
      <c r="T52">
        <v>2266</v>
      </c>
      <c r="U52">
        <v>2074</v>
      </c>
      <c r="V52">
        <v>2890</v>
      </c>
      <c r="W52">
        <v>-1328</v>
      </c>
      <c r="X52">
        <v>6305</v>
      </c>
      <c r="Y52">
        <v>2335</v>
      </c>
      <c r="Z52">
        <v>3172</v>
      </c>
      <c r="AA52">
        <v>15159.430641208401</v>
      </c>
      <c r="AB52">
        <v>-20.277000000000001</v>
      </c>
      <c r="AC52">
        <v>26971.430641208401</v>
      </c>
      <c r="AD52">
        <v>1.7139986604152699</v>
      </c>
      <c r="AE52">
        <v>0.22621815419218699</v>
      </c>
      <c r="AF52">
        <v>2.7070405539705401E-2</v>
      </c>
      <c r="AG52">
        <v>1.4707395695670999</v>
      </c>
      <c r="AH52">
        <v>2.2378590342623701</v>
      </c>
      <c r="AI52">
        <v>41.03</v>
      </c>
      <c r="AJ52">
        <v>11.77</v>
      </c>
    </row>
    <row r="53" spans="1:36" x14ac:dyDescent="0.25">
      <c r="A53">
        <v>41646</v>
      </c>
      <c r="B53">
        <v>6183</v>
      </c>
      <c r="C53">
        <v>1127</v>
      </c>
      <c r="D53">
        <v>694</v>
      </c>
      <c r="E53">
        <v>495</v>
      </c>
      <c r="F53">
        <v>11025</v>
      </c>
      <c r="G53">
        <v>50.93</v>
      </c>
      <c r="H53">
        <v>4.33</v>
      </c>
      <c r="I53">
        <v>3.51</v>
      </c>
      <c r="J53">
        <v>1.44</v>
      </c>
      <c r="K53">
        <v>1.03</v>
      </c>
      <c r="L53">
        <v>22.88</v>
      </c>
      <c r="M53">
        <v>19.25</v>
      </c>
      <c r="N53">
        <v>11.22</v>
      </c>
      <c r="O53">
        <v>3.25</v>
      </c>
      <c r="P53">
        <v>52.12</v>
      </c>
      <c r="Q53">
        <v>28.84</v>
      </c>
      <c r="R53">
        <v>54.57</v>
      </c>
      <c r="S53">
        <v>1.1399999999999999</v>
      </c>
      <c r="T53">
        <v>2523</v>
      </c>
      <c r="U53">
        <v>2074</v>
      </c>
      <c r="V53">
        <v>2947</v>
      </c>
      <c r="W53">
        <v>-1108</v>
      </c>
      <c r="X53">
        <v>6759</v>
      </c>
      <c r="Y53">
        <v>1875</v>
      </c>
      <c r="Z53">
        <v>3154</v>
      </c>
      <c r="AA53">
        <v>11648.491125787899</v>
      </c>
      <c r="AB53">
        <v>-20.192</v>
      </c>
      <c r="AC53">
        <v>23436.491125787899</v>
      </c>
      <c r="AD53">
        <v>1.8649376894577201</v>
      </c>
      <c r="AE53" s="1">
        <v>0.27413692651461002</v>
      </c>
      <c r="AF53">
        <v>1.8000418628046799</v>
      </c>
      <c r="AG53">
        <v>1.1403286041606899</v>
      </c>
      <c r="AH53">
        <v>30.507873248650199</v>
      </c>
      <c r="AI53">
        <v>19.25</v>
      </c>
      <c r="AJ53">
        <v>11.22</v>
      </c>
    </row>
    <row r="54" spans="1:36" x14ac:dyDescent="0.25">
      <c r="A54">
        <v>39921</v>
      </c>
      <c r="B54">
        <v>8695</v>
      </c>
      <c r="C54">
        <v>1275</v>
      </c>
      <c r="D54">
        <v>110</v>
      </c>
      <c r="E54">
        <v>678</v>
      </c>
      <c r="F54">
        <v>6949</v>
      </c>
      <c r="G54">
        <v>48.82</v>
      </c>
      <c r="H54">
        <v>6.09</v>
      </c>
      <c r="I54">
        <v>3.97</v>
      </c>
      <c r="J54">
        <v>0.23</v>
      </c>
      <c r="K54">
        <v>1.41</v>
      </c>
      <c r="L54">
        <v>14.42</v>
      </c>
      <c r="M54">
        <v>27.07</v>
      </c>
      <c r="N54">
        <v>12.7</v>
      </c>
      <c r="O54">
        <v>2.6</v>
      </c>
      <c r="P54">
        <v>50.66</v>
      </c>
      <c r="Q54">
        <v>27.33</v>
      </c>
      <c r="R54">
        <v>53.06</v>
      </c>
      <c r="S54">
        <v>1.56</v>
      </c>
      <c r="T54">
        <v>2304</v>
      </c>
      <c r="U54">
        <v>2074</v>
      </c>
      <c r="V54">
        <v>2865</v>
      </c>
      <c r="W54">
        <v>-1164</v>
      </c>
      <c r="X54">
        <v>6504</v>
      </c>
      <c r="Y54">
        <v>2030</v>
      </c>
      <c r="Z54">
        <v>3203</v>
      </c>
      <c r="AA54">
        <v>12909.5855827459</v>
      </c>
      <c r="AB54">
        <v>-20.039000000000001</v>
      </c>
      <c r="AC54">
        <v>24646.585582745902</v>
      </c>
      <c r="AD54">
        <v>1.76650082918739</v>
      </c>
      <c r="AE54">
        <v>0.25305904130675499</v>
      </c>
      <c r="AF54">
        <v>0.28534457872808</v>
      </c>
      <c r="AG54">
        <v>1.5631118783264299</v>
      </c>
      <c r="AH54">
        <v>19.2286689790952</v>
      </c>
      <c r="AI54">
        <v>27.07</v>
      </c>
      <c r="AJ54">
        <v>12.7</v>
      </c>
    </row>
    <row r="55" spans="1:36" x14ac:dyDescent="0.25">
      <c r="A55">
        <v>41862</v>
      </c>
      <c r="B55">
        <v>4476</v>
      </c>
      <c r="C55">
        <v>1071</v>
      </c>
      <c r="D55">
        <v>9</v>
      </c>
      <c r="E55">
        <v>957</v>
      </c>
      <c r="F55">
        <v>14078</v>
      </c>
      <c r="G55">
        <v>51.19</v>
      </c>
      <c r="H55">
        <v>3.14</v>
      </c>
      <c r="I55">
        <v>3.33</v>
      </c>
      <c r="J55">
        <v>0.02</v>
      </c>
      <c r="K55">
        <v>1.99</v>
      </c>
      <c r="L55">
        <v>29.22</v>
      </c>
      <c r="M55">
        <v>13.93</v>
      </c>
      <c r="N55">
        <v>10.67</v>
      </c>
      <c r="O55">
        <v>3.82</v>
      </c>
      <c r="P55">
        <v>51.93</v>
      </c>
      <c r="Q55">
        <v>27.06</v>
      </c>
      <c r="R55">
        <v>56.37</v>
      </c>
      <c r="S55">
        <v>2.21</v>
      </c>
      <c r="T55">
        <v>2265</v>
      </c>
      <c r="U55">
        <v>2074</v>
      </c>
      <c r="V55">
        <v>3044</v>
      </c>
      <c r="W55">
        <v>-1054</v>
      </c>
      <c r="X55">
        <v>6908</v>
      </c>
      <c r="Y55">
        <v>1748</v>
      </c>
      <c r="Z55">
        <v>3136</v>
      </c>
      <c r="AA55">
        <v>10641.512743519799</v>
      </c>
      <c r="AB55">
        <v>-20.007000000000001</v>
      </c>
      <c r="AC55">
        <v>22433.512743519801</v>
      </c>
      <c r="AD55">
        <v>1.88919010504913</v>
      </c>
      <c r="AE55">
        <v>0.27957425734214902</v>
      </c>
      <c r="AF55">
        <v>2.2348794722601501E-2</v>
      </c>
      <c r="AG55">
        <v>2.2059643618418101</v>
      </c>
      <c r="AH55">
        <v>38.9534949433164</v>
      </c>
      <c r="AI55">
        <v>13.93</v>
      </c>
      <c r="AJ55">
        <v>10.67</v>
      </c>
    </row>
    <row r="56" spans="1:36" x14ac:dyDescent="0.25">
      <c r="A56">
        <v>39514</v>
      </c>
      <c r="B56">
        <v>11632</v>
      </c>
      <c r="C56">
        <v>1741</v>
      </c>
      <c r="D56">
        <v>747</v>
      </c>
      <c r="E56">
        <v>92</v>
      </c>
      <c r="F56">
        <v>255</v>
      </c>
      <c r="G56">
        <v>48.32</v>
      </c>
      <c r="H56">
        <v>8.15</v>
      </c>
      <c r="I56">
        <v>5.42</v>
      </c>
      <c r="J56">
        <v>1.55</v>
      </c>
      <c r="K56">
        <v>0.19</v>
      </c>
      <c r="L56">
        <v>0.53</v>
      </c>
      <c r="M56">
        <v>36.21</v>
      </c>
      <c r="N56">
        <v>17.34</v>
      </c>
      <c r="O56">
        <v>2.34</v>
      </c>
      <c r="P56">
        <v>50.5</v>
      </c>
      <c r="Q56">
        <v>28.98</v>
      </c>
      <c r="R56">
        <v>45.97</v>
      </c>
      <c r="S56">
        <v>0.21</v>
      </c>
      <c r="T56">
        <v>2543</v>
      </c>
      <c r="U56">
        <v>2074</v>
      </c>
      <c r="V56">
        <v>2482</v>
      </c>
      <c r="W56">
        <v>-1193</v>
      </c>
      <c r="X56">
        <v>6008</v>
      </c>
      <c r="Y56">
        <v>2228</v>
      </c>
      <c r="Z56">
        <v>3358</v>
      </c>
      <c r="AA56">
        <v>14722.7559655036</v>
      </c>
      <c r="AB56">
        <v>-19.943000000000001</v>
      </c>
      <c r="AC56">
        <v>26316.755965503598</v>
      </c>
      <c r="AD56">
        <v>1.6721518987341699</v>
      </c>
      <c r="AE56">
        <v>0.24834304501757601</v>
      </c>
      <c r="AF56">
        <v>1.9367750579791201</v>
      </c>
      <c r="AG56">
        <v>0.21229402874717701</v>
      </c>
      <c r="AH56">
        <v>0.70495649793882398</v>
      </c>
      <c r="AI56">
        <v>36.21</v>
      </c>
      <c r="AJ56">
        <v>17.34</v>
      </c>
    </row>
    <row r="57" spans="1:36" x14ac:dyDescent="0.25">
      <c r="A57">
        <v>37723</v>
      </c>
      <c r="B57">
        <v>12735</v>
      </c>
      <c r="C57">
        <v>1389</v>
      </c>
      <c r="D57">
        <v>608</v>
      </c>
      <c r="E57">
        <v>8</v>
      </c>
      <c r="F57">
        <v>513</v>
      </c>
      <c r="G57">
        <v>46.13</v>
      </c>
      <c r="H57">
        <v>8.92</v>
      </c>
      <c r="I57">
        <v>4.32</v>
      </c>
      <c r="J57">
        <v>1.26</v>
      </c>
      <c r="K57">
        <v>0.02</v>
      </c>
      <c r="L57">
        <v>1.06</v>
      </c>
      <c r="M57">
        <v>39.64</v>
      </c>
      <c r="N57">
        <v>13.83</v>
      </c>
      <c r="O57">
        <v>1.68</v>
      </c>
      <c r="P57">
        <v>49.53</v>
      </c>
      <c r="Q57">
        <v>28.62</v>
      </c>
      <c r="R57">
        <v>50.97</v>
      </c>
      <c r="S57">
        <v>0.02</v>
      </c>
      <c r="T57">
        <v>2491</v>
      </c>
      <c r="U57">
        <v>2074</v>
      </c>
      <c r="V57">
        <v>2753</v>
      </c>
      <c r="W57">
        <v>-1279</v>
      </c>
      <c r="X57">
        <v>6094</v>
      </c>
      <c r="Y57">
        <v>2297</v>
      </c>
      <c r="Z57">
        <v>3240</v>
      </c>
      <c r="AA57">
        <v>15005.9388464155</v>
      </c>
      <c r="AB57">
        <v>-19.891999999999999</v>
      </c>
      <c r="AC57">
        <v>26636.938846415502</v>
      </c>
      <c r="AD57">
        <v>1.6790163934426201</v>
      </c>
      <c r="AE57">
        <v>0.23148225954433499</v>
      </c>
      <c r="AF57">
        <v>1.5773496460834899</v>
      </c>
      <c r="AG57">
        <v>1.8092012370521798E-2</v>
      </c>
      <c r="AH57">
        <v>1.4193294116141499</v>
      </c>
      <c r="AI57">
        <v>39.64</v>
      </c>
      <c r="AJ57">
        <v>13.83</v>
      </c>
    </row>
    <row r="58" spans="1:36" x14ac:dyDescent="0.25">
      <c r="A58">
        <v>40324</v>
      </c>
      <c r="B58">
        <v>8562</v>
      </c>
      <c r="C58">
        <v>1635</v>
      </c>
      <c r="D58">
        <v>72</v>
      </c>
      <c r="E58">
        <v>186</v>
      </c>
      <c r="F58">
        <v>5950</v>
      </c>
      <c r="G58">
        <v>49.31</v>
      </c>
      <c r="H58">
        <v>6</v>
      </c>
      <c r="I58">
        <v>5.09</v>
      </c>
      <c r="J58">
        <v>0.15</v>
      </c>
      <c r="K58">
        <v>0.39</v>
      </c>
      <c r="L58">
        <v>12.35</v>
      </c>
      <c r="M58">
        <v>26.65</v>
      </c>
      <c r="N58">
        <v>16.28</v>
      </c>
      <c r="O58">
        <v>3.22</v>
      </c>
      <c r="P58">
        <v>50.55</v>
      </c>
      <c r="Q58">
        <v>27.23</v>
      </c>
      <c r="R58">
        <v>49.78</v>
      </c>
      <c r="S58">
        <v>0.43</v>
      </c>
      <c r="T58">
        <v>2289</v>
      </c>
      <c r="U58">
        <v>2074</v>
      </c>
      <c r="V58">
        <v>2688</v>
      </c>
      <c r="W58">
        <v>-1101</v>
      </c>
      <c r="X58">
        <v>6104</v>
      </c>
      <c r="Y58">
        <v>2009</v>
      </c>
      <c r="Z58">
        <v>3323</v>
      </c>
      <c r="AA58">
        <v>12981.4581249601</v>
      </c>
      <c r="AB58">
        <v>-19.882999999999999</v>
      </c>
      <c r="AC58">
        <v>24417.4581249601</v>
      </c>
      <c r="AD58">
        <v>1.71953949472337</v>
      </c>
      <c r="AE58" s="1">
        <v>0.25421413942069498</v>
      </c>
      <c r="AF58">
        <v>0.18696428691047001</v>
      </c>
      <c r="AG58">
        <v>0.428682602056844</v>
      </c>
      <c r="AH58">
        <v>16.465014089654002</v>
      </c>
      <c r="AI58">
        <v>26.65</v>
      </c>
      <c r="AJ58">
        <v>16.28</v>
      </c>
    </row>
    <row r="59" spans="1:36" x14ac:dyDescent="0.25">
      <c r="A59">
        <v>41038</v>
      </c>
      <c r="B59">
        <v>5785</v>
      </c>
      <c r="C59">
        <v>1029</v>
      </c>
      <c r="D59">
        <v>643</v>
      </c>
      <c r="E59">
        <v>420</v>
      </c>
      <c r="F59">
        <v>12217</v>
      </c>
      <c r="G59">
        <v>50.18</v>
      </c>
      <c r="H59">
        <v>4.05</v>
      </c>
      <c r="I59">
        <v>3.2</v>
      </c>
      <c r="J59">
        <v>1.34</v>
      </c>
      <c r="K59">
        <v>0.87</v>
      </c>
      <c r="L59">
        <v>25.35</v>
      </c>
      <c r="M59">
        <v>18.010000000000002</v>
      </c>
      <c r="N59">
        <v>10.25</v>
      </c>
      <c r="O59">
        <v>3.24</v>
      </c>
      <c r="P59">
        <v>51.39</v>
      </c>
      <c r="Q59">
        <v>28.71</v>
      </c>
      <c r="R59">
        <v>56.31</v>
      </c>
      <c r="S59">
        <v>0.97</v>
      </c>
      <c r="T59">
        <v>2504</v>
      </c>
      <c r="U59">
        <v>2074</v>
      </c>
      <c r="V59">
        <v>3041</v>
      </c>
      <c r="W59">
        <v>-1104</v>
      </c>
      <c r="X59">
        <v>6798</v>
      </c>
      <c r="Y59">
        <v>1836</v>
      </c>
      <c r="Z59">
        <v>3121</v>
      </c>
      <c r="AA59">
        <v>11283.3179357347</v>
      </c>
      <c r="AB59">
        <v>-19.849</v>
      </c>
      <c r="AC59">
        <v>23038.3179357347</v>
      </c>
      <c r="AD59">
        <v>1.85942818243703</v>
      </c>
      <c r="AE59" s="1">
        <v>0.27168082667153298</v>
      </c>
      <c r="AF59" s="10">
        <v>1.6691999278826499</v>
      </c>
      <c r="AG59">
        <v>0.96853610775610399</v>
      </c>
      <c r="AH59">
        <v>33.803765135042603</v>
      </c>
      <c r="AI59">
        <v>18.010000000000002</v>
      </c>
      <c r="AJ59">
        <v>10.25</v>
      </c>
    </row>
    <row r="60" spans="1:36" x14ac:dyDescent="0.25">
      <c r="A60">
        <v>36125</v>
      </c>
      <c r="B60">
        <v>13469</v>
      </c>
      <c r="C60">
        <v>1031</v>
      </c>
      <c r="D60">
        <v>338</v>
      </c>
      <c r="E60">
        <v>190</v>
      </c>
      <c r="F60">
        <v>1219</v>
      </c>
      <c r="G60">
        <v>44.18</v>
      </c>
      <c r="H60">
        <v>9.43</v>
      </c>
      <c r="I60">
        <v>3.21</v>
      </c>
      <c r="J60">
        <v>0.7</v>
      </c>
      <c r="K60">
        <v>0.39</v>
      </c>
      <c r="L60">
        <v>2.5299999999999998</v>
      </c>
      <c r="M60">
        <v>41.93</v>
      </c>
      <c r="N60">
        <v>10.27</v>
      </c>
      <c r="O60">
        <v>1.28</v>
      </c>
      <c r="P60">
        <v>48.8</v>
      </c>
      <c r="Q60">
        <v>27.92</v>
      </c>
      <c r="R60">
        <v>55.78</v>
      </c>
      <c r="S60">
        <v>0.44</v>
      </c>
      <c r="T60">
        <v>2389</v>
      </c>
      <c r="U60">
        <v>2074</v>
      </c>
      <c r="V60">
        <v>3012</v>
      </c>
      <c r="W60">
        <v>-1353</v>
      </c>
      <c r="X60">
        <v>6278</v>
      </c>
      <c r="Y60">
        <v>2342</v>
      </c>
      <c r="Z60">
        <v>3122</v>
      </c>
      <c r="AA60">
        <v>15096.5060447551</v>
      </c>
      <c r="AB60">
        <v>-19.803999999999998</v>
      </c>
      <c r="AC60">
        <v>26838.5060447551</v>
      </c>
      <c r="AD60">
        <v>1.70398094589996</v>
      </c>
      <c r="AE60" s="1">
        <v>0.22129367501403499</v>
      </c>
      <c r="AF60">
        <v>0.87652777567304596</v>
      </c>
      <c r="AG60">
        <v>0.43816542425102201</v>
      </c>
      <c r="AH60">
        <v>3.3725789026385899</v>
      </c>
      <c r="AI60">
        <v>41.93</v>
      </c>
      <c r="AJ60">
        <v>10.27</v>
      </c>
    </row>
    <row r="61" spans="1:36" x14ac:dyDescent="0.25">
      <c r="A61">
        <v>37665</v>
      </c>
      <c r="B61">
        <v>12743</v>
      </c>
      <c r="C61">
        <v>1463</v>
      </c>
      <c r="D61">
        <v>291</v>
      </c>
      <c r="E61">
        <v>370</v>
      </c>
      <c r="F61">
        <v>101</v>
      </c>
      <c r="G61">
        <v>46.06</v>
      </c>
      <c r="H61">
        <v>8.93</v>
      </c>
      <c r="I61">
        <v>4.55</v>
      </c>
      <c r="J61">
        <v>0.6</v>
      </c>
      <c r="K61">
        <v>0.77</v>
      </c>
      <c r="L61">
        <v>0.21</v>
      </c>
      <c r="M61">
        <v>39.67</v>
      </c>
      <c r="N61">
        <v>14.57</v>
      </c>
      <c r="O61">
        <v>1.75</v>
      </c>
      <c r="P61">
        <v>49.3</v>
      </c>
      <c r="Q61">
        <v>27.79</v>
      </c>
      <c r="R61">
        <v>49.87</v>
      </c>
      <c r="S61">
        <v>0.85</v>
      </c>
      <c r="T61">
        <v>2372</v>
      </c>
      <c r="U61">
        <v>2074</v>
      </c>
      <c r="V61">
        <v>2693</v>
      </c>
      <c r="W61">
        <v>-1266</v>
      </c>
      <c r="X61">
        <v>6127</v>
      </c>
      <c r="Y61">
        <v>2293</v>
      </c>
      <c r="Z61">
        <v>3266</v>
      </c>
      <c r="AA61">
        <v>15018.011110520099</v>
      </c>
      <c r="AB61">
        <v>-19.768999999999998</v>
      </c>
      <c r="AC61">
        <v>26704.011110520099</v>
      </c>
      <c r="AD61">
        <v>1.66124308493328</v>
      </c>
      <c r="AE61" s="1">
        <v>0.23280009383235301</v>
      </c>
      <c r="AF61">
        <v>0.75493162847370199</v>
      </c>
      <c r="AG61">
        <v>0.85424940273786298</v>
      </c>
      <c r="AH61">
        <v>0.27888197785824498</v>
      </c>
      <c r="AI61">
        <v>39.67</v>
      </c>
      <c r="AJ61">
        <v>14.57</v>
      </c>
    </row>
    <row r="62" spans="1:36" x14ac:dyDescent="0.25">
      <c r="A62">
        <v>40494</v>
      </c>
      <c r="B62">
        <v>10621</v>
      </c>
      <c r="C62">
        <v>1995</v>
      </c>
      <c r="D62">
        <v>597</v>
      </c>
      <c r="E62">
        <v>322</v>
      </c>
      <c r="F62">
        <v>473</v>
      </c>
      <c r="G62">
        <v>49.52</v>
      </c>
      <c r="H62">
        <v>7.44</v>
      </c>
      <c r="I62">
        <v>6.21</v>
      </c>
      <c r="J62">
        <v>1.24</v>
      </c>
      <c r="K62">
        <v>0.67</v>
      </c>
      <c r="L62">
        <v>0.98</v>
      </c>
      <c r="M62">
        <v>33.06</v>
      </c>
      <c r="N62">
        <v>19.87</v>
      </c>
      <c r="O62">
        <v>3.04</v>
      </c>
      <c r="P62">
        <v>50.91</v>
      </c>
      <c r="Q62">
        <v>28.59</v>
      </c>
      <c r="R62">
        <v>42.64</v>
      </c>
      <c r="S62">
        <v>0.74</v>
      </c>
      <c r="T62">
        <v>2487</v>
      </c>
      <c r="U62">
        <v>2074</v>
      </c>
      <c r="V62">
        <v>2302</v>
      </c>
      <c r="W62">
        <v>-1120</v>
      </c>
      <c r="X62">
        <v>5971</v>
      </c>
      <c r="Y62">
        <v>2155</v>
      </c>
      <c r="Z62">
        <v>3441</v>
      </c>
      <c r="AA62">
        <v>14336.164868562901</v>
      </c>
      <c r="AB62">
        <v>-19.765000000000001</v>
      </c>
      <c r="AC62">
        <v>25903.164868562901</v>
      </c>
      <c r="AD62">
        <v>1.6656375424513701</v>
      </c>
      <c r="AE62">
        <v>0.26244323340231102</v>
      </c>
      <c r="AF62">
        <v>1.5474731780528601</v>
      </c>
      <c r="AG62">
        <v>0.74294683840245501</v>
      </c>
      <c r="AH62">
        <v>1.30993222480734</v>
      </c>
      <c r="AI62">
        <v>33.06</v>
      </c>
      <c r="AJ62">
        <v>19.87</v>
      </c>
    </row>
    <row r="63" spans="1:36" x14ac:dyDescent="0.25">
      <c r="A63">
        <v>40537</v>
      </c>
      <c r="B63">
        <v>9536</v>
      </c>
      <c r="C63">
        <v>1728</v>
      </c>
      <c r="D63">
        <v>1023</v>
      </c>
      <c r="E63">
        <v>16</v>
      </c>
      <c r="F63">
        <v>3262</v>
      </c>
      <c r="G63">
        <v>49.57</v>
      </c>
      <c r="H63">
        <v>6.68</v>
      </c>
      <c r="I63">
        <v>5.38</v>
      </c>
      <c r="J63">
        <v>2.12</v>
      </c>
      <c r="K63">
        <v>0.03</v>
      </c>
      <c r="L63">
        <v>6.77</v>
      </c>
      <c r="M63">
        <v>29.68</v>
      </c>
      <c r="N63">
        <v>17.21</v>
      </c>
      <c r="O63">
        <v>3.01</v>
      </c>
      <c r="P63">
        <v>51</v>
      </c>
      <c r="Q63">
        <v>29.69</v>
      </c>
      <c r="R63">
        <v>46.13</v>
      </c>
      <c r="S63">
        <v>0.04</v>
      </c>
      <c r="T63">
        <v>2647</v>
      </c>
      <c r="U63">
        <v>2074</v>
      </c>
      <c r="V63">
        <v>2491</v>
      </c>
      <c r="W63">
        <v>-1124</v>
      </c>
      <c r="X63">
        <v>6148</v>
      </c>
      <c r="Y63">
        <v>2085</v>
      </c>
      <c r="Z63">
        <v>3353</v>
      </c>
      <c r="AA63">
        <v>13626.4549806749</v>
      </c>
      <c r="AB63">
        <v>-19.689</v>
      </c>
      <c r="AC63">
        <v>25212.454980674898</v>
      </c>
      <c r="AD63">
        <v>1.7113434727503101</v>
      </c>
      <c r="AE63" s="1">
        <v>0.265530844386691</v>
      </c>
      <c r="AF63">
        <v>2.6537939650192301</v>
      </c>
      <c r="AG63">
        <v>3.7637865887547098E-2</v>
      </c>
      <c r="AH63">
        <v>9.0253546400431706</v>
      </c>
      <c r="AI63">
        <v>29.68</v>
      </c>
      <c r="AJ63">
        <v>17.21</v>
      </c>
    </row>
    <row r="64" spans="1:36" x14ac:dyDescent="0.25">
      <c r="A64">
        <v>38760</v>
      </c>
      <c r="B64">
        <v>10725</v>
      </c>
      <c r="C64">
        <v>1586</v>
      </c>
      <c r="D64">
        <v>269</v>
      </c>
      <c r="E64">
        <v>45</v>
      </c>
      <c r="F64">
        <v>2885</v>
      </c>
      <c r="G64">
        <v>47.4</v>
      </c>
      <c r="H64">
        <v>7.51</v>
      </c>
      <c r="I64">
        <v>4.9400000000000004</v>
      </c>
      <c r="J64">
        <v>0.56000000000000005</v>
      </c>
      <c r="K64">
        <v>0.09</v>
      </c>
      <c r="L64">
        <v>5.99</v>
      </c>
      <c r="M64">
        <v>33.39</v>
      </c>
      <c r="N64">
        <v>15.8</v>
      </c>
      <c r="O64">
        <v>2.41</v>
      </c>
      <c r="P64">
        <v>49.5</v>
      </c>
      <c r="Q64">
        <v>27.74</v>
      </c>
      <c r="R64">
        <v>49.72</v>
      </c>
      <c r="S64">
        <v>0.1</v>
      </c>
      <c r="T64">
        <v>2363</v>
      </c>
      <c r="U64">
        <v>2074</v>
      </c>
      <c r="V64">
        <v>2685</v>
      </c>
      <c r="W64">
        <v>-1178</v>
      </c>
      <c r="X64">
        <v>6020</v>
      </c>
      <c r="Y64">
        <v>2150</v>
      </c>
      <c r="Z64">
        <v>3306</v>
      </c>
      <c r="AA64">
        <v>14013.1914999117</v>
      </c>
      <c r="AB64">
        <v>-19.675000000000001</v>
      </c>
      <c r="AC64">
        <v>25489.1914999117</v>
      </c>
      <c r="AD64">
        <v>1.6680591259640101</v>
      </c>
      <c r="AE64" s="1">
        <v>0.23989165554592301</v>
      </c>
      <c r="AF64">
        <v>0.69691171292119003</v>
      </c>
      <c r="AG64">
        <v>0.102664198018122</v>
      </c>
      <c r="AH64">
        <v>7.9828376229807398</v>
      </c>
      <c r="AI64">
        <v>33.39</v>
      </c>
      <c r="AJ64">
        <v>15.8</v>
      </c>
    </row>
    <row r="65" spans="1:36" x14ac:dyDescent="0.25">
      <c r="A65">
        <v>37498</v>
      </c>
      <c r="B65">
        <v>10716</v>
      </c>
      <c r="C65">
        <v>1034</v>
      </c>
      <c r="D65">
        <v>14</v>
      </c>
      <c r="E65">
        <v>625</v>
      </c>
      <c r="F65">
        <v>5221</v>
      </c>
      <c r="G65">
        <v>45.85</v>
      </c>
      <c r="H65">
        <v>7.51</v>
      </c>
      <c r="I65">
        <v>3.22</v>
      </c>
      <c r="J65">
        <v>0.03</v>
      </c>
      <c r="K65">
        <v>1.3</v>
      </c>
      <c r="L65">
        <v>10.83</v>
      </c>
      <c r="M65">
        <v>33.36</v>
      </c>
      <c r="N65">
        <v>10.3</v>
      </c>
      <c r="O65">
        <v>1.78</v>
      </c>
      <c r="P65">
        <v>49.04</v>
      </c>
      <c r="Q65">
        <v>27.08</v>
      </c>
      <c r="R65">
        <v>56.14</v>
      </c>
      <c r="S65">
        <v>1.44</v>
      </c>
      <c r="T65">
        <v>2267</v>
      </c>
      <c r="U65">
        <v>2074</v>
      </c>
      <c r="V65">
        <v>3032</v>
      </c>
      <c r="W65">
        <v>-1260</v>
      </c>
      <c r="X65">
        <v>6509</v>
      </c>
      <c r="Y65">
        <v>2153</v>
      </c>
      <c r="Z65">
        <v>3123</v>
      </c>
      <c r="AA65">
        <v>13667.380287009901</v>
      </c>
      <c r="AB65">
        <v>-19.670999999999999</v>
      </c>
      <c r="AC65">
        <v>25452.380287009899</v>
      </c>
      <c r="AD65">
        <v>1.72857142857142</v>
      </c>
      <c r="AE65">
        <v>0.23392816400434899</v>
      </c>
      <c r="AF65" s="11">
        <v>3.6828734630958801E-2</v>
      </c>
      <c r="AG65">
        <v>1.4416639598849399</v>
      </c>
      <c r="AH65">
        <v>14.446348177792499</v>
      </c>
      <c r="AI65">
        <v>33.36</v>
      </c>
      <c r="AJ65">
        <v>10.3</v>
      </c>
    </row>
    <row r="66" spans="1:36" x14ac:dyDescent="0.25">
      <c r="A66">
        <v>41924</v>
      </c>
      <c r="B66">
        <v>4090</v>
      </c>
      <c r="C66">
        <v>1101</v>
      </c>
      <c r="D66">
        <v>84</v>
      </c>
      <c r="E66">
        <v>1451</v>
      </c>
      <c r="F66">
        <v>13945</v>
      </c>
      <c r="G66">
        <v>51.27</v>
      </c>
      <c r="H66">
        <v>2.86</v>
      </c>
      <c r="I66">
        <v>3.43</v>
      </c>
      <c r="J66">
        <v>0.18</v>
      </c>
      <c r="K66">
        <v>3.01</v>
      </c>
      <c r="L66">
        <v>28.94</v>
      </c>
      <c r="M66">
        <v>12.73</v>
      </c>
      <c r="N66">
        <v>10.96</v>
      </c>
      <c r="O66">
        <v>4.0199999999999996</v>
      </c>
      <c r="P66">
        <v>51.85</v>
      </c>
      <c r="Q66">
        <v>27.26</v>
      </c>
      <c r="R66">
        <v>54.5</v>
      </c>
      <c r="S66">
        <v>3.35</v>
      </c>
      <c r="T66">
        <v>2294</v>
      </c>
      <c r="U66">
        <v>2074</v>
      </c>
      <c r="V66">
        <v>2943</v>
      </c>
      <c r="W66">
        <v>-1035</v>
      </c>
      <c r="X66">
        <v>7127</v>
      </c>
      <c r="Y66">
        <v>1717</v>
      </c>
      <c r="Z66">
        <v>3145</v>
      </c>
      <c r="AA66">
        <v>10426.3722915035</v>
      </c>
      <c r="AB66">
        <v>-19.558</v>
      </c>
      <c r="AC66">
        <v>22415.3722915035</v>
      </c>
      <c r="AD66">
        <v>1.8868625464370099</v>
      </c>
      <c r="AE66" s="1">
        <v>0.29376271770096701</v>
      </c>
      <c r="AF66">
        <v>0.21880393521792499</v>
      </c>
      <c r="AG66">
        <v>3.3456961210442699</v>
      </c>
      <c r="AH66">
        <v>38.586466201694002</v>
      </c>
      <c r="AI66">
        <v>12.73</v>
      </c>
      <c r="AJ66">
        <v>10.96</v>
      </c>
    </row>
    <row r="67" spans="1:36" x14ac:dyDescent="0.25">
      <c r="A67">
        <v>41881</v>
      </c>
      <c r="B67">
        <v>3915</v>
      </c>
      <c r="C67">
        <v>1148</v>
      </c>
      <c r="D67">
        <v>238</v>
      </c>
      <c r="E67">
        <v>861</v>
      </c>
      <c r="F67">
        <v>14416</v>
      </c>
      <c r="G67">
        <v>51.21</v>
      </c>
      <c r="H67">
        <v>2.74</v>
      </c>
      <c r="I67">
        <v>3.57</v>
      </c>
      <c r="J67">
        <v>0.49</v>
      </c>
      <c r="K67">
        <v>1.79</v>
      </c>
      <c r="L67">
        <v>29.92</v>
      </c>
      <c r="M67">
        <v>12.19</v>
      </c>
      <c r="N67">
        <v>11.43</v>
      </c>
      <c r="O67">
        <v>4.18</v>
      </c>
      <c r="P67">
        <v>51.68</v>
      </c>
      <c r="Q67">
        <v>27.66</v>
      </c>
      <c r="R67">
        <v>55.13</v>
      </c>
      <c r="S67">
        <v>1.99</v>
      </c>
      <c r="T67">
        <v>2351</v>
      </c>
      <c r="U67">
        <v>2074</v>
      </c>
      <c r="V67">
        <v>2977</v>
      </c>
      <c r="W67">
        <v>-1019</v>
      </c>
      <c r="X67">
        <v>6908</v>
      </c>
      <c r="Y67">
        <v>1700</v>
      </c>
      <c r="Z67">
        <v>3160</v>
      </c>
      <c r="AA67">
        <v>10331.4762172355</v>
      </c>
      <c r="AB67">
        <v>-19.547000000000001</v>
      </c>
      <c r="AC67">
        <v>22099.4762172355</v>
      </c>
      <c r="AD67">
        <v>1.8776470588235199</v>
      </c>
      <c r="AE67">
        <v>0.28883275568202899</v>
      </c>
      <c r="AF67">
        <v>0.61623226248871499</v>
      </c>
      <c r="AG67">
        <v>1.9854323160648999</v>
      </c>
      <c r="AH67">
        <v>39.890393633521597</v>
      </c>
      <c r="AI67">
        <v>12.19</v>
      </c>
      <c r="AJ67">
        <v>11.43</v>
      </c>
    </row>
    <row r="68" spans="1:36" x14ac:dyDescent="0.25">
      <c r="A68">
        <v>41316</v>
      </c>
      <c r="B68">
        <v>4250</v>
      </c>
      <c r="C68">
        <v>1277</v>
      </c>
      <c r="D68">
        <v>5</v>
      </c>
      <c r="E68">
        <v>272</v>
      </c>
      <c r="F68">
        <v>14116</v>
      </c>
      <c r="G68">
        <v>50.52</v>
      </c>
      <c r="H68">
        <v>2.98</v>
      </c>
      <c r="I68">
        <v>3.97</v>
      </c>
      <c r="J68">
        <v>0.01</v>
      </c>
      <c r="K68">
        <v>0.56000000000000005</v>
      </c>
      <c r="L68">
        <v>29.3</v>
      </c>
      <c r="M68">
        <v>13.23</v>
      </c>
      <c r="N68">
        <v>12.72</v>
      </c>
      <c r="O68">
        <v>4.28</v>
      </c>
      <c r="P68">
        <v>50.92</v>
      </c>
      <c r="Q68">
        <v>27.05</v>
      </c>
      <c r="R68">
        <v>55.6</v>
      </c>
      <c r="S68">
        <v>0.63</v>
      </c>
      <c r="T68">
        <v>2264</v>
      </c>
      <c r="U68">
        <v>2074</v>
      </c>
      <c r="V68">
        <v>3002</v>
      </c>
      <c r="W68">
        <v>-1005</v>
      </c>
      <c r="X68">
        <v>6536</v>
      </c>
      <c r="Y68">
        <v>1708</v>
      </c>
      <c r="Z68">
        <v>3204</v>
      </c>
      <c r="AA68">
        <v>10463.8417510735</v>
      </c>
      <c r="AB68">
        <v>-19.491</v>
      </c>
      <c r="AC68">
        <v>21911.841751073502</v>
      </c>
      <c r="AD68">
        <v>1.8308457711442701</v>
      </c>
      <c r="AE68">
        <v>0.274933951904139</v>
      </c>
      <c r="AF68">
        <v>1.30747842385842E-2</v>
      </c>
      <c r="AG68">
        <v>0.62720530554153398</v>
      </c>
      <c r="AH68">
        <v>39.060778416839</v>
      </c>
      <c r="AI68">
        <v>13.23</v>
      </c>
      <c r="AJ68">
        <v>12.72</v>
      </c>
    </row>
    <row r="69" spans="1:36" x14ac:dyDescent="0.25">
      <c r="A69">
        <v>41431</v>
      </c>
      <c r="B69">
        <v>5030</v>
      </c>
      <c r="C69">
        <v>1336</v>
      </c>
      <c r="D69">
        <v>38</v>
      </c>
      <c r="E69">
        <v>948</v>
      </c>
      <c r="F69">
        <v>11952</v>
      </c>
      <c r="G69">
        <v>50.66</v>
      </c>
      <c r="H69">
        <v>3.52</v>
      </c>
      <c r="I69">
        <v>4.16</v>
      </c>
      <c r="J69">
        <v>0.08</v>
      </c>
      <c r="K69">
        <v>1.97</v>
      </c>
      <c r="L69">
        <v>24.8</v>
      </c>
      <c r="M69">
        <v>15.66</v>
      </c>
      <c r="N69">
        <v>13.31</v>
      </c>
      <c r="O69">
        <v>4.07</v>
      </c>
      <c r="P69">
        <v>51.21</v>
      </c>
      <c r="Q69">
        <v>27.14</v>
      </c>
      <c r="R69">
        <v>52.64</v>
      </c>
      <c r="S69">
        <v>2.19</v>
      </c>
      <c r="T69">
        <v>2276</v>
      </c>
      <c r="U69">
        <v>2074</v>
      </c>
      <c r="V69">
        <v>2843</v>
      </c>
      <c r="W69">
        <v>-1026</v>
      </c>
      <c r="X69">
        <v>6740</v>
      </c>
      <c r="Y69">
        <v>1769</v>
      </c>
      <c r="Z69">
        <v>3223</v>
      </c>
      <c r="AA69">
        <v>10967.494510492001</v>
      </c>
      <c r="AB69">
        <v>-19.437999999999999</v>
      </c>
      <c r="AC69">
        <v>22699.494510492001</v>
      </c>
      <c r="AD69">
        <v>1.8220171390903099</v>
      </c>
      <c r="AE69" s="1">
        <v>0.28400267694925702</v>
      </c>
      <c r="AF69">
        <v>9.7480115701622405E-2</v>
      </c>
      <c r="AG69">
        <v>2.1850959607340599</v>
      </c>
      <c r="AH69">
        <v>33.070865757407098</v>
      </c>
      <c r="AI69">
        <v>15.66</v>
      </c>
      <c r="AJ69">
        <v>13.31</v>
      </c>
    </row>
    <row r="70" spans="1:36" x14ac:dyDescent="0.25">
      <c r="A70">
        <v>37190</v>
      </c>
      <c r="B70">
        <v>12446</v>
      </c>
      <c r="C70">
        <v>1359</v>
      </c>
      <c r="D70">
        <v>31</v>
      </c>
      <c r="E70">
        <v>895</v>
      </c>
      <c r="F70">
        <v>779</v>
      </c>
      <c r="G70">
        <v>45.48</v>
      </c>
      <c r="H70">
        <v>8.7200000000000006</v>
      </c>
      <c r="I70">
        <v>4.2300000000000004</v>
      </c>
      <c r="J70">
        <v>0.06</v>
      </c>
      <c r="K70">
        <v>1.86</v>
      </c>
      <c r="L70">
        <v>1.62</v>
      </c>
      <c r="M70">
        <v>38.74</v>
      </c>
      <c r="N70">
        <v>13.54</v>
      </c>
      <c r="O70">
        <v>1.72</v>
      </c>
      <c r="P70">
        <v>48.8</v>
      </c>
      <c r="Q70">
        <v>27.12</v>
      </c>
      <c r="R70">
        <v>50.58</v>
      </c>
      <c r="S70">
        <v>2.06</v>
      </c>
      <c r="T70">
        <v>2274</v>
      </c>
      <c r="U70">
        <v>2074</v>
      </c>
      <c r="V70">
        <v>2732</v>
      </c>
      <c r="W70">
        <v>-1268</v>
      </c>
      <c r="X70">
        <v>6356</v>
      </c>
      <c r="Y70">
        <v>2266</v>
      </c>
      <c r="Z70">
        <v>3232</v>
      </c>
      <c r="AA70">
        <v>14735.5593070094</v>
      </c>
      <c r="AB70">
        <v>-19.431000000000001</v>
      </c>
      <c r="AC70">
        <v>26589.5593070094</v>
      </c>
      <c r="AD70">
        <v>1.66129562643867</v>
      </c>
      <c r="AE70" s="1">
        <v>0.23649106713214299</v>
      </c>
      <c r="AF70">
        <v>8.1111228320452297E-2</v>
      </c>
      <c r="AG70">
        <v>2.0643911587367798</v>
      </c>
      <c r="AH70">
        <v>2.1555307305995899</v>
      </c>
      <c r="AI70">
        <v>38.74</v>
      </c>
      <c r="AJ70">
        <v>13.54</v>
      </c>
    </row>
    <row r="71" spans="1:36" x14ac:dyDescent="0.25">
      <c r="A71">
        <v>40113</v>
      </c>
      <c r="B71">
        <v>6068</v>
      </c>
      <c r="C71">
        <v>1116</v>
      </c>
      <c r="D71">
        <v>311</v>
      </c>
      <c r="E71">
        <v>351</v>
      </c>
      <c r="F71">
        <v>11775</v>
      </c>
      <c r="G71">
        <v>49.05</v>
      </c>
      <c r="H71">
        <v>4.25</v>
      </c>
      <c r="I71">
        <v>3.48</v>
      </c>
      <c r="J71">
        <v>0.64</v>
      </c>
      <c r="K71">
        <v>0.73</v>
      </c>
      <c r="L71">
        <v>24.44</v>
      </c>
      <c r="M71">
        <v>18.89</v>
      </c>
      <c r="N71">
        <v>11.12</v>
      </c>
      <c r="O71">
        <v>3.29</v>
      </c>
      <c r="P71">
        <v>50.24</v>
      </c>
      <c r="Q71">
        <v>27.85</v>
      </c>
      <c r="R71">
        <v>56.19</v>
      </c>
      <c r="S71">
        <v>0.81</v>
      </c>
      <c r="T71">
        <v>2379</v>
      </c>
      <c r="U71">
        <v>2074</v>
      </c>
      <c r="V71">
        <v>3035</v>
      </c>
      <c r="W71">
        <v>-1092</v>
      </c>
      <c r="X71">
        <v>6640</v>
      </c>
      <c r="Y71">
        <v>1835</v>
      </c>
      <c r="Z71">
        <v>3150</v>
      </c>
      <c r="AA71">
        <v>11321.261247341499</v>
      </c>
      <c r="AB71">
        <v>-19.419</v>
      </c>
      <c r="AC71">
        <v>22946.261247341499</v>
      </c>
      <c r="AD71">
        <v>1.8047875927174599</v>
      </c>
      <c r="AE71">
        <v>0.264380966966825</v>
      </c>
      <c r="AF71">
        <v>0.80569058298491203</v>
      </c>
      <c r="AG71">
        <v>0.80851302726639596</v>
      </c>
      <c r="AH71">
        <v>32.5817225939266</v>
      </c>
      <c r="AI71">
        <v>18.89</v>
      </c>
      <c r="AJ71">
        <v>11.12</v>
      </c>
    </row>
    <row r="72" spans="1:36" x14ac:dyDescent="0.25">
      <c r="A72">
        <v>41303</v>
      </c>
      <c r="B72">
        <v>4187</v>
      </c>
      <c r="C72">
        <v>1367</v>
      </c>
      <c r="D72">
        <v>153</v>
      </c>
      <c r="E72">
        <v>124</v>
      </c>
      <c r="F72">
        <v>13776</v>
      </c>
      <c r="G72">
        <v>50.51</v>
      </c>
      <c r="H72">
        <v>2.93</v>
      </c>
      <c r="I72">
        <v>4.26</v>
      </c>
      <c r="J72">
        <v>0.32</v>
      </c>
      <c r="K72">
        <v>0.26</v>
      </c>
      <c r="L72">
        <v>28.59</v>
      </c>
      <c r="M72">
        <v>13.03</v>
      </c>
      <c r="N72">
        <v>13.62</v>
      </c>
      <c r="O72">
        <v>4.47</v>
      </c>
      <c r="P72">
        <v>50.77</v>
      </c>
      <c r="Q72">
        <v>27.44</v>
      </c>
      <c r="R72">
        <v>54.41</v>
      </c>
      <c r="S72">
        <v>0.28999999999999998</v>
      </c>
      <c r="T72">
        <v>2320</v>
      </c>
      <c r="U72">
        <v>2074</v>
      </c>
      <c r="V72">
        <v>2938</v>
      </c>
      <c r="W72">
        <v>-987</v>
      </c>
      <c r="X72">
        <v>6464</v>
      </c>
      <c r="Y72">
        <v>1698</v>
      </c>
      <c r="Z72">
        <v>3234</v>
      </c>
      <c r="AA72">
        <v>10445.5754798705</v>
      </c>
      <c r="AB72">
        <v>-19.263999999999999</v>
      </c>
      <c r="AC72">
        <v>21841.575479870498</v>
      </c>
      <c r="AD72">
        <v>1.81471747700394</v>
      </c>
      <c r="AE72">
        <v>0.278504207041949</v>
      </c>
      <c r="AF72" s="11">
        <v>0.39622640873157999</v>
      </c>
      <c r="AG72">
        <v>0.286626083769982</v>
      </c>
      <c r="AH72">
        <v>38.119674835142398</v>
      </c>
      <c r="AI72">
        <v>13.03</v>
      </c>
      <c r="AJ72">
        <v>13.62</v>
      </c>
    </row>
    <row r="73" spans="1:36" x14ac:dyDescent="0.25">
      <c r="A73">
        <v>41303</v>
      </c>
      <c r="B73">
        <v>3960</v>
      </c>
      <c r="C73">
        <v>1367</v>
      </c>
      <c r="D73">
        <v>2</v>
      </c>
      <c r="E73">
        <v>275</v>
      </c>
      <c r="F73">
        <v>14116</v>
      </c>
      <c r="G73">
        <v>50.51</v>
      </c>
      <c r="H73">
        <v>2.77</v>
      </c>
      <c r="I73">
        <v>4.26</v>
      </c>
      <c r="J73">
        <v>0</v>
      </c>
      <c r="K73">
        <v>0.56999999999999995</v>
      </c>
      <c r="L73">
        <v>29.3</v>
      </c>
      <c r="M73">
        <v>12.33</v>
      </c>
      <c r="N73">
        <v>13.62</v>
      </c>
      <c r="O73">
        <v>4.57</v>
      </c>
      <c r="P73">
        <v>50.71</v>
      </c>
      <c r="Q73">
        <v>27.05</v>
      </c>
      <c r="R73">
        <v>54.47</v>
      </c>
      <c r="S73">
        <v>0.63</v>
      </c>
      <c r="T73">
        <v>2263</v>
      </c>
      <c r="U73">
        <v>2074</v>
      </c>
      <c r="V73">
        <v>2941</v>
      </c>
      <c r="W73">
        <v>-978</v>
      </c>
      <c r="X73">
        <v>6503</v>
      </c>
      <c r="Y73">
        <v>1680</v>
      </c>
      <c r="Z73">
        <v>3234</v>
      </c>
      <c r="AA73">
        <v>10308.5944550843</v>
      </c>
      <c r="AB73">
        <v>-19.204999999999998</v>
      </c>
      <c r="AC73">
        <v>21725.594455084301</v>
      </c>
      <c r="AD73">
        <v>1.8160315374507201</v>
      </c>
      <c r="AE73">
        <v>0.28002177346433599</v>
      </c>
      <c r="AF73">
        <v>5.52582152260684E-3</v>
      </c>
      <c r="AG73">
        <v>0.63391549462240304</v>
      </c>
      <c r="AH73">
        <v>39.060778416839</v>
      </c>
      <c r="AI73">
        <v>12.33</v>
      </c>
      <c r="AJ73">
        <v>13.62</v>
      </c>
    </row>
    <row r="74" spans="1:36" x14ac:dyDescent="0.25">
      <c r="A74">
        <v>36643</v>
      </c>
      <c r="B74">
        <v>12660</v>
      </c>
      <c r="C74">
        <v>1367</v>
      </c>
      <c r="D74">
        <v>740</v>
      </c>
      <c r="E74">
        <v>126</v>
      </c>
      <c r="F74">
        <v>480</v>
      </c>
      <c r="G74">
        <v>44.81</v>
      </c>
      <c r="H74">
        <v>8.8699999999999992</v>
      </c>
      <c r="I74">
        <v>4.25</v>
      </c>
      <c r="J74">
        <v>1.54</v>
      </c>
      <c r="K74">
        <v>0.26</v>
      </c>
      <c r="L74">
        <v>1</v>
      </c>
      <c r="M74">
        <v>39.409999999999997</v>
      </c>
      <c r="N74">
        <v>13.62</v>
      </c>
      <c r="O74">
        <v>1.68</v>
      </c>
      <c r="P74">
        <v>48.22</v>
      </c>
      <c r="Q74">
        <v>28.96</v>
      </c>
      <c r="R74">
        <v>50.59</v>
      </c>
      <c r="S74">
        <v>0.28999999999999998</v>
      </c>
      <c r="T74">
        <v>2541</v>
      </c>
      <c r="U74">
        <v>2074</v>
      </c>
      <c r="V74">
        <v>2732</v>
      </c>
      <c r="W74">
        <v>-1270</v>
      </c>
      <c r="X74">
        <v>6197</v>
      </c>
      <c r="Y74">
        <v>2271</v>
      </c>
      <c r="Z74">
        <v>3234</v>
      </c>
      <c r="AA74">
        <v>14775.5898385699</v>
      </c>
      <c r="AB74">
        <v>-19</v>
      </c>
      <c r="AC74">
        <v>26477.5898385699</v>
      </c>
      <c r="AD74">
        <v>1.63982911600394</v>
      </c>
      <c r="AE74">
        <v>0.23549338187192301</v>
      </c>
      <c r="AF74">
        <v>1.92059612208569</v>
      </c>
      <c r="AG74">
        <v>0.28969288718415098</v>
      </c>
      <c r="AH74">
        <v>1.3280285887285199</v>
      </c>
      <c r="AI74">
        <v>39.409999999999997</v>
      </c>
      <c r="AJ74">
        <v>13.62</v>
      </c>
    </row>
    <row r="75" spans="1:36" x14ac:dyDescent="0.25">
      <c r="A75">
        <v>34796</v>
      </c>
      <c r="B75">
        <v>13913</v>
      </c>
      <c r="C75">
        <v>1028</v>
      </c>
      <c r="D75">
        <v>312</v>
      </c>
      <c r="E75">
        <v>550</v>
      </c>
      <c r="F75">
        <v>233</v>
      </c>
      <c r="G75">
        <v>42.55</v>
      </c>
      <c r="H75">
        <v>9.74</v>
      </c>
      <c r="I75">
        <v>3.2</v>
      </c>
      <c r="J75">
        <v>0.65</v>
      </c>
      <c r="K75">
        <v>1.1399999999999999</v>
      </c>
      <c r="L75">
        <v>0.48</v>
      </c>
      <c r="M75">
        <v>43.31</v>
      </c>
      <c r="N75">
        <v>10.24</v>
      </c>
      <c r="O75">
        <v>1.22</v>
      </c>
      <c r="P75">
        <v>47.43</v>
      </c>
      <c r="Q75">
        <v>27.85</v>
      </c>
      <c r="R75">
        <v>54.78</v>
      </c>
      <c r="S75">
        <v>1.27</v>
      </c>
      <c r="T75">
        <v>2380</v>
      </c>
      <c r="U75">
        <v>2074</v>
      </c>
      <c r="V75">
        <v>2958</v>
      </c>
      <c r="W75">
        <v>-1357</v>
      </c>
      <c r="X75">
        <v>6409</v>
      </c>
      <c r="Y75">
        <v>2350</v>
      </c>
      <c r="Z75">
        <v>3121</v>
      </c>
      <c r="AA75">
        <v>15142.595547250499</v>
      </c>
      <c r="AB75">
        <v>-18.905000000000001</v>
      </c>
      <c r="AC75">
        <v>27022.595547250501</v>
      </c>
      <c r="AD75">
        <v>1.6558883594281799</v>
      </c>
      <c r="AE75">
        <v>0.224898536023516</v>
      </c>
      <c r="AF75">
        <v>0.81029979775971095</v>
      </c>
      <c r="AG75">
        <v>1.26884466795594</v>
      </c>
      <c r="AH75">
        <v>0.64348243578900299</v>
      </c>
      <c r="AI75">
        <v>43.31</v>
      </c>
      <c r="AJ75">
        <v>10.24</v>
      </c>
    </row>
    <row r="76" spans="1:36" x14ac:dyDescent="0.25">
      <c r="A76">
        <v>41247</v>
      </c>
      <c r="B76">
        <v>7645</v>
      </c>
      <c r="C76">
        <v>2294</v>
      </c>
      <c r="D76">
        <v>61</v>
      </c>
      <c r="E76">
        <v>922</v>
      </c>
      <c r="F76">
        <v>3435</v>
      </c>
      <c r="G76">
        <v>50.44</v>
      </c>
      <c r="H76">
        <v>5.35</v>
      </c>
      <c r="I76">
        <v>7.14</v>
      </c>
      <c r="J76">
        <v>0.13</v>
      </c>
      <c r="K76">
        <v>1.91</v>
      </c>
      <c r="L76">
        <v>7.13</v>
      </c>
      <c r="M76">
        <v>23.8</v>
      </c>
      <c r="N76">
        <v>22.85</v>
      </c>
      <c r="O76">
        <v>4.75</v>
      </c>
      <c r="P76">
        <v>50.52</v>
      </c>
      <c r="Q76">
        <v>27.2</v>
      </c>
      <c r="R76">
        <v>39.25</v>
      </c>
      <c r="S76">
        <v>2.13</v>
      </c>
      <c r="T76">
        <v>2285</v>
      </c>
      <c r="U76">
        <v>2074</v>
      </c>
      <c r="V76">
        <v>2120</v>
      </c>
      <c r="W76">
        <v>-961</v>
      </c>
      <c r="X76">
        <v>6077</v>
      </c>
      <c r="Y76">
        <v>1921</v>
      </c>
      <c r="Z76">
        <v>3540</v>
      </c>
      <c r="AA76">
        <v>12740.1788424021</v>
      </c>
      <c r="AB76">
        <v>-18.646999999999998</v>
      </c>
      <c r="AC76">
        <v>24278.1788424021</v>
      </c>
      <c r="AD76">
        <v>1.6587635054021601</v>
      </c>
      <c r="AE76" s="1">
        <v>0.29391620068324198</v>
      </c>
      <c r="AF76">
        <v>0.15852763848592999</v>
      </c>
      <c r="AG76">
        <v>2.12590597125206</v>
      </c>
      <c r="AH76">
        <v>9.5045873241923502</v>
      </c>
      <c r="AI76">
        <v>23.8</v>
      </c>
      <c r="AJ76">
        <v>22.85</v>
      </c>
    </row>
    <row r="77" spans="1:36" x14ac:dyDescent="0.25">
      <c r="A77">
        <v>39964</v>
      </c>
      <c r="B77">
        <v>4003</v>
      </c>
      <c r="C77">
        <v>1080</v>
      </c>
      <c r="D77">
        <v>282</v>
      </c>
      <c r="E77">
        <v>603</v>
      </c>
      <c r="F77">
        <v>14824</v>
      </c>
      <c r="G77">
        <v>48.87</v>
      </c>
      <c r="H77">
        <v>2.8</v>
      </c>
      <c r="I77">
        <v>3.36</v>
      </c>
      <c r="J77">
        <v>0.59</v>
      </c>
      <c r="K77">
        <v>1.25</v>
      </c>
      <c r="L77">
        <v>30.76</v>
      </c>
      <c r="M77">
        <v>12.46</v>
      </c>
      <c r="N77">
        <v>10.76</v>
      </c>
      <c r="O77">
        <v>4.04</v>
      </c>
      <c r="P77">
        <v>49.47</v>
      </c>
      <c r="Q77">
        <v>27.77</v>
      </c>
      <c r="R77">
        <v>56.59</v>
      </c>
      <c r="S77">
        <v>1.39</v>
      </c>
      <c r="T77">
        <v>2368</v>
      </c>
      <c r="U77">
        <v>2074</v>
      </c>
      <c r="V77">
        <v>3056</v>
      </c>
      <c r="W77">
        <v>-1017</v>
      </c>
      <c r="X77">
        <v>6865</v>
      </c>
      <c r="Y77">
        <v>1672</v>
      </c>
      <c r="Z77">
        <v>3138</v>
      </c>
      <c r="AA77">
        <v>10070.913864969199</v>
      </c>
      <c r="AB77">
        <v>-18.451000000000001</v>
      </c>
      <c r="AC77">
        <v>21745.913864969199</v>
      </c>
      <c r="AD77">
        <v>1.81144211238997</v>
      </c>
      <c r="AE77">
        <v>0.28204692497708</v>
      </c>
      <c r="AF77">
        <v>0.73269432936072298</v>
      </c>
      <c r="AG77">
        <v>1.39077530808594</v>
      </c>
      <c r="AH77">
        <v>41.017888086182097</v>
      </c>
      <c r="AI77">
        <v>12.46</v>
      </c>
      <c r="AJ77">
        <v>10.76</v>
      </c>
    </row>
    <row r="78" spans="1:36" x14ac:dyDescent="0.25">
      <c r="A78">
        <v>39005</v>
      </c>
      <c r="B78">
        <v>6586</v>
      </c>
      <c r="C78">
        <v>1204</v>
      </c>
      <c r="D78">
        <v>630</v>
      </c>
      <c r="E78">
        <v>424</v>
      </c>
      <c r="F78">
        <v>10183</v>
      </c>
      <c r="G78">
        <v>47.7</v>
      </c>
      <c r="H78">
        <v>4.6100000000000003</v>
      </c>
      <c r="I78">
        <v>3.75</v>
      </c>
      <c r="J78">
        <v>1.31</v>
      </c>
      <c r="K78">
        <v>0.88</v>
      </c>
      <c r="L78">
        <v>21.13</v>
      </c>
      <c r="M78">
        <v>20.5</v>
      </c>
      <c r="N78">
        <v>12</v>
      </c>
      <c r="O78">
        <v>3.25</v>
      </c>
      <c r="P78">
        <v>48.93</v>
      </c>
      <c r="Q78">
        <v>28.67</v>
      </c>
      <c r="R78">
        <v>53.8</v>
      </c>
      <c r="S78">
        <v>0.98</v>
      </c>
      <c r="T78">
        <v>2499</v>
      </c>
      <c r="U78">
        <v>2074</v>
      </c>
      <c r="V78">
        <v>2905</v>
      </c>
      <c r="W78">
        <v>-1086</v>
      </c>
      <c r="X78">
        <v>6677</v>
      </c>
      <c r="Y78">
        <v>1849</v>
      </c>
      <c r="Z78">
        <v>3180</v>
      </c>
      <c r="AA78">
        <v>11469.2152205739</v>
      </c>
      <c r="AB78">
        <v>-18.440999999999999</v>
      </c>
      <c r="AC78">
        <v>23175.2152205739</v>
      </c>
      <c r="AD78">
        <v>1.7434012696291299</v>
      </c>
      <c r="AE78">
        <v>0.270543231615471</v>
      </c>
      <c r="AF78">
        <v>1.63489393794225</v>
      </c>
      <c r="AG78">
        <v>0.97674624042547598</v>
      </c>
      <c r="AH78">
        <v>28.178005355652498</v>
      </c>
      <c r="AI78">
        <v>20.5</v>
      </c>
      <c r="AJ78">
        <v>12</v>
      </c>
    </row>
    <row r="79" spans="1:36" x14ac:dyDescent="0.25">
      <c r="A79">
        <v>38697</v>
      </c>
      <c r="B79">
        <v>6006</v>
      </c>
      <c r="C79">
        <v>1028</v>
      </c>
      <c r="D79">
        <v>300</v>
      </c>
      <c r="E79">
        <v>693</v>
      </c>
      <c r="F79">
        <v>11963</v>
      </c>
      <c r="G79">
        <v>47.32</v>
      </c>
      <c r="H79">
        <v>4.21</v>
      </c>
      <c r="I79">
        <v>3.2</v>
      </c>
      <c r="J79">
        <v>0.62</v>
      </c>
      <c r="K79">
        <v>1.44</v>
      </c>
      <c r="L79">
        <v>24.83</v>
      </c>
      <c r="M79">
        <v>18.7</v>
      </c>
      <c r="N79">
        <v>10.24</v>
      </c>
      <c r="O79">
        <v>3.18</v>
      </c>
      <c r="P79">
        <v>48.62</v>
      </c>
      <c r="Q79">
        <v>27.82</v>
      </c>
      <c r="R79">
        <v>56.47</v>
      </c>
      <c r="S79">
        <v>1.6</v>
      </c>
      <c r="T79">
        <v>2375</v>
      </c>
      <c r="U79">
        <v>2074</v>
      </c>
      <c r="V79">
        <v>3049</v>
      </c>
      <c r="W79">
        <v>-1091</v>
      </c>
      <c r="X79">
        <v>6840</v>
      </c>
      <c r="Y79">
        <v>1807</v>
      </c>
      <c r="Z79">
        <v>3122</v>
      </c>
      <c r="AA79">
        <v>11027.3222090485</v>
      </c>
      <c r="AB79">
        <v>-18.405999999999999</v>
      </c>
      <c r="AC79">
        <v>22796.3222090485</v>
      </c>
      <c r="AD79">
        <v>1.76310415248468</v>
      </c>
      <c r="AE79" s="1">
        <v>0.26793742859345598</v>
      </c>
      <c r="AF79">
        <v>0.77786038345165698</v>
      </c>
      <c r="AG79">
        <v>1.59731931479862</v>
      </c>
      <c r="AH79">
        <v>33.101089073021903</v>
      </c>
      <c r="AI79">
        <v>18.7</v>
      </c>
      <c r="AJ79">
        <v>10.24</v>
      </c>
    </row>
    <row r="80" spans="1:36" x14ac:dyDescent="0.25">
      <c r="A80">
        <v>40369</v>
      </c>
      <c r="B80">
        <v>8124</v>
      </c>
      <c r="C80">
        <v>2294</v>
      </c>
      <c r="D80">
        <v>61</v>
      </c>
      <c r="E80">
        <v>767</v>
      </c>
      <c r="F80">
        <v>2871</v>
      </c>
      <c r="G80">
        <v>49.37</v>
      </c>
      <c r="H80">
        <v>5.69</v>
      </c>
      <c r="I80">
        <v>7.14</v>
      </c>
      <c r="J80">
        <v>0.13</v>
      </c>
      <c r="K80">
        <v>1.59</v>
      </c>
      <c r="L80">
        <v>5.96</v>
      </c>
      <c r="M80">
        <v>25.29</v>
      </c>
      <c r="N80">
        <v>22.85</v>
      </c>
      <c r="O80">
        <v>4.5599999999999996</v>
      </c>
      <c r="P80">
        <v>49.59</v>
      </c>
      <c r="Q80">
        <v>27.2</v>
      </c>
      <c r="R80">
        <v>39.56</v>
      </c>
      <c r="S80">
        <v>1.77</v>
      </c>
      <c r="T80">
        <v>2285</v>
      </c>
      <c r="U80">
        <v>2074</v>
      </c>
      <c r="V80">
        <v>2136</v>
      </c>
      <c r="W80">
        <v>-971</v>
      </c>
      <c r="X80">
        <v>5998</v>
      </c>
      <c r="Y80">
        <v>1941</v>
      </c>
      <c r="Z80">
        <v>3541</v>
      </c>
      <c r="AA80">
        <v>12882.203421288101</v>
      </c>
      <c r="AB80">
        <v>-18.297000000000001</v>
      </c>
      <c r="AC80">
        <v>24362.203421288101</v>
      </c>
      <c r="AD80">
        <v>1.6251500600240001</v>
      </c>
      <c r="AE80" s="1">
        <v>0.28712926570386998</v>
      </c>
      <c r="AF80" s="10">
        <v>0.15852763848592999</v>
      </c>
      <c r="AG80">
        <v>1.76919054270904</v>
      </c>
      <c r="AH80">
        <v>7.9446320339833401</v>
      </c>
      <c r="AI80">
        <v>25.29</v>
      </c>
      <c r="AJ80">
        <v>22.85</v>
      </c>
    </row>
    <row r="81" spans="1:36" x14ac:dyDescent="0.25">
      <c r="A81">
        <v>41273</v>
      </c>
      <c r="B81">
        <v>2545</v>
      </c>
      <c r="C81">
        <v>1224</v>
      </c>
      <c r="D81">
        <v>21</v>
      </c>
      <c r="E81">
        <v>1485</v>
      </c>
      <c r="F81">
        <v>15697</v>
      </c>
      <c r="G81">
        <v>50.47</v>
      </c>
      <c r="H81">
        <v>1.78</v>
      </c>
      <c r="I81">
        <v>3.81</v>
      </c>
      <c r="J81">
        <v>0.04</v>
      </c>
      <c r="K81">
        <v>3.08</v>
      </c>
      <c r="L81">
        <v>32.58</v>
      </c>
      <c r="M81">
        <v>7.92</v>
      </c>
      <c r="N81">
        <v>12.2</v>
      </c>
      <c r="O81">
        <v>4.8899999999999997</v>
      </c>
      <c r="P81">
        <v>50.45</v>
      </c>
      <c r="Q81">
        <v>27.09</v>
      </c>
      <c r="R81">
        <v>53.34</v>
      </c>
      <c r="S81">
        <v>3.42</v>
      </c>
      <c r="T81">
        <v>2270</v>
      </c>
      <c r="U81">
        <v>2074</v>
      </c>
      <c r="V81">
        <v>2880</v>
      </c>
      <c r="W81">
        <v>-948</v>
      </c>
      <c r="X81">
        <v>7146</v>
      </c>
      <c r="Y81">
        <v>1576</v>
      </c>
      <c r="Z81">
        <v>3186</v>
      </c>
      <c r="AA81">
        <v>9489.8763784683797</v>
      </c>
      <c r="AB81">
        <v>-18.289000000000001</v>
      </c>
      <c r="AC81">
        <v>21397.8763784683</v>
      </c>
      <c r="AD81">
        <v>1.8452817605868601</v>
      </c>
      <c r="AE81">
        <v>0.30849644929887299</v>
      </c>
      <c r="AF81" s="11">
        <v>5.4516520335653899E-2</v>
      </c>
      <c r="AG81">
        <v>3.4239431890785901</v>
      </c>
      <c r="AH81">
        <v>43.433883166416003</v>
      </c>
      <c r="AI81">
        <v>7.92</v>
      </c>
      <c r="AJ81">
        <v>12.2</v>
      </c>
    </row>
    <row r="82" spans="1:36" x14ac:dyDescent="0.25">
      <c r="A82">
        <v>41342</v>
      </c>
      <c r="B82">
        <v>2172</v>
      </c>
      <c r="C82">
        <v>1385</v>
      </c>
      <c r="D82">
        <v>153</v>
      </c>
      <c r="E82">
        <v>511</v>
      </c>
      <c r="F82">
        <v>16329</v>
      </c>
      <c r="G82">
        <v>50.55</v>
      </c>
      <c r="H82">
        <v>1.52</v>
      </c>
      <c r="I82">
        <v>4.3099999999999996</v>
      </c>
      <c r="J82">
        <v>0.32</v>
      </c>
      <c r="K82">
        <v>1.06</v>
      </c>
      <c r="L82">
        <v>33.89</v>
      </c>
      <c r="M82">
        <v>6.76</v>
      </c>
      <c r="N82">
        <v>13.79</v>
      </c>
      <c r="O82">
        <v>5.36</v>
      </c>
      <c r="P82">
        <v>50.24</v>
      </c>
      <c r="Q82">
        <v>27.44</v>
      </c>
      <c r="R82">
        <v>53.63</v>
      </c>
      <c r="S82">
        <v>1.18</v>
      </c>
      <c r="T82">
        <v>2320</v>
      </c>
      <c r="U82">
        <v>2074</v>
      </c>
      <c r="V82">
        <v>2896</v>
      </c>
      <c r="W82">
        <v>-906</v>
      </c>
      <c r="X82">
        <v>6716</v>
      </c>
      <c r="Y82">
        <v>1540</v>
      </c>
      <c r="Z82">
        <v>3239</v>
      </c>
      <c r="AA82">
        <v>9348.4301391170793</v>
      </c>
      <c r="AB82">
        <v>-18.27</v>
      </c>
      <c r="AC82">
        <v>20843.430139117001</v>
      </c>
      <c r="AD82">
        <v>1.8235487044932699</v>
      </c>
      <c r="AE82">
        <v>0.30157793114106501</v>
      </c>
      <c r="AF82">
        <v>0.397441159048744</v>
      </c>
      <c r="AG82">
        <v>1.17789770195655</v>
      </c>
      <c r="AH82">
        <v>45.183227390338701</v>
      </c>
      <c r="AI82">
        <v>6.76</v>
      </c>
      <c r="AJ82">
        <v>13.79</v>
      </c>
    </row>
    <row r="83" spans="1:36" x14ac:dyDescent="0.25">
      <c r="A83">
        <v>38227</v>
      </c>
      <c r="B83">
        <v>6285</v>
      </c>
      <c r="C83">
        <v>1047</v>
      </c>
      <c r="D83">
        <v>298</v>
      </c>
      <c r="E83">
        <v>631</v>
      </c>
      <c r="F83">
        <v>11514</v>
      </c>
      <c r="G83">
        <v>46.75</v>
      </c>
      <c r="H83">
        <v>4.4000000000000004</v>
      </c>
      <c r="I83">
        <v>3.26</v>
      </c>
      <c r="J83">
        <v>0.62</v>
      </c>
      <c r="K83">
        <v>1.31</v>
      </c>
      <c r="L83">
        <v>23.9</v>
      </c>
      <c r="M83">
        <v>19.559999999999999</v>
      </c>
      <c r="N83">
        <v>10.43</v>
      </c>
      <c r="O83">
        <v>3.11</v>
      </c>
      <c r="P83">
        <v>48.11</v>
      </c>
      <c r="Q83">
        <v>27.81</v>
      </c>
      <c r="R83">
        <v>56.32</v>
      </c>
      <c r="S83">
        <v>1.45</v>
      </c>
      <c r="T83">
        <v>2374</v>
      </c>
      <c r="U83">
        <v>2074</v>
      </c>
      <c r="V83">
        <v>3041</v>
      </c>
      <c r="W83">
        <v>-1094</v>
      </c>
      <c r="X83">
        <v>6794</v>
      </c>
      <c r="Y83">
        <v>1818</v>
      </c>
      <c r="Z83">
        <v>3129</v>
      </c>
      <c r="AA83">
        <v>11120.933528731101</v>
      </c>
      <c r="AB83">
        <v>-18.184000000000001</v>
      </c>
      <c r="AC83">
        <v>22861.933528731101</v>
      </c>
      <c r="AD83">
        <v>1.73980978260869</v>
      </c>
      <c r="AE83" s="1">
        <v>0.265236046048486</v>
      </c>
      <c r="AF83">
        <v>0.77351106159009497</v>
      </c>
      <c r="AG83">
        <v>1.45392125708019</v>
      </c>
      <c r="AH83">
        <v>31.860430580182701</v>
      </c>
      <c r="AI83">
        <v>19.559999999999999</v>
      </c>
      <c r="AJ83">
        <v>10.43</v>
      </c>
    </row>
    <row r="84" spans="1:36" x14ac:dyDescent="0.25">
      <c r="A84">
        <v>35416</v>
      </c>
      <c r="B84">
        <v>11302</v>
      </c>
      <c r="C84">
        <v>1372</v>
      </c>
      <c r="D84">
        <v>1</v>
      </c>
      <c r="E84">
        <v>73</v>
      </c>
      <c r="F84">
        <v>3286</v>
      </c>
      <c r="G84">
        <v>43.31</v>
      </c>
      <c r="H84">
        <v>7.92</v>
      </c>
      <c r="I84">
        <v>4.2699999999999996</v>
      </c>
      <c r="J84">
        <v>0</v>
      </c>
      <c r="K84">
        <v>0.15</v>
      </c>
      <c r="L84">
        <v>6.82</v>
      </c>
      <c r="M84">
        <v>35.18</v>
      </c>
      <c r="N84">
        <v>13.67</v>
      </c>
      <c r="O84">
        <v>2</v>
      </c>
      <c r="P84">
        <v>46.07</v>
      </c>
      <c r="Q84">
        <v>27.04</v>
      </c>
      <c r="R84">
        <v>53.07</v>
      </c>
      <c r="S84">
        <v>0.17</v>
      </c>
      <c r="T84">
        <v>2262</v>
      </c>
      <c r="U84">
        <v>2074</v>
      </c>
      <c r="V84">
        <v>2866</v>
      </c>
      <c r="W84">
        <v>-1203</v>
      </c>
      <c r="X84">
        <v>6090</v>
      </c>
      <c r="Y84">
        <v>2140</v>
      </c>
      <c r="Z84">
        <v>3236</v>
      </c>
      <c r="AA84">
        <v>13753.731637396</v>
      </c>
      <c r="AB84">
        <v>-18.114999999999998</v>
      </c>
      <c r="AC84">
        <v>25219.731637395998</v>
      </c>
      <c r="AD84">
        <v>1.5786535303776601</v>
      </c>
      <c r="AE84">
        <v>0.22648134551868199</v>
      </c>
      <c r="AF84">
        <v>2.4561101300116599E-3</v>
      </c>
      <c r="AG84">
        <v>0.16733875045006999</v>
      </c>
      <c r="AH84">
        <v>9.0913227840744995</v>
      </c>
      <c r="AI84">
        <v>35.18</v>
      </c>
      <c r="AJ84">
        <v>13.67</v>
      </c>
    </row>
    <row r="85" spans="1:36" x14ac:dyDescent="0.25">
      <c r="A85">
        <v>40326</v>
      </c>
      <c r="B85">
        <v>7412</v>
      </c>
      <c r="C85">
        <v>2294</v>
      </c>
      <c r="D85">
        <v>61</v>
      </c>
      <c r="E85">
        <v>767</v>
      </c>
      <c r="F85">
        <v>3940</v>
      </c>
      <c r="G85">
        <v>49.31</v>
      </c>
      <c r="H85">
        <v>5.19</v>
      </c>
      <c r="I85">
        <v>7.14</v>
      </c>
      <c r="J85">
        <v>0.13</v>
      </c>
      <c r="K85">
        <v>1.59</v>
      </c>
      <c r="L85">
        <v>8.18</v>
      </c>
      <c r="M85">
        <v>23.07</v>
      </c>
      <c r="N85">
        <v>22.85</v>
      </c>
      <c r="O85">
        <v>4.8600000000000003</v>
      </c>
      <c r="P85">
        <v>49.34</v>
      </c>
      <c r="Q85">
        <v>27.2</v>
      </c>
      <c r="R85">
        <v>39.74</v>
      </c>
      <c r="S85">
        <v>1.77</v>
      </c>
      <c r="T85">
        <v>2285</v>
      </c>
      <c r="U85">
        <v>2074</v>
      </c>
      <c r="V85">
        <v>2146</v>
      </c>
      <c r="W85">
        <v>-943</v>
      </c>
      <c r="X85">
        <v>6036</v>
      </c>
      <c r="Y85">
        <v>1884</v>
      </c>
      <c r="Z85">
        <v>3540</v>
      </c>
      <c r="AA85">
        <v>12445.6689639457</v>
      </c>
      <c r="AB85">
        <v>-17.981000000000002</v>
      </c>
      <c r="AC85">
        <v>23905.6689639457</v>
      </c>
      <c r="AD85">
        <v>1.6266506602641</v>
      </c>
      <c r="AE85" s="1">
        <v>0.292712110374236</v>
      </c>
      <c r="AF85">
        <v>0.15852763848592999</v>
      </c>
      <c r="AG85">
        <v>1.76919054270904</v>
      </c>
      <c r="AH85">
        <v>10.901533490466701</v>
      </c>
      <c r="AI85">
        <v>23.07</v>
      </c>
      <c r="AJ85">
        <v>22.85</v>
      </c>
    </row>
    <row r="86" spans="1:36" x14ac:dyDescent="0.25">
      <c r="A86">
        <v>39921</v>
      </c>
      <c r="B86">
        <v>3519</v>
      </c>
      <c r="C86">
        <v>1275</v>
      </c>
      <c r="D86">
        <v>110</v>
      </c>
      <c r="E86">
        <v>678</v>
      </c>
      <c r="F86">
        <v>14714</v>
      </c>
      <c r="G86">
        <v>48.82</v>
      </c>
      <c r="H86">
        <v>2.46</v>
      </c>
      <c r="I86">
        <v>3.97</v>
      </c>
      <c r="J86">
        <v>0.23</v>
      </c>
      <c r="K86">
        <v>1.41</v>
      </c>
      <c r="L86">
        <v>30.54</v>
      </c>
      <c r="M86">
        <v>10.95</v>
      </c>
      <c r="N86">
        <v>12.7</v>
      </c>
      <c r="O86">
        <v>4.59</v>
      </c>
      <c r="P86">
        <v>49.03</v>
      </c>
      <c r="Q86">
        <v>27.33</v>
      </c>
      <c r="R86">
        <v>54.41</v>
      </c>
      <c r="S86">
        <v>1.56</v>
      </c>
      <c r="T86">
        <v>2304</v>
      </c>
      <c r="U86">
        <v>2074</v>
      </c>
      <c r="V86">
        <v>2938</v>
      </c>
      <c r="W86">
        <v>-964</v>
      </c>
      <c r="X86">
        <v>6776</v>
      </c>
      <c r="Y86">
        <v>1623</v>
      </c>
      <c r="Z86">
        <v>3202</v>
      </c>
      <c r="AA86">
        <v>9811.5079375935493</v>
      </c>
      <c r="AB86">
        <v>-17.962</v>
      </c>
      <c r="AC86">
        <v>21412.507937593498</v>
      </c>
      <c r="AD86">
        <v>1.77844112769485</v>
      </c>
      <c r="AE86">
        <v>0.28967542094242399</v>
      </c>
      <c r="AF86">
        <v>0.28534457872808</v>
      </c>
      <c r="AG86">
        <v>1.5631118783264299</v>
      </c>
      <c r="AH86">
        <v>40.713667221533903</v>
      </c>
      <c r="AI86">
        <v>10.95</v>
      </c>
      <c r="AJ86">
        <v>12.7</v>
      </c>
    </row>
    <row r="87" spans="1:36" x14ac:dyDescent="0.25">
      <c r="A87">
        <v>38649</v>
      </c>
      <c r="B87">
        <v>5593</v>
      </c>
      <c r="C87">
        <v>1323</v>
      </c>
      <c r="D87">
        <v>189</v>
      </c>
      <c r="E87">
        <v>595</v>
      </c>
      <c r="F87">
        <v>11376</v>
      </c>
      <c r="G87">
        <v>47.26</v>
      </c>
      <c r="H87">
        <v>3.92</v>
      </c>
      <c r="I87">
        <v>4.12</v>
      </c>
      <c r="J87">
        <v>0.39</v>
      </c>
      <c r="K87">
        <v>1.23</v>
      </c>
      <c r="L87">
        <v>23.61</v>
      </c>
      <c r="M87">
        <v>17.41</v>
      </c>
      <c r="N87">
        <v>13.17</v>
      </c>
      <c r="O87">
        <v>3.84</v>
      </c>
      <c r="P87">
        <v>48.02</v>
      </c>
      <c r="Q87">
        <v>27.53</v>
      </c>
      <c r="R87">
        <v>53.24</v>
      </c>
      <c r="S87">
        <v>1.37</v>
      </c>
      <c r="T87">
        <v>2333</v>
      </c>
      <c r="U87">
        <v>2074</v>
      </c>
      <c r="V87">
        <v>2875</v>
      </c>
      <c r="W87">
        <v>-1024</v>
      </c>
      <c r="X87">
        <v>6637</v>
      </c>
      <c r="Y87">
        <v>1758</v>
      </c>
      <c r="Z87">
        <v>3219</v>
      </c>
      <c r="AA87">
        <v>10839.941713230501</v>
      </c>
      <c r="AB87">
        <v>-17.803000000000001</v>
      </c>
      <c r="AC87">
        <v>22453.941713230499</v>
      </c>
      <c r="AD87">
        <v>1.71155115511551</v>
      </c>
      <c r="AE87" s="1">
        <v>0.27544255573265503</v>
      </c>
      <c r="AF87">
        <v>0.48979335559929899</v>
      </c>
      <c r="AG87">
        <v>1.3712508082608601</v>
      </c>
      <c r="AH87">
        <v>31.477426127833301</v>
      </c>
      <c r="AI87">
        <v>17.41</v>
      </c>
      <c r="AJ87">
        <v>13.17</v>
      </c>
    </row>
    <row r="88" spans="1:36" x14ac:dyDescent="0.25">
      <c r="A88">
        <v>41303</v>
      </c>
      <c r="B88">
        <v>2337</v>
      </c>
      <c r="C88">
        <v>1946</v>
      </c>
      <c r="D88">
        <v>76</v>
      </c>
      <c r="E88">
        <v>167</v>
      </c>
      <c r="F88">
        <v>13811</v>
      </c>
      <c r="G88">
        <v>50.51</v>
      </c>
      <c r="H88">
        <v>1.64</v>
      </c>
      <c r="I88">
        <v>6.06</v>
      </c>
      <c r="J88">
        <v>0.16</v>
      </c>
      <c r="K88">
        <v>0.35</v>
      </c>
      <c r="L88">
        <v>28.66</v>
      </c>
      <c r="M88">
        <v>7.27</v>
      </c>
      <c r="N88">
        <v>19.38</v>
      </c>
      <c r="O88">
        <v>6.38</v>
      </c>
      <c r="P88">
        <v>49.58</v>
      </c>
      <c r="Q88">
        <v>27.24</v>
      </c>
      <c r="R88">
        <v>47.31</v>
      </c>
      <c r="S88">
        <v>0.38</v>
      </c>
      <c r="T88">
        <v>2291</v>
      </c>
      <c r="U88">
        <v>2074</v>
      </c>
      <c r="V88">
        <v>2555</v>
      </c>
      <c r="W88">
        <v>-816</v>
      </c>
      <c r="X88">
        <v>6247</v>
      </c>
      <c r="Y88">
        <v>1523</v>
      </c>
      <c r="Z88">
        <v>3426</v>
      </c>
      <c r="AA88">
        <v>9467.1316569733899</v>
      </c>
      <c r="AB88">
        <v>-17.523</v>
      </c>
      <c r="AC88">
        <v>20663.131656973299</v>
      </c>
      <c r="AD88">
        <v>1.73573200992555</v>
      </c>
      <c r="AE88">
        <v>0.31112855854834498</v>
      </c>
      <c r="AF88">
        <v>0.19624113713092001</v>
      </c>
      <c r="AG88">
        <v>0.38468496947747099</v>
      </c>
      <c r="AH88">
        <v>38.215321795334098</v>
      </c>
      <c r="AI88">
        <v>7.27</v>
      </c>
      <c r="AJ88">
        <v>19.38</v>
      </c>
    </row>
    <row r="89" spans="1:36" x14ac:dyDescent="0.25">
      <c r="A89">
        <v>36792</v>
      </c>
      <c r="B89">
        <v>8268</v>
      </c>
      <c r="C89">
        <v>1340</v>
      </c>
      <c r="D89">
        <v>428</v>
      </c>
      <c r="E89">
        <v>347</v>
      </c>
      <c r="F89">
        <v>7291</v>
      </c>
      <c r="G89">
        <v>44.99</v>
      </c>
      <c r="H89">
        <v>5.79</v>
      </c>
      <c r="I89">
        <v>4.17</v>
      </c>
      <c r="J89">
        <v>0.89</v>
      </c>
      <c r="K89">
        <v>0.72</v>
      </c>
      <c r="L89">
        <v>15.13</v>
      </c>
      <c r="M89">
        <v>25.74</v>
      </c>
      <c r="N89">
        <v>13.34</v>
      </c>
      <c r="O89">
        <v>2.87</v>
      </c>
      <c r="P89">
        <v>46.6</v>
      </c>
      <c r="Q89">
        <v>28.15</v>
      </c>
      <c r="R89">
        <v>52.35</v>
      </c>
      <c r="S89">
        <v>0.8</v>
      </c>
      <c r="T89">
        <v>2423</v>
      </c>
      <c r="U89">
        <v>2074</v>
      </c>
      <c r="V89">
        <v>2827</v>
      </c>
      <c r="W89">
        <v>-1106</v>
      </c>
      <c r="X89">
        <v>6460</v>
      </c>
      <c r="Y89">
        <v>1930</v>
      </c>
      <c r="Z89">
        <v>3224</v>
      </c>
      <c r="AA89">
        <v>12146.6743610048</v>
      </c>
      <c r="AB89">
        <v>-17.498999999999999</v>
      </c>
      <c r="AC89">
        <v>23760.6743610048</v>
      </c>
      <c r="AD89">
        <v>1.62998352553542</v>
      </c>
      <c r="AE89">
        <v>0.25690222264537799</v>
      </c>
      <c r="AF89">
        <v>1.1091776253283401</v>
      </c>
      <c r="AG89">
        <v>0.800055313157085</v>
      </c>
      <c r="AH89">
        <v>20.174147273176501</v>
      </c>
      <c r="AI89">
        <v>25.74</v>
      </c>
      <c r="AJ89">
        <v>13.34</v>
      </c>
    </row>
    <row r="90" spans="1:36" x14ac:dyDescent="0.25">
      <c r="A90">
        <v>32552</v>
      </c>
      <c r="B90">
        <v>14067</v>
      </c>
      <c r="C90">
        <v>1061</v>
      </c>
      <c r="D90">
        <v>504</v>
      </c>
      <c r="E90">
        <v>3</v>
      </c>
      <c r="F90">
        <v>196</v>
      </c>
      <c r="G90">
        <v>39.81</v>
      </c>
      <c r="H90">
        <v>9.85</v>
      </c>
      <c r="I90">
        <v>3.3</v>
      </c>
      <c r="J90">
        <v>1.05</v>
      </c>
      <c r="K90">
        <v>0.01</v>
      </c>
      <c r="L90">
        <v>0.41</v>
      </c>
      <c r="M90">
        <v>43.79</v>
      </c>
      <c r="N90">
        <v>10.57</v>
      </c>
      <c r="O90">
        <v>1.22</v>
      </c>
      <c r="P90">
        <v>44.69</v>
      </c>
      <c r="Q90">
        <v>28.35</v>
      </c>
      <c r="R90">
        <v>55.28</v>
      </c>
      <c r="S90">
        <v>0.01</v>
      </c>
      <c r="T90">
        <v>2452</v>
      </c>
      <c r="U90">
        <v>2074</v>
      </c>
      <c r="V90">
        <v>2985</v>
      </c>
      <c r="W90">
        <v>-1333</v>
      </c>
      <c r="X90">
        <v>6231</v>
      </c>
      <c r="Y90">
        <v>2316</v>
      </c>
      <c r="Z90">
        <v>3133</v>
      </c>
      <c r="AA90">
        <v>14869.6359359256</v>
      </c>
      <c r="AB90">
        <v>-17.462</v>
      </c>
      <c r="AC90">
        <v>26549.635935925598</v>
      </c>
      <c r="AD90">
        <v>1.5573270013568501</v>
      </c>
      <c r="AE90" s="1">
        <v>0.21789172703300899</v>
      </c>
      <c r="AF90">
        <v>1.3074018582223199</v>
      </c>
      <c r="AG90">
        <v>7.9614210470387494E-3</v>
      </c>
      <c r="AH90">
        <v>0.54362732820253401</v>
      </c>
      <c r="AI90">
        <v>43.79</v>
      </c>
      <c r="AJ90">
        <v>10.57</v>
      </c>
    </row>
    <row r="91" spans="1:36" x14ac:dyDescent="0.25">
      <c r="A91">
        <v>39687</v>
      </c>
      <c r="B91">
        <v>3211</v>
      </c>
      <c r="C91">
        <v>1375</v>
      </c>
      <c r="D91">
        <v>598</v>
      </c>
      <c r="E91">
        <v>243</v>
      </c>
      <c r="F91">
        <v>14638</v>
      </c>
      <c r="G91">
        <v>48.53</v>
      </c>
      <c r="H91">
        <v>2.25</v>
      </c>
      <c r="I91">
        <v>4.28</v>
      </c>
      <c r="J91">
        <v>1.24</v>
      </c>
      <c r="K91">
        <v>0.5</v>
      </c>
      <c r="L91">
        <v>30.38</v>
      </c>
      <c r="M91">
        <v>10</v>
      </c>
      <c r="N91">
        <v>13.7</v>
      </c>
      <c r="O91">
        <v>4.91</v>
      </c>
      <c r="P91">
        <v>48.53</v>
      </c>
      <c r="Q91">
        <v>28.59</v>
      </c>
      <c r="R91">
        <v>53</v>
      </c>
      <c r="S91">
        <v>0.56000000000000005</v>
      </c>
      <c r="T91">
        <v>2487</v>
      </c>
      <c r="U91">
        <v>2074</v>
      </c>
      <c r="V91">
        <v>2862</v>
      </c>
      <c r="W91">
        <v>-932</v>
      </c>
      <c r="X91">
        <v>6676</v>
      </c>
      <c r="Y91">
        <v>1589</v>
      </c>
      <c r="Z91">
        <v>3236</v>
      </c>
      <c r="AA91">
        <v>9607.7635731536593</v>
      </c>
      <c r="AB91">
        <v>-17.367000000000001</v>
      </c>
      <c r="AC91">
        <v>21108.763573153599</v>
      </c>
      <c r="AD91">
        <v>1.7544320420223201</v>
      </c>
      <c r="AE91">
        <v>0.29690588061516399</v>
      </c>
      <c r="AF91">
        <v>1.5521625569880499</v>
      </c>
      <c r="AG91">
        <v>0.56061045538520204</v>
      </c>
      <c r="AH91">
        <v>40.505015306294702</v>
      </c>
      <c r="AI91">
        <v>10</v>
      </c>
      <c r="AJ91">
        <v>13.7</v>
      </c>
    </row>
    <row r="92" spans="1:36" x14ac:dyDescent="0.25">
      <c r="A92">
        <v>41979</v>
      </c>
      <c r="B92">
        <v>4085</v>
      </c>
      <c r="C92">
        <v>2057</v>
      </c>
      <c r="D92">
        <v>1955</v>
      </c>
      <c r="E92">
        <v>109</v>
      </c>
      <c r="F92">
        <v>8833</v>
      </c>
      <c r="G92">
        <v>51.33</v>
      </c>
      <c r="H92">
        <v>2.86</v>
      </c>
      <c r="I92">
        <v>6.4</v>
      </c>
      <c r="J92">
        <v>4.0599999999999996</v>
      </c>
      <c r="K92">
        <v>0.23</v>
      </c>
      <c r="L92">
        <v>18.329999999999998</v>
      </c>
      <c r="M92">
        <v>12.72</v>
      </c>
      <c r="N92">
        <v>20.49</v>
      </c>
      <c r="O92">
        <v>5.81</v>
      </c>
      <c r="P92">
        <v>50.72</v>
      </c>
      <c r="Q92">
        <v>32.11</v>
      </c>
      <c r="R92">
        <v>40.340000000000003</v>
      </c>
      <c r="S92">
        <v>0.25</v>
      </c>
      <c r="T92">
        <v>2998</v>
      </c>
      <c r="U92">
        <v>2074</v>
      </c>
      <c r="V92">
        <v>2178</v>
      </c>
      <c r="W92">
        <v>-871</v>
      </c>
      <c r="X92">
        <v>6490</v>
      </c>
      <c r="Y92">
        <v>1668</v>
      </c>
      <c r="Z92">
        <v>3461</v>
      </c>
      <c r="AA92">
        <v>10659.585762262999</v>
      </c>
      <c r="AB92">
        <v>-17.248000000000001</v>
      </c>
      <c r="AC92">
        <v>22278.585762262999</v>
      </c>
      <c r="AD92">
        <v>1.7351135666052699</v>
      </c>
      <c r="AE92" s="1">
        <v>0.33702486695864098</v>
      </c>
      <c r="AF92">
        <v>5.0727109166753603</v>
      </c>
      <c r="AG92">
        <v>0.25133647288405703</v>
      </c>
      <c r="AH92">
        <v>24.440580266798399</v>
      </c>
      <c r="AI92">
        <v>12.72</v>
      </c>
      <c r="AJ92">
        <v>20.49</v>
      </c>
    </row>
    <row r="93" spans="1:36" x14ac:dyDescent="0.25">
      <c r="A93">
        <v>36047</v>
      </c>
      <c r="B93">
        <v>10638</v>
      </c>
      <c r="C93">
        <v>1717</v>
      </c>
      <c r="D93">
        <v>150</v>
      </c>
      <c r="E93">
        <v>1217</v>
      </c>
      <c r="F93">
        <v>1333</v>
      </c>
      <c r="G93">
        <v>44.08</v>
      </c>
      <c r="H93">
        <v>7.45</v>
      </c>
      <c r="I93">
        <v>5.34</v>
      </c>
      <c r="J93">
        <v>0.31</v>
      </c>
      <c r="K93">
        <v>2.5299999999999998</v>
      </c>
      <c r="L93">
        <v>2.77</v>
      </c>
      <c r="M93">
        <v>33.119999999999997</v>
      </c>
      <c r="N93">
        <v>17.100000000000001</v>
      </c>
      <c r="O93">
        <v>2.64</v>
      </c>
      <c r="P93">
        <v>45.94</v>
      </c>
      <c r="Q93">
        <v>27.43</v>
      </c>
      <c r="R93">
        <v>45.08</v>
      </c>
      <c r="S93">
        <v>2.81</v>
      </c>
      <c r="T93">
        <v>2319</v>
      </c>
      <c r="U93">
        <v>2074</v>
      </c>
      <c r="V93">
        <v>2434</v>
      </c>
      <c r="W93">
        <v>-1125</v>
      </c>
      <c r="X93">
        <v>6424</v>
      </c>
      <c r="Y93">
        <v>2082</v>
      </c>
      <c r="Z93">
        <v>3350</v>
      </c>
      <c r="AA93">
        <v>13540.688011669599</v>
      </c>
      <c r="AB93">
        <v>-17.035</v>
      </c>
      <c r="AC93">
        <v>25396.688011669601</v>
      </c>
      <c r="AD93">
        <v>1.5412436548223301</v>
      </c>
      <c r="AE93" s="1">
        <v>0.26086112385032001</v>
      </c>
      <c r="AF93">
        <v>0.38892713443169902</v>
      </c>
      <c r="AG93">
        <v>2.8059174415822499</v>
      </c>
      <c r="AH93">
        <v>3.6883058358747101</v>
      </c>
      <c r="AI93">
        <v>33.119999999999997</v>
      </c>
      <c r="AJ93">
        <v>17.100000000000001</v>
      </c>
    </row>
    <row r="94" spans="1:36" x14ac:dyDescent="0.25">
      <c r="A94">
        <v>34907</v>
      </c>
      <c r="B94">
        <v>10747</v>
      </c>
      <c r="C94">
        <v>1586</v>
      </c>
      <c r="D94">
        <v>269</v>
      </c>
      <c r="E94">
        <v>45</v>
      </c>
      <c r="F94">
        <v>2851</v>
      </c>
      <c r="G94">
        <v>42.69</v>
      </c>
      <c r="H94">
        <v>7.53</v>
      </c>
      <c r="I94">
        <v>4.9400000000000004</v>
      </c>
      <c r="J94">
        <v>0.56000000000000005</v>
      </c>
      <c r="K94">
        <v>0.09</v>
      </c>
      <c r="L94">
        <v>5.92</v>
      </c>
      <c r="M94">
        <v>33.46</v>
      </c>
      <c r="N94">
        <v>15.8</v>
      </c>
      <c r="O94">
        <v>2.42</v>
      </c>
      <c r="P94">
        <v>44.82</v>
      </c>
      <c r="Q94">
        <v>27.74</v>
      </c>
      <c r="R94">
        <v>49.71</v>
      </c>
      <c r="S94">
        <v>0.1</v>
      </c>
      <c r="T94">
        <v>2363</v>
      </c>
      <c r="U94">
        <v>2074</v>
      </c>
      <c r="V94">
        <v>2684</v>
      </c>
      <c r="W94">
        <v>-1139</v>
      </c>
      <c r="X94">
        <v>6058</v>
      </c>
      <c r="Y94">
        <v>2075</v>
      </c>
      <c r="Z94">
        <v>3306</v>
      </c>
      <c r="AA94">
        <v>13385.9896023903</v>
      </c>
      <c r="AB94">
        <v>-16.984999999999999</v>
      </c>
      <c r="AC94">
        <v>24824.989602390298</v>
      </c>
      <c r="AD94">
        <v>1.5179948586118199</v>
      </c>
      <c r="AE94">
        <v>0.23828494525427599</v>
      </c>
      <c r="AF94">
        <v>0.69691171292119003</v>
      </c>
      <c r="AG94">
        <v>0.102664198018122</v>
      </c>
      <c r="AH94">
        <v>7.8897831036802204</v>
      </c>
      <c r="AI94">
        <v>33.46</v>
      </c>
      <c r="AJ94">
        <v>15.8</v>
      </c>
    </row>
    <row r="95" spans="1:36" x14ac:dyDescent="0.25">
      <c r="A95">
        <v>34039</v>
      </c>
      <c r="B95">
        <v>12073</v>
      </c>
      <c r="C95">
        <v>1401</v>
      </c>
      <c r="D95">
        <v>493</v>
      </c>
      <c r="E95">
        <v>260</v>
      </c>
      <c r="F95">
        <v>1311</v>
      </c>
      <c r="G95">
        <v>41.62</v>
      </c>
      <c r="H95">
        <v>8.4600000000000009</v>
      </c>
      <c r="I95">
        <v>4.3600000000000003</v>
      </c>
      <c r="J95">
        <v>1.02</v>
      </c>
      <c r="K95">
        <v>0.54</v>
      </c>
      <c r="L95">
        <v>2.72</v>
      </c>
      <c r="M95">
        <v>37.58</v>
      </c>
      <c r="N95">
        <v>13.95</v>
      </c>
      <c r="O95">
        <v>1.85</v>
      </c>
      <c r="P95">
        <v>44.69</v>
      </c>
      <c r="Q95">
        <v>28.32</v>
      </c>
      <c r="R95">
        <v>50.61</v>
      </c>
      <c r="S95">
        <v>0.6</v>
      </c>
      <c r="T95">
        <v>2448</v>
      </c>
      <c r="U95">
        <v>2074</v>
      </c>
      <c r="V95">
        <v>2733</v>
      </c>
      <c r="W95">
        <v>-1213</v>
      </c>
      <c r="X95">
        <v>6235</v>
      </c>
      <c r="Y95">
        <v>2171</v>
      </c>
      <c r="Z95">
        <v>3244</v>
      </c>
      <c r="AA95">
        <v>13996.058055455</v>
      </c>
      <c r="AB95">
        <v>-16.984999999999999</v>
      </c>
      <c r="AC95">
        <v>25646.058055455</v>
      </c>
      <c r="AD95">
        <v>1.52390307793058</v>
      </c>
      <c r="AE95">
        <v>0.23521225401985499</v>
      </c>
      <c r="AF95">
        <v>1.27870454993899</v>
      </c>
      <c r="AG95">
        <v>0.59945388867773097</v>
      </c>
      <c r="AH95">
        <v>3.6287631140661998</v>
      </c>
      <c r="AI95">
        <v>37.58</v>
      </c>
      <c r="AJ95">
        <v>13.95</v>
      </c>
    </row>
    <row r="96" spans="1:36" x14ac:dyDescent="0.25">
      <c r="A96">
        <v>38829</v>
      </c>
      <c r="B96">
        <v>3846</v>
      </c>
      <c r="C96">
        <v>1583</v>
      </c>
      <c r="D96">
        <v>270</v>
      </c>
      <c r="E96">
        <v>57</v>
      </c>
      <c r="F96">
        <v>13203</v>
      </c>
      <c r="G96">
        <v>47.48</v>
      </c>
      <c r="H96">
        <v>2.69</v>
      </c>
      <c r="I96">
        <v>4.93</v>
      </c>
      <c r="J96">
        <v>0.56000000000000005</v>
      </c>
      <c r="K96">
        <v>0.12</v>
      </c>
      <c r="L96">
        <v>27.4</v>
      </c>
      <c r="M96">
        <v>11.97</v>
      </c>
      <c r="N96">
        <v>15.77</v>
      </c>
      <c r="O96">
        <v>5.05</v>
      </c>
      <c r="P96">
        <v>47.41</v>
      </c>
      <c r="Q96">
        <v>27.74</v>
      </c>
      <c r="R96">
        <v>51.5</v>
      </c>
      <c r="S96">
        <v>0.13</v>
      </c>
      <c r="T96">
        <v>2364</v>
      </c>
      <c r="U96">
        <v>2074</v>
      </c>
      <c r="V96">
        <v>2781</v>
      </c>
      <c r="W96">
        <v>-912</v>
      </c>
      <c r="X96">
        <v>6389</v>
      </c>
      <c r="Y96">
        <v>1611</v>
      </c>
      <c r="Z96">
        <v>3305</v>
      </c>
      <c r="AA96">
        <v>9879.4410164470901</v>
      </c>
      <c r="AB96">
        <v>-16.962</v>
      </c>
      <c r="AC96">
        <v>21184.441016446999</v>
      </c>
      <c r="AD96">
        <v>1.68627450980392</v>
      </c>
      <c r="AE96">
        <v>0.28887870210799099</v>
      </c>
      <c r="AF96">
        <v>0.70059633427392198</v>
      </c>
      <c r="AG96">
        <v>0.13178671505571601</v>
      </c>
      <c r="AH96">
        <v>36.534327828305202</v>
      </c>
      <c r="AI96">
        <v>11.97</v>
      </c>
      <c r="AJ96">
        <v>15.77</v>
      </c>
    </row>
    <row r="97" spans="1:36" x14ac:dyDescent="0.25">
      <c r="A97">
        <v>32395</v>
      </c>
      <c r="B97">
        <v>12436</v>
      </c>
      <c r="C97">
        <v>986</v>
      </c>
      <c r="D97">
        <v>24</v>
      </c>
      <c r="E97">
        <v>532</v>
      </c>
      <c r="F97">
        <v>2957</v>
      </c>
      <c r="G97">
        <v>39.61</v>
      </c>
      <c r="H97">
        <v>8.7100000000000009</v>
      </c>
      <c r="I97">
        <v>3.07</v>
      </c>
      <c r="J97">
        <v>0.05</v>
      </c>
      <c r="K97">
        <v>1.1000000000000001</v>
      </c>
      <c r="L97">
        <v>6.14</v>
      </c>
      <c r="M97">
        <v>38.71</v>
      </c>
      <c r="N97">
        <v>9.82</v>
      </c>
      <c r="O97">
        <v>1.42</v>
      </c>
      <c r="P97">
        <v>43.8</v>
      </c>
      <c r="Q97">
        <v>27.1</v>
      </c>
      <c r="R97">
        <v>56.57</v>
      </c>
      <c r="S97">
        <v>1.23</v>
      </c>
      <c r="T97">
        <v>2271</v>
      </c>
      <c r="U97">
        <v>2074</v>
      </c>
      <c r="V97">
        <v>3055</v>
      </c>
      <c r="W97">
        <v>-1281</v>
      </c>
      <c r="X97">
        <v>6463</v>
      </c>
      <c r="Y97">
        <v>2188</v>
      </c>
      <c r="Z97">
        <v>3106</v>
      </c>
      <c r="AA97">
        <v>13843.234134595599</v>
      </c>
      <c r="AB97">
        <v>-16.911000000000001</v>
      </c>
      <c r="AC97">
        <v>25600.234134595601</v>
      </c>
      <c r="AD97">
        <v>1.5459829059829</v>
      </c>
      <c r="AE97">
        <v>0.22266801630209601</v>
      </c>
      <c r="AF97">
        <v>6.1306991877353799E-2</v>
      </c>
      <c r="AG97">
        <v>1.22618730877552</v>
      </c>
      <c r="AH97">
        <v>8.1825317638271198</v>
      </c>
      <c r="AI97">
        <v>38.71</v>
      </c>
      <c r="AJ97">
        <v>9.82</v>
      </c>
    </row>
    <row r="98" spans="1:36" x14ac:dyDescent="0.25">
      <c r="A98">
        <v>33973</v>
      </c>
      <c r="B98">
        <v>10818</v>
      </c>
      <c r="C98">
        <v>1251</v>
      </c>
      <c r="D98">
        <v>391</v>
      </c>
      <c r="E98">
        <v>167</v>
      </c>
      <c r="F98">
        <v>4108</v>
      </c>
      <c r="G98">
        <v>41.54</v>
      </c>
      <c r="H98">
        <v>7.58</v>
      </c>
      <c r="I98">
        <v>3.89</v>
      </c>
      <c r="J98">
        <v>0.81</v>
      </c>
      <c r="K98">
        <v>0.35</v>
      </c>
      <c r="L98">
        <v>8.52</v>
      </c>
      <c r="M98">
        <v>33.68</v>
      </c>
      <c r="N98">
        <v>12.46</v>
      </c>
      <c r="O98">
        <v>1.99</v>
      </c>
      <c r="P98">
        <v>44.34</v>
      </c>
      <c r="Q98">
        <v>28.05</v>
      </c>
      <c r="R98">
        <v>53.46</v>
      </c>
      <c r="S98">
        <v>0.38</v>
      </c>
      <c r="T98">
        <v>2409</v>
      </c>
      <c r="U98">
        <v>2074</v>
      </c>
      <c r="V98">
        <v>2887</v>
      </c>
      <c r="W98">
        <v>-1190</v>
      </c>
      <c r="X98">
        <v>6323</v>
      </c>
      <c r="Y98">
        <v>2079</v>
      </c>
      <c r="Z98">
        <v>3194</v>
      </c>
      <c r="AA98">
        <v>13193.8624904557</v>
      </c>
      <c r="AB98">
        <v>-16.815000000000001</v>
      </c>
      <c r="AC98">
        <v>24789.8624904557</v>
      </c>
      <c r="AD98">
        <v>1.54073827735284</v>
      </c>
      <c r="AE98">
        <v>0.235017123881745</v>
      </c>
      <c r="AF98">
        <v>1.0148804940770699</v>
      </c>
      <c r="AG98">
        <v>0.38394342641057</v>
      </c>
      <c r="AH98">
        <v>11.3662372814993</v>
      </c>
      <c r="AI98">
        <v>33.68</v>
      </c>
      <c r="AJ98">
        <v>12.46</v>
      </c>
    </row>
    <row r="99" spans="1:36" x14ac:dyDescent="0.25">
      <c r="A99">
        <v>37428</v>
      </c>
      <c r="B99">
        <v>9879</v>
      </c>
      <c r="C99">
        <v>2297</v>
      </c>
      <c r="D99">
        <v>253</v>
      </c>
      <c r="E99">
        <v>754</v>
      </c>
      <c r="F99">
        <v>47</v>
      </c>
      <c r="G99">
        <v>45.77</v>
      </c>
      <c r="H99">
        <v>6.92</v>
      </c>
      <c r="I99">
        <v>7.15</v>
      </c>
      <c r="J99">
        <v>0.53</v>
      </c>
      <c r="K99">
        <v>1.56</v>
      </c>
      <c r="L99">
        <v>0.1</v>
      </c>
      <c r="M99">
        <v>30.75</v>
      </c>
      <c r="N99">
        <v>22.88</v>
      </c>
      <c r="O99">
        <v>3.87</v>
      </c>
      <c r="P99">
        <v>46.53</v>
      </c>
      <c r="Q99">
        <v>27.7</v>
      </c>
      <c r="R99">
        <v>38.57</v>
      </c>
      <c r="S99">
        <v>1.74</v>
      </c>
      <c r="T99">
        <v>2357</v>
      </c>
      <c r="U99">
        <v>2074</v>
      </c>
      <c r="V99">
        <v>2083</v>
      </c>
      <c r="W99">
        <v>-1009</v>
      </c>
      <c r="X99">
        <v>5971</v>
      </c>
      <c r="Y99">
        <v>2020</v>
      </c>
      <c r="Z99">
        <v>3541</v>
      </c>
      <c r="AA99">
        <v>13451.476973851401</v>
      </c>
      <c r="AB99">
        <v>-16.811</v>
      </c>
      <c r="AC99">
        <v>24983.476973851401</v>
      </c>
      <c r="AD99">
        <v>1.51215121512151</v>
      </c>
      <c r="AE99">
        <v>0.276353964408875</v>
      </c>
      <c r="AF99">
        <v>0.65728330170898897</v>
      </c>
      <c r="AG99">
        <v>1.7381529798796</v>
      </c>
      <c r="AH99">
        <v>0.129096591303865</v>
      </c>
      <c r="AI99">
        <v>30.75</v>
      </c>
      <c r="AJ99">
        <v>22.88</v>
      </c>
    </row>
    <row r="100" spans="1:36" x14ac:dyDescent="0.25">
      <c r="A100">
        <v>37318</v>
      </c>
      <c r="B100">
        <v>6701</v>
      </c>
      <c r="C100">
        <v>1917</v>
      </c>
      <c r="D100">
        <v>70</v>
      </c>
      <c r="E100">
        <v>1</v>
      </c>
      <c r="F100">
        <v>7573</v>
      </c>
      <c r="G100">
        <v>45.63</v>
      </c>
      <c r="H100">
        <v>4.6900000000000004</v>
      </c>
      <c r="I100">
        <v>5.97</v>
      </c>
      <c r="J100">
        <v>0.15</v>
      </c>
      <c r="K100">
        <v>0</v>
      </c>
      <c r="L100">
        <v>15.72</v>
      </c>
      <c r="M100">
        <v>20.86</v>
      </c>
      <c r="N100">
        <v>19.100000000000001</v>
      </c>
      <c r="O100">
        <v>4.49</v>
      </c>
      <c r="P100">
        <v>45.96</v>
      </c>
      <c r="Q100">
        <v>27.22</v>
      </c>
      <c r="R100">
        <v>47.03</v>
      </c>
      <c r="S100">
        <v>0</v>
      </c>
      <c r="T100">
        <v>2289</v>
      </c>
      <c r="U100">
        <v>2074</v>
      </c>
      <c r="V100">
        <v>2539</v>
      </c>
      <c r="W100">
        <v>-950</v>
      </c>
      <c r="X100">
        <v>6004</v>
      </c>
      <c r="Y100">
        <v>1787</v>
      </c>
      <c r="Z100">
        <v>3416</v>
      </c>
      <c r="AA100">
        <v>11427.339877156101</v>
      </c>
      <c r="AB100">
        <v>-16.614999999999998</v>
      </c>
      <c r="AC100">
        <v>22634.339877156101</v>
      </c>
      <c r="AD100">
        <v>1.56920684292379</v>
      </c>
      <c r="AE100" s="1">
        <v>0.27216111058155101</v>
      </c>
      <c r="AF100">
        <v>0.182388732151476</v>
      </c>
      <c r="AG100">
        <v>2.7320052871938898E-3</v>
      </c>
      <c r="AH100">
        <v>20.954078960879102</v>
      </c>
      <c r="AI100">
        <v>20.86</v>
      </c>
      <c r="AJ100">
        <v>19.100000000000001</v>
      </c>
    </row>
    <row r="101" spans="1:36" x14ac:dyDescent="0.25">
      <c r="A101">
        <v>34537</v>
      </c>
      <c r="B101">
        <v>9839</v>
      </c>
      <c r="C101">
        <v>1281</v>
      </c>
      <c r="D101">
        <v>217</v>
      </c>
      <c r="E101">
        <v>804</v>
      </c>
      <c r="F101">
        <v>4969</v>
      </c>
      <c r="G101">
        <v>42.23</v>
      </c>
      <c r="H101">
        <v>6.89</v>
      </c>
      <c r="I101">
        <v>3.99</v>
      </c>
      <c r="J101">
        <v>0.45</v>
      </c>
      <c r="K101">
        <v>1.67</v>
      </c>
      <c r="L101">
        <v>10.31</v>
      </c>
      <c r="M101">
        <v>30.63</v>
      </c>
      <c r="N101">
        <v>12.76</v>
      </c>
      <c r="O101">
        <v>2.29</v>
      </c>
      <c r="P101">
        <v>44.55</v>
      </c>
      <c r="Q101">
        <v>27.6</v>
      </c>
      <c r="R101">
        <v>52.03</v>
      </c>
      <c r="S101">
        <v>1.85</v>
      </c>
      <c r="T101">
        <v>2344</v>
      </c>
      <c r="U101">
        <v>2074</v>
      </c>
      <c r="V101">
        <v>2810</v>
      </c>
      <c r="W101">
        <v>-1152</v>
      </c>
      <c r="X101">
        <v>6569</v>
      </c>
      <c r="Y101">
        <v>2012</v>
      </c>
      <c r="Z101">
        <v>3204</v>
      </c>
      <c r="AA101">
        <v>12704.759832527299</v>
      </c>
      <c r="AB101">
        <v>-16.582000000000001</v>
      </c>
      <c r="AC101">
        <v>24489.759832527299</v>
      </c>
      <c r="AD101">
        <v>1.5525356314219401</v>
      </c>
      <c r="AE101" s="1">
        <v>0.248964664784215</v>
      </c>
      <c r="AF101">
        <v>0.561706669985097</v>
      </c>
      <c r="AG101">
        <v>1.85325564655041</v>
      </c>
      <c r="AH101">
        <v>13.7492080941906</v>
      </c>
      <c r="AI101">
        <v>30.63</v>
      </c>
      <c r="AJ101">
        <v>12.76</v>
      </c>
    </row>
    <row r="102" spans="1:36" x14ac:dyDescent="0.25">
      <c r="A102">
        <v>34039</v>
      </c>
      <c r="B102">
        <v>11030</v>
      </c>
      <c r="C102">
        <v>1401</v>
      </c>
      <c r="D102">
        <v>753</v>
      </c>
      <c r="E102">
        <v>123</v>
      </c>
      <c r="F102">
        <v>2753</v>
      </c>
      <c r="G102">
        <v>41.62</v>
      </c>
      <c r="H102">
        <v>7.73</v>
      </c>
      <c r="I102">
        <v>4.3600000000000003</v>
      </c>
      <c r="J102">
        <v>1.56</v>
      </c>
      <c r="K102">
        <v>0.25</v>
      </c>
      <c r="L102">
        <v>5.71</v>
      </c>
      <c r="M102">
        <v>34.340000000000003</v>
      </c>
      <c r="N102">
        <v>13.95</v>
      </c>
      <c r="O102">
        <v>2.11</v>
      </c>
      <c r="P102">
        <v>44.22</v>
      </c>
      <c r="Q102">
        <v>28.99</v>
      </c>
      <c r="R102">
        <v>50.54</v>
      </c>
      <c r="S102">
        <v>0.28000000000000003</v>
      </c>
      <c r="T102">
        <v>2545</v>
      </c>
      <c r="U102">
        <v>2074</v>
      </c>
      <c r="V102">
        <v>2729</v>
      </c>
      <c r="W102">
        <v>-1173</v>
      </c>
      <c r="X102">
        <v>6294</v>
      </c>
      <c r="Y102">
        <v>2089</v>
      </c>
      <c r="Z102">
        <v>3244</v>
      </c>
      <c r="AA102">
        <v>13368.2924560716</v>
      </c>
      <c r="AB102">
        <v>-16.454000000000001</v>
      </c>
      <c r="AC102">
        <v>24995.292456071598</v>
      </c>
      <c r="AD102">
        <v>1.51702685003274</v>
      </c>
      <c r="AE102" s="1">
        <v>0.24295704481594599</v>
      </c>
      <c r="AF102">
        <v>1.95309017470144</v>
      </c>
      <c r="AG102">
        <v>0.28286115186592198</v>
      </c>
      <c r="AH102">
        <v>7.6185098220235004</v>
      </c>
      <c r="AI102">
        <v>34.340000000000003</v>
      </c>
      <c r="AJ102">
        <v>13.95</v>
      </c>
    </row>
    <row r="103" spans="1:36" x14ac:dyDescent="0.25">
      <c r="A103">
        <v>30863</v>
      </c>
      <c r="B103">
        <v>14101</v>
      </c>
      <c r="C103">
        <v>1051</v>
      </c>
      <c r="D103">
        <v>504</v>
      </c>
      <c r="E103">
        <v>3</v>
      </c>
      <c r="F103">
        <v>196</v>
      </c>
      <c r="G103">
        <v>37.74</v>
      </c>
      <c r="H103">
        <v>9.8800000000000008</v>
      </c>
      <c r="I103">
        <v>3.27</v>
      </c>
      <c r="J103">
        <v>1.05</v>
      </c>
      <c r="K103">
        <v>0.01</v>
      </c>
      <c r="L103">
        <v>0.41</v>
      </c>
      <c r="M103">
        <v>43.89</v>
      </c>
      <c r="N103">
        <v>10.47</v>
      </c>
      <c r="O103">
        <v>1.21</v>
      </c>
      <c r="P103">
        <v>42.68</v>
      </c>
      <c r="Q103">
        <v>28.35</v>
      </c>
      <c r="R103">
        <v>55.41</v>
      </c>
      <c r="S103">
        <v>0.01</v>
      </c>
      <c r="T103">
        <v>2452</v>
      </c>
      <c r="U103">
        <v>2074</v>
      </c>
      <c r="V103">
        <v>2992</v>
      </c>
      <c r="W103">
        <v>-1317</v>
      </c>
      <c r="X103">
        <v>6254</v>
      </c>
      <c r="Y103">
        <v>2285</v>
      </c>
      <c r="Z103">
        <v>3129</v>
      </c>
      <c r="AA103">
        <v>14606.330079924401</v>
      </c>
      <c r="AB103">
        <v>-16.311</v>
      </c>
      <c r="AC103">
        <v>26274.330079924399</v>
      </c>
      <c r="AD103">
        <v>1.4903225806451601</v>
      </c>
      <c r="AE103" s="1">
        <v>0.21678195624945601</v>
      </c>
      <c r="AF103">
        <v>1.3074018582223199</v>
      </c>
      <c r="AG103">
        <v>7.9614210470387494E-3</v>
      </c>
      <c r="AH103">
        <v>0.54362732820253401</v>
      </c>
      <c r="AI103">
        <v>43.89</v>
      </c>
      <c r="AJ103">
        <v>10.47</v>
      </c>
    </row>
    <row r="104" spans="1:36" x14ac:dyDescent="0.25">
      <c r="A104">
        <v>40487</v>
      </c>
      <c r="B104">
        <v>65</v>
      </c>
      <c r="C104">
        <v>1321</v>
      </c>
      <c r="D104">
        <v>76</v>
      </c>
      <c r="E104">
        <v>2221</v>
      </c>
      <c r="F104">
        <v>18160</v>
      </c>
      <c r="G104">
        <v>49.51</v>
      </c>
      <c r="H104">
        <v>0.05</v>
      </c>
      <c r="I104">
        <v>4.1100000000000003</v>
      </c>
      <c r="J104">
        <v>0.16</v>
      </c>
      <c r="K104">
        <v>4.6100000000000003</v>
      </c>
      <c r="L104">
        <v>37.69</v>
      </c>
      <c r="M104">
        <v>0.2</v>
      </c>
      <c r="N104">
        <v>13.16</v>
      </c>
      <c r="O104">
        <v>6.17</v>
      </c>
      <c r="P104">
        <v>48.72</v>
      </c>
      <c r="Q104">
        <v>27.24</v>
      </c>
      <c r="R104">
        <v>50.5</v>
      </c>
      <c r="S104">
        <v>5.12</v>
      </c>
      <c r="T104">
        <v>2291</v>
      </c>
      <c r="U104">
        <v>2074</v>
      </c>
      <c r="V104">
        <v>2727</v>
      </c>
      <c r="W104">
        <v>-827</v>
      </c>
      <c r="X104">
        <v>7540</v>
      </c>
      <c r="Y104">
        <v>1360</v>
      </c>
      <c r="Z104">
        <v>3220</v>
      </c>
      <c r="AA104">
        <v>8017.7108563687398</v>
      </c>
      <c r="AB104">
        <v>-16.186</v>
      </c>
      <c r="AC104">
        <v>20137.7108563687</v>
      </c>
      <c r="AD104">
        <v>1.8121492241663899</v>
      </c>
      <c r="AE104" s="1">
        <v>0.34615596468808202</v>
      </c>
      <c r="AF104">
        <v>0.19742394578488001</v>
      </c>
      <c r="AG104">
        <v>5.1214341692369203</v>
      </c>
      <c r="AH104">
        <v>50.250383011034799</v>
      </c>
      <c r="AI104">
        <v>0.2</v>
      </c>
      <c r="AJ104">
        <v>13.16</v>
      </c>
    </row>
    <row r="105" spans="1:36" x14ac:dyDescent="0.25">
      <c r="A105">
        <v>34096</v>
      </c>
      <c r="B105">
        <v>9719</v>
      </c>
      <c r="C105">
        <v>1339</v>
      </c>
      <c r="D105">
        <v>218</v>
      </c>
      <c r="E105">
        <v>680</v>
      </c>
      <c r="F105">
        <v>4993</v>
      </c>
      <c r="G105">
        <v>41.69</v>
      </c>
      <c r="H105">
        <v>6.81</v>
      </c>
      <c r="I105">
        <v>4.17</v>
      </c>
      <c r="J105">
        <v>0.45</v>
      </c>
      <c r="K105">
        <v>1.41</v>
      </c>
      <c r="L105">
        <v>10.36</v>
      </c>
      <c r="M105">
        <v>30.25</v>
      </c>
      <c r="N105">
        <v>13.34</v>
      </c>
      <c r="O105">
        <v>2.41</v>
      </c>
      <c r="P105">
        <v>43.86</v>
      </c>
      <c r="Q105">
        <v>27.6</v>
      </c>
      <c r="R105">
        <v>51.63</v>
      </c>
      <c r="S105">
        <v>1.57</v>
      </c>
      <c r="T105">
        <v>2344</v>
      </c>
      <c r="U105">
        <v>2074</v>
      </c>
      <c r="V105">
        <v>2788</v>
      </c>
      <c r="W105">
        <v>-1133</v>
      </c>
      <c r="X105">
        <v>6499</v>
      </c>
      <c r="Y105">
        <v>1990</v>
      </c>
      <c r="Z105">
        <v>3224</v>
      </c>
      <c r="AA105">
        <v>12572.569448669101</v>
      </c>
      <c r="AB105">
        <v>-16.18</v>
      </c>
      <c r="AC105">
        <v>24285.569448669099</v>
      </c>
      <c r="AD105">
        <v>1.52454695222405</v>
      </c>
      <c r="AE105">
        <v>0.24868702296791001</v>
      </c>
      <c r="AF105" s="10">
        <v>0.56423285510938304</v>
      </c>
      <c r="AG105">
        <v>1.56780599562714</v>
      </c>
      <c r="AH105">
        <v>13.8148315533195</v>
      </c>
      <c r="AI105">
        <v>30.25</v>
      </c>
      <c r="AJ105">
        <v>13.34</v>
      </c>
    </row>
    <row r="106" spans="1:36" x14ac:dyDescent="0.25">
      <c r="A106">
        <v>35534</v>
      </c>
      <c r="B106">
        <v>6693</v>
      </c>
      <c r="C106">
        <v>1445</v>
      </c>
      <c r="D106">
        <v>132</v>
      </c>
      <c r="E106">
        <v>70</v>
      </c>
      <c r="F106">
        <v>9721</v>
      </c>
      <c r="G106">
        <v>43.45</v>
      </c>
      <c r="H106">
        <v>4.6900000000000004</v>
      </c>
      <c r="I106">
        <v>4.5</v>
      </c>
      <c r="J106">
        <v>0.27</v>
      </c>
      <c r="K106">
        <v>0.15</v>
      </c>
      <c r="L106">
        <v>20.170000000000002</v>
      </c>
      <c r="M106">
        <v>20.83</v>
      </c>
      <c r="N106">
        <v>14.39</v>
      </c>
      <c r="O106">
        <v>3.65</v>
      </c>
      <c r="P106">
        <v>44.41</v>
      </c>
      <c r="Q106">
        <v>27.38</v>
      </c>
      <c r="R106">
        <v>52.94</v>
      </c>
      <c r="S106">
        <v>0.16</v>
      </c>
      <c r="T106">
        <v>2312</v>
      </c>
      <c r="U106">
        <v>2074</v>
      </c>
      <c r="V106">
        <v>2859</v>
      </c>
      <c r="W106">
        <v>-1012</v>
      </c>
      <c r="X106">
        <v>6322</v>
      </c>
      <c r="Y106">
        <v>1776</v>
      </c>
      <c r="Z106">
        <v>3259</v>
      </c>
      <c r="AA106">
        <v>11013.177722464799</v>
      </c>
      <c r="AB106">
        <v>-16.13</v>
      </c>
      <c r="AC106">
        <v>22370.177722464799</v>
      </c>
      <c r="AD106">
        <v>1.56649282920469</v>
      </c>
      <c r="AE106">
        <v>0.25991010686778898</v>
      </c>
      <c r="AF106">
        <v>0.34131513284237902</v>
      </c>
      <c r="AG106">
        <v>0.161542470919224</v>
      </c>
      <c r="AH106">
        <v>26.899494333262599</v>
      </c>
      <c r="AI106">
        <v>20.83</v>
      </c>
      <c r="AJ106">
        <v>14.39</v>
      </c>
    </row>
    <row r="107" spans="1:36" x14ac:dyDescent="0.25">
      <c r="A107">
        <v>34204</v>
      </c>
      <c r="B107">
        <v>9301</v>
      </c>
      <c r="C107">
        <v>1339</v>
      </c>
      <c r="D107">
        <v>167</v>
      </c>
      <c r="E107">
        <v>730</v>
      </c>
      <c r="F107">
        <v>5619</v>
      </c>
      <c r="G107">
        <v>41.83</v>
      </c>
      <c r="H107">
        <v>6.51</v>
      </c>
      <c r="I107">
        <v>4.17</v>
      </c>
      <c r="J107">
        <v>0.35</v>
      </c>
      <c r="K107">
        <v>1.52</v>
      </c>
      <c r="L107">
        <v>11.66</v>
      </c>
      <c r="M107">
        <v>28.95</v>
      </c>
      <c r="N107">
        <v>13.34</v>
      </c>
      <c r="O107">
        <v>2.54</v>
      </c>
      <c r="P107">
        <v>43.83</v>
      </c>
      <c r="Q107">
        <v>27.47</v>
      </c>
      <c r="R107">
        <v>51.74</v>
      </c>
      <c r="S107">
        <v>1.68</v>
      </c>
      <c r="T107">
        <v>2325</v>
      </c>
      <c r="U107">
        <v>2074</v>
      </c>
      <c r="V107">
        <v>2794</v>
      </c>
      <c r="W107">
        <v>-1118</v>
      </c>
      <c r="X107">
        <v>6529</v>
      </c>
      <c r="Y107">
        <v>1960</v>
      </c>
      <c r="Z107">
        <v>3224</v>
      </c>
      <c r="AA107">
        <v>12338.516094282801</v>
      </c>
      <c r="AB107">
        <v>-16.097999999999999</v>
      </c>
      <c r="AC107">
        <v>24051.516094282801</v>
      </c>
      <c r="AD107">
        <v>1.52784184514003</v>
      </c>
      <c r="AE107" s="1">
        <v>0.251172420373316</v>
      </c>
      <c r="AF107" s="10">
        <v>0.433970744733569</v>
      </c>
      <c r="AG107">
        <v>1.6835945381834201</v>
      </c>
      <c r="AH107">
        <v>15.5484936502708</v>
      </c>
      <c r="AI107">
        <v>28.95</v>
      </c>
      <c r="AJ107">
        <v>13.34</v>
      </c>
    </row>
    <row r="108" spans="1:36" x14ac:dyDescent="0.25">
      <c r="A108">
        <v>32712</v>
      </c>
      <c r="B108">
        <v>10243</v>
      </c>
      <c r="C108">
        <v>1151</v>
      </c>
      <c r="D108">
        <v>3</v>
      </c>
      <c r="E108">
        <v>738</v>
      </c>
      <c r="F108">
        <v>5266</v>
      </c>
      <c r="G108">
        <v>40</v>
      </c>
      <c r="H108">
        <v>7.17</v>
      </c>
      <c r="I108">
        <v>3.58</v>
      </c>
      <c r="J108">
        <v>0.01</v>
      </c>
      <c r="K108">
        <v>1.53</v>
      </c>
      <c r="L108">
        <v>10.93</v>
      </c>
      <c r="M108">
        <v>31.89</v>
      </c>
      <c r="N108">
        <v>11.47</v>
      </c>
      <c r="O108">
        <v>2.0299999999999998</v>
      </c>
      <c r="P108">
        <v>42.75</v>
      </c>
      <c r="Q108">
        <v>27.05</v>
      </c>
      <c r="R108">
        <v>54.43</v>
      </c>
      <c r="S108">
        <v>1.7</v>
      </c>
      <c r="T108">
        <v>2263</v>
      </c>
      <c r="U108">
        <v>2074</v>
      </c>
      <c r="V108">
        <v>2939</v>
      </c>
      <c r="W108">
        <v>-1170</v>
      </c>
      <c r="X108">
        <v>6564</v>
      </c>
      <c r="Y108">
        <v>2014</v>
      </c>
      <c r="Z108">
        <v>3160</v>
      </c>
      <c r="AA108">
        <v>12613.8846532723</v>
      </c>
      <c r="AB108">
        <v>-15.875</v>
      </c>
      <c r="AC108">
        <v>24351.8846532723</v>
      </c>
      <c r="AD108">
        <v>1.5047043010752601</v>
      </c>
      <c r="AE108">
        <v>0.23821369464622999</v>
      </c>
      <c r="AF108" s="11">
        <v>6.8020590988587103E-3</v>
      </c>
      <c r="AG108">
        <v>1.7011502782105199</v>
      </c>
      <c r="AH108">
        <v>14.5711944304329</v>
      </c>
      <c r="AI108">
        <v>31.89</v>
      </c>
      <c r="AJ108">
        <v>11.47</v>
      </c>
    </row>
    <row r="109" spans="1:36" x14ac:dyDescent="0.25">
      <c r="A109">
        <v>33295</v>
      </c>
      <c r="B109">
        <v>8385</v>
      </c>
      <c r="C109">
        <v>1030</v>
      </c>
      <c r="D109">
        <v>110</v>
      </c>
      <c r="E109">
        <v>524</v>
      </c>
      <c r="F109">
        <v>8744</v>
      </c>
      <c r="G109">
        <v>40.71</v>
      </c>
      <c r="H109">
        <v>5.87</v>
      </c>
      <c r="I109">
        <v>3.2</v>
      </c>
      <c r="J109">
        <v>0.23</v>
      </c>
      <c r="K109">
        <v>1.0900000000000001</v>
      </c>
      <c r="L109">
        <v>18.149999999999999</v>
      </c>
      <c r="M109">
        <v>26.1</v>
      </c>
      <c r="N109">
        <v>10.26</v>
      </c>
      <c r="O109">
        <v>2.4</v>
      </c>
      <c r="P109">
        <v>42.9</v>
      </c>
      <c r="Q109">
        <v>27.33</v>
      </c>
      <c r="R109">
        <v>56.82</v>
      </c>
      <c r="S109">
        <v>1.21</v>
      </c>
      <c r="T109">
        <v>2304</v>
      </c>
      <c r="U109">
        <v>2074</v>
      </c>
      <c r="V109">
        <v>3068</v>
      </c>
      <c r="W109">
        <v>-1125</v>
      </c>
      <c r="X109">
        <v>6661</v>
      </c>
      <c r="Y109">
        <v>1886</v>
      </c>
      <c r="Z109">
        <v>3121</v>
      </c>
      <c r="AA109">
        <v>11561.8072234396</v>
      </c>
      <c r="AB109">
        <v>-15.782</v>
      </c>
      <c r="AC109">
        <v>23229.807223439599</v>
      </c>
      <c r="AD109">
        <v>1.5418652144315801</v>
      </c>
      <c r="AE109" s="1">
        <v>0.244533235853263</v>
      </c>
      <c r="AF109" s="10">
        <v>0.28610006259943099</v>
      </c>
      <c r="AG109">
        <v>1.2076883864252701</v>
      </c>
      <c r="AH109">
        <v>24.193855000030901</v>
      </c>
      <c r="AI109">
        <v>26.1</v>
      </c>
      <c r="AJ109">
        <v>10.26</v>
      </c>
    </row>
    <row r="110" spans="1:36" x14ac:dyDescent="0.25">
      <c r="A110">
        <v>39265</v>
      </c>
      <c r="B110">
        <v>615</v>
      </c>
      <c r="C110">
        <v>1553</v>
      </c>
      <c r="D110">
        <v>562</v>
      </c>
      <c r="E110">
        <v>440</v>
      </c>
      <c r="F110">
        <v>17518</v>
      </c>
      <c r="G110">
        <v>48.02</v>
      </c>
      <c r="H110">
        <v>0.43</v>
      </c>
      <c r="I110">
        <v>4.84</v>
      </c>
      <c r="J110">
        <v>1.17</v>
      </c>
      <c r="K110">
        <v>0.91</v>
      </c>
      <c r="L110">
        <v>36.35</v>
      </c>
      <c r="M110">
        <v>1.91</v>
      </c>
      <c r="N110">
        <v>15.47</v>
      </c>
      <c r="O110">
        <v>6.4</v>
      </c>
      <c r="P110">
        <v>47.13</v>
      </c>
      <c r="Q110">
        <v>28.5</v>
      </c>
      <c r="R110">
        <v>50.86</v>
      </c>
      <c r="S110">
        <v>1.02</v>
      </c>
      <c r="T110">
        <v>2473</v>
      </c>
      <c r="U110">
        <v>2074</v>
      </c>
      <c r="V110">
        <v>2747</v>
      </c>
      <c r="W110">
        <v>-796</v>
      </c>
      <c r="X110">
        <v>6792</v>
      </c>
      <c r="Y110">
        <v>1367</v>
      </c>
      <c r="Z110">
        <v>3295</v>
      </c>
      <c r="AA110">
        <v>8167.4932658852204</v>
      </c>
      <c r="AB110">
        <v>-15.645</v>
      </c>
      <c r="AC110">
        <v>19621.493265885201</v>
      </c>
      <c r="AD110">
        <v>1.7256608639587301</v>
      </c>
      <c r="AE110" s="1">
        <v>0.32652036259045097</v>
      </c>
      <c r="AF110">
        <v>1.45696831328382</v>
      </c>
      <c r="AG110">
        <v>1.01532726245334</v>
      </c>
      <c r="AH110">
        <v>48.472499896778899</v>
      </c>
      <c r="AI110">
        <v>1.91</v>
      </c>
      <c r="AJ110">
        <v>15.47</v>
      </c>
    </row>
    <row r="111" spans="1:36" x14ac:dyDescent="0.25">
      <c r="A111">
        <v>37190</v>
      </c>
      <c r="B111">
        <v>1542</v>
      </c>
      <c r="C111">
        <v>1113</v>
      </c>
      <c r="D111">
        <v>9</v>
      </c>
      <c r="E111">
        <v>912</v>
      </c>
      <c r="F111">
        <v>18321</v>
      </c>
      <c r="G111">
        <v>45.48</v>
      </c>
      <c r="H111">
        <v>1.08</v>
      </c>
      <c r="I111">
        <v>3.46</v>
      </c>
      <c r="J111">
        <v>0.02</v>
      </c>
      <c r="K111">
        <v>1.89</v>
      </c>
      <c r="L111">
        <v>38.020000000000003</v>
      </c>
      <c r="M111">
        <v>4.8</v>
      </c>
      <c r="N111">
        <v>11.09</v>
      </c>
      <c r="O111">
        <v>5.16</v>
      </c>
      <c r="P111">
        <v>45.37</v>
      </c>
      <c r="Q111">
        <v>27.06</v>
      </c>
      <c r="R111">
        <v>56.7</v>
      </c>
      <c r="S111">
        <v>2.1</v>
      </c>
      <c r="T111">
        <v>2266</v>
      </c>
      <c r="U111">
        <v>2074</v>
      </c>
      <c r="V111">
        <v>3062</v>
      </c>
      <c r="W111">
        <v>-887</v>
      </c>
      <c r="X111">
        <v>7068</v>
      </c>
      <c r="Y111">
        <v>1421</v>
      </c>
      <c r="Z111">
        <v>3150</v>
      </c>
      <c r="AA111">
        <v>8318.3193165605899</v>
      </c>
      <c r="AB111">
        <v>-15.503</v>
      </c>
      <c r="AC111">
        <v>19957.319316560501</v>
      </c>
      <c r="AD111">
        <v>1.70479082321187</v>
      </c>
      <c r="AE111">
        <v>0.301857505712115</v>
      </c>
      <c r="AF111">
        <v>2.3325606098955901E-2</v>
      </c>
      <c r="AG111">
        <v>2.1036854823248299</v>
      </c>
      <c r="AH111">
        <v>50.695369612201802</v>
      </c>
      <c r="AI111">
        <v>4.8</v>
      </c>
      <c r="AJ111">
        <v>11.09</v>
      </c>
    </row>
    <row r="112" spans="1:36" x14ac:dyDescent="0.25">
      <c r="A112">
        <v>31526</v>
      </c>
      <c r="B112">
        <v>12591</v>
      </c>
      <c r="C112">
        <v>1046</v>
      </c>
      <c r="D112">
        <v>1345</v>
      </c>
      <c r="E112">
        <v>303</v>
      </c>
      <c r="F112">
        <v>1339</v>
      </c>
      <c r="G112">
        <v>38.549999999999997</v>
      </c>
      <c r="H112">
        <v>8.82</v>
      </c>
      <c r="I112">
        <v>3.26</v>
      </c>
      <c r="J112">
        <v>2.79</v>
      </c>
      <c r="K112">
        <v>0.63</v>
      </c>
      <c r="L112">
        <v>2.78</v>
      </c>
      <c r="M112">
        <v>39.200000000000003</v>
      </c>
      <c r="N112">
        <v>10.42</v>
      </c>
      <c r="O112">
        <v>1.45</v>
      </c>
      <c r="P112">
        <v>42.68</v>
      </c>
      <c r="Q112">
        <v>30.53</v>
      </c>
      <c r="R112">
        <v>52.7</v>
      </c>
      <c r="S112">
        <v>0.7</v>
      </c>
      <c r="T112">
        <v>2768</v>
      </c>
      <c r="U112">
        <v>2074</v>
      </c>
      <c r="V112">
        <v>2846</v>
      </c>
      <c r="W112">
        <v>-1266</v>
      </c>
      <c r="X112">
        <v>6640</v>
      </c>
      <c r="Y112">
        <v>2180</v>
      </c>
      <c r="Z112">
        <v>3128</v>
      </c>
      <c r="AA112">
        <v>13805.8869736544</v>
      </c>
      <c r="AB112">
        <v>-15.464</v>
      </c>
      <c r="AC112">
        <v>25753.8869736544</v>
      </c>
      <c r="AD112">
        <v>1.4989809782608601</v>
      </c>
      <c r="AE112">
        <v>0.24326703786527301</v>
      </c>
      <c r="AF112">
        <v>3.49022934050253</v>
      </c>
      <c r="AG112">
        <v>0.69947012462365699</v>
      </c>
      <c r="AH112">
        <v>3.7050783513039001</v>
      </c>
      <c r="AI112">
        <v>39.200000000000003</v>
      </c>
      <c r="AJ112">
        <v>10.42</v>
      </c>
    </row>
    <row r="113" spans="1:36" x14ac:dyDescent="0.25">
      <c r="A113">
        <v>38927</v>
      </c>
      <c r="B113">
        <v>615</v>
      </c>
      <c r="C113">
        <v>1553</v>
      </c>
      <c r="D113">
        <v>562</v>
      </c>
      <c r="E113">
        <v>440</v>
      </c>
      <c r="F113">
        <v>17518</v>
      </c>
      <c r="G113">
        <v>47.6</v>
      </c>
      <c r="H113">
        <v>0.43</v>
      </c>
      <c r="I113">
        <v>4.84</v>
      </c>
      <c r="J113">
        <v>1.17</v>
      </c>
      <c r="K113">
        <v>0.91</v>
      </c>
      <c r="L113">
        <v>36.35</v>
      </c>
      <c r="M113">
        <v>1.91</v>
      </c>
      <c r="N113">
        <v>15.47</v>
      </c>
      <c r="O113">
        <v>6.4</v>
      </c>
      <c r="P113">
        <v>46.72</v>
      </c>
      <c r="Q113">
        <v>28.5</v>
      </c>
      <c r="R113">
        <v>50.86</v>
      </c>
      <c r="S113">
        <v>1.02</v>
      </c>
      <c r="T113">
        <v>2473</v>
      </c>
      <c r="U113">
        <v>2074</v>
      </c>
      <c r="V113">
        <v>2747</v>
      </c>
      <c r="W113">
        <v>-792</v>
      </c>
      <c r="X113">
        <v>6796</v>
      </c>
      <c r="Y113">
        <v>1360</v>
      </c>
      <c r="Z113">
        <v>3294</v>
      </c>
      <c r="AA113">
        <v>8110.4932658852204</v>
      </c>
      <c r="AB113">
        <v>-15.407999999999999</v>
      </c>
      <c r="AC113">
        <v>19560.493265885201</v>
      </c>
      <c r="AD113">
        <v>1.71244358478401</v>
      </c>
      <c r="AE113" s="1">
        <v>0.32649881229913502</v>
      </c>
      <c r="AF113" s="10">
        <v>1.45696831328382</v>
      </c>
      <c r="AG113">
        <v>1.01532726245334</v>
      </c>
      <c r="AH113">
        <v>48.472499896778899</v>
      </c>
      <c r="AI113">
        <v>1.91</v>
      </c>
      <c r="AJ113">
        <v>15.47</v>
      </c>
    </row>
    <row r="114" spans="1:36" x14ac:dyDescent="0.25">
      <c r="A114">
        <v>34039</v>
      </c>
      <c r="B114">
        <v>10450</v>
      </c>
      <c r="C114">
        <v>1566</v>
      </c>
      <c r="D114">
        <v>753</v>
      </c>
      <c r="E114">
        <v>1354</v>
      </c>
      <c r="F114">
        <v>1600</v>
      </c>
      <c r="G114">
        <v>41.62</v>
      </c>
      <c r="H114">
        <v>7.32</v>
      </c>
      <c r="I114">
        <v>4.87</v>
      </c>
      <c r="J114">
        <v>1.56</v>
      </c>
      <c r="K114">
        <v>2.81</v>
      </c>
      <c r="L114">
        <v>3.32</v>
      </c>
      <c r="M114">
        <v>32.53</v>
      </c>
      <c r="N114">
        <v>15.6</v>
      </c>
      <c r="O114">
        <v>2.4900000000000002</v>
      </c>
      <c r="P114">
        <v>43.68</v>
      </c>
      <c r="Q114">
        <v>28.99</v>
      </c>
      <c r="R114">
        <v>45.09</v>
      </c>
      <c r="S114">
        <v>3.12</v>
      </c>
      <c r="T114">
        <v>2545</v>
      </c>
      <c r="U114">
        <v>2074</v>
      </c>
      <c r="V114">
        <v>2435</v>
      </c>
      <c r="W114">
        <v>-1121</v>
      </c>
      <c r="X114">
        <v>6730</v>
      </c>
      <c r="Y114">
        <v>2035</v>
      </c>
      <c r="Z114">
        <v>3299</v>
      </c>
      <c r="AA114">
        <v>13057.7140214641</v>
      </c>
      <c r="AB114">
        <v>-15.348000000000001</v>
      </c>
      <c r="AC114">
        <v>25121.7140214641</v>
      </c>
      <c r="AD114">
        <v>1.4869565217391301</v>
      </c>
      <c r="AE114" s="1">
        <v>0.27138306106404397</v>
      </c>
      <c r="AF114">
        <v>1.95309017470144</v>
      </c>
      <c r="AG114">
        <v>3.1216494110611701</v>
      </c>
      <c r="AH114">
        <v>4.4284669213506698</v>
      </c>
      <c r="AI114">
        <v>32.53</v>
      </c>
      <c r="AJ114">
        <v>15.6</v>
      </c>
    </row>
    <row r="115" spans="1:36" x14ac:dyDescent="0.25">
      <c r="A115">
        <v>32088</v>
      </c>
      <c r="B115">
        <v>9224</v>
      </c>
      <c r="C115">
        <v>1030</v>
      </c>
      <c r="D115">
        <v>140</v>
      </c>
      <c r="E115">
        <v>513</v>
      </c>
      <c r="F115">
        <v>7468</v>
      </c>
      <c r="G115">
        <v>39.24</v>
      </c>
      <c r="H115">
        <v>6.46</v>
      </c>
      <c r="I115">
        <v>3.2</v>
      </c>
      <c r="J115">
        <v>0.28999999999999998</v>
      </c>
      <c r="K115">
        <v>1.06</v>
      </c>
      <c r="L115">
        <v>15.5</v>
      </c>
      <c r="M115">
        <v>28.71</v>
      </c>
      <c r="N115">
        <v>10.26</v>
      </c>
      <c r="O115">
        <v>2.17</v>
      </c>
      <c r="P115">
        <v>41.78</v>
      </c>
      <c r="Q115">
        <v>27.4</v>
      </c>
      <c r="R115">
        <v>56.55</v>
      </c>
      <c r="S115">
        <v>1.18</v>
      </c>
      <c r="T115">
        <v>2315</v>
      </c>
      <c r="U115">
        <v>2074</v>
      </c>
      <c r="V115">
        <v>3054</v>
      </c>
      <c r="W115">
        <v>-1144</v>
      </c>
      <c r="X115">
        <v>6632</v>
      </c>
      <c r="Y115">
        <v>1927</v>
      </c>
      <c r="Z115">
        <v>3122</v>
      </c>
      <c r="AA115">
        <v>11866.284129781399</v>
      </c>
      <c r="AB115">
        <v>-15.257999999999999</v>
      </c>
      <c r="AC115">
        <v>23547.284129781401</v>
      </c>
      <c r="AD115">
        <v>1.4959155888359399</v>
      </c>
      <c r="AE115">
        <v>0.23970752711936799</v>
      </c>
      <c r="AF115">
        <v>0.36309420844462398</v>
      </c>
      <c r="AG115">
        <v>1.1819285422614401</v>
      </c>
      <c r="AH115">
        <v>20.663417463218</v>
      </c>
      <c r="AI115">
        <v>28.71</v>
      </c>
      <c r="AJ115">
        <v>10.26</v>
      </c>
    </row>
    <row r="116" spans="1:36" x14ac:dyDescent="0.25">
      <c r="A116">
        <v>32402</v>
      </c>
      <c r="B116">
        <v>11830</v>
      </c>
      <c r="C116">
        <v>1443</v>
      </c>
      <c r="D116">
        <v>35</v>
      </c>
      <c r="E116">
        <v>1900</v>
      </c>
      <c r="F116">
        <v>292</v>
      </c>
      <c r="G116">
        <v>39.619999999999997</v>
      </c>
      <c r="H116">
        <v>8.2899999999999991</v>
      </c>
      <c r="I116">
        <v>4.49</v>
      </c>
      <c r="J116">
        <v>7.0000000000000007E-2</v>
      </c>
      <c r="K116">
        <v>3.94</v>
      </c>
      <c r="L116">
        <v>0.61</v>
      </c>
      <c r="M116">
        <v>36.83</v>
      </c>
      <c r="N116">
        <v>14.37</v>
      </c>
      <c r="O116">
        <v>1.96</v>
      </c>
      <c r="P116">
        <v>42.5</v>
      </c>
      <c r="Q116">
        <v>27.13</v>
      </c>
      <c r="R116">
        <v>46.84</v>
      </c>
      <c r="S116">
        <v>4.38</v>
      </c>
      <c r="T116">
        <v>2275</v>
      </c>
      <c r="U116">
        <v>2074</v>
      </c>
      <c r="V116">
        <v>2529</v>
      </c>
      <c r="W116">
        <v>-1178</v>
      </c>
      <c r="X116">
        <v>6799</v>
      </c>
      <c r="Y116">
        <v>2117</v>
      </c>
      <c r="Z116">
        <v>3258</v>
      </c>
      <c r="AA116">
        <v>13586.9223358361</v>
      </c>
      <c r="AB116">
        <v>-15.206</v>
      </c>
      <c r="AC116">
        <v>25760.922335836101</v>
      </c>
      <c r="AD116">
        <v>1.44962504075643</v>
      </c>
      <c r="AE116" s="1">
        <v>0.25610477907811202</v>
      </c>
      <c r="AF116">
        <v>9.0432578099340605E-2</v>
      </c>
      <c r="AG116">
        <v>4.3812469835045196</v>
      </c>
      <c r="AH116">
        <v>0.80913431251486101</v>
      </c>
      <c r="AI116">
        <v>36.83</v>
      </c>
      <c r="AJ116">
        <v>14.37</v>
      </c>
    </row>
    <row r="117" spans="1:36" x14ac:dyDescent="0.25">
      <c r="A117">
        <v>31941</v>
      </c>
      <c r="B117">
        <v>11148</v>
      </c>
      <c r="C117">
        <v>1408</v>
      </c>
      <c r="D117">
        <v>697</v>
      </c>
      <c r="E117">
        <v>166</v>
      </c>
      <c r="F117">
        <v>2555</v>
      </c>
      <c r="G117">
        <v>39.06</v>
      </c>
      <c r="H117">
        <v>7.81</v>
      </c>
      <c r="I117">
        <v>4.38</v>
      </c>
      <c r="J117">
        <v>1.45</v>
      </c>
      <c r="K117">
        <v>0.34</v>
      </c>
      <c r="L117">
        <v>5.3</v>
      </c>
      <c r="M117">
        <v>34.700000000000003</v>
      </c>
      <c r="N117">
        <v>14.03</v>
      </c>
      <c r="O117">
        <v>2.1</v>
      </c>
      <c r="P117">
        <v>41.7</v>
      </c>
      <c r="Q117">
        <v>28.85</v>
      </c>
      <c r="R117">
        <v>50.45</v>
      </c>
      <c r="S117">
        <v>0.38</v>
      </c>
      <c r="T117">
        <v>2524</v>
      </c>
      <c r="U117">
        <v>2074</v>
      </c>
      <c r="V117">
        <v>2724</v>
      </c>
      <c r="W117">
        <v>-1152</v>
      </c>
      <c r="X117">
        <v>6313</v>
      </c>
      <c r="Y117">
        <v>2056</v>
      </c>
      <c r="Z117">
        <v>3248</v>
      </c>
      <c r="AA117">
        <v>13091.365367713301</v>
      </c>
      <c r="AB117" s="9">
        <v>-15.036</v>
      </c>
      <c r="AC117" s="9">
        <v>24708.365367713301</v>
      </c>
      <c r="AD117" s="9">
        <v>1.43324607329842</v>
      </c>
      <c r="AE117" s="1">
        <v>0.241286776959619</v>
      </c>
      <c r="AF117" s="10">
        <v>1.80772843575427</v>
      </c>
      <c r="AG117">
        <v>0.382612416463956</v>
      </c>
      <c r="AH117">
        <v>7.0696474089936201</v>
      </c>
      <c r="AI117">
        <v>34.700000000000003</v>
      </c>
      <c r="AJ117">
        <v>14.03</v>
      </c>
    </row>
    <row r="118" spans="1:36" x14ac:dyDescent="0.25">
      <c r="A118">
        <v>32526</v>
      </c>
      <c r="B118">
        <v>8784</v>
      </c>
      <c r="C118">
        <v>1369</v>
      </c>
      <c r="D118">
        <v>1</v>
      </c>
      <c r="E118">
        <v>557</v>
      </c>
      <c r="F118">
        <v>6591</v>
      </c>
      <c r="G118">
        <v>39.770000000000003</v>
      </c>
      <c r="H118">
        <v>6.15</v>
      </c>
      <c r="I118">
        <v>4.26</v>
      </c>
      <c r="J118">
        <v>0</v>
      </c>
      <c r="K118">
        <v>1.1599999999999999</v>
      </c>
      <c r="L118">
        <v>13.68</v>
      </c>
      <c r="M118">
        <v>27.34</v>
      </c>
      <c r="N118">
        <v>13.64</v>
      </c>
      <c r="O118">
        <v>2.77</v>
      </c>
      <c r="P118">
        <v>41.55</v>
      </c>
      <c r="Q118">
        <v>27.04</v>
      </c>
      <c r="R118">
        <v>52.42</v>
      </c>
      <c r="S118">
        <v>1.28</v>
      </c>
      <c r="T118">
        <v>2263</v>
      </c>
      <c r="U118">
        <v>2074</v>
      </c>
      <c r="V118">
        <v>2831</v>
      </c>
      <c r="W118">
        <v>-1072</v>
      </c>
      <c r="X118">
        <v>6453</v>
      </c>
      <c r="Y118">
        <v>1884</v>
      </c>
      <c r="Z118">
        <v>3234</v>
      </c>
      <c r="AA118">
        <v>11754.9572249639</v>
      </c>
      <c r="AB118">
        <v>-14.856</v>
      </c>
      <c r="AC118">
        <v>23325.957224963899</v>
      </c>
      <c r="AD118">
        <v>1.45597897503285</v>
      </c>
      <c r="AE118">
        <v>0.24842568140928201</v>
      </c>
      <c r="AF118">
        <v>2.9211055160431199E-3</v>
      </c>
      <c r="AG118">
        <v>1.2840463040077099</v>
      </c>
      <c r="AH118">
        <v>18.238607060078898</v>
      </c>
      <c r="AI118">
        <v>27.34</v>
      </c>
      <c r="AJ118">
        <v>13.64</v>
      </c>
    </row>
    <row r="119" spans="1:36" x14ac:dyDescent="0.25">
      <c r="A119">
        <v>29025</v>
      </c>
      <c r="B119">
        <v>13751</v>
      </c>
      <c r="C119">
        <v>1171</v>
      </c>
      <c r="D119">
        <v>225</v>
      </c>
      <c r="E119">
        <v>13</v>
      </c>
      <c r="F119">
        <v>414</v>
      </c>
      <c r="G119">
        <v>35.49</v>
      </c>
      <c r="H119">
        <v>9.6300000000000008</v>
      </c>
      <c r="I119">
        <v>3.64</v>
      </c>
      <c r="J119">
        <v>0.47</v>
      </c>
      <c r="K119">
        <v>0.03</v>
      </c>
      <c r="L119">
        <v>0.86</v>
      </c>
      <c r="M119">
        <v>42.81</v>
      </c>
      <c r="N119">
        <v>11.66</v>
      </c>
      <c r="O119">
        <v>1.35</v>
      </c>
      <c r="P119">
        <v>39.950000000000003</v>
      </c>
      <c r="Q119">
        <v>27.62</v>
      </c>
      <c r="R119">
        <v>54.65</v>
      </c>
      <c r="S119">
        <v>0.03</v>
      </c>
      <c r="T119">
        <v>2347</v>
      </c>
      <c r="U119">
        <v>2074</v>
      </c>
      <c r="V119">
        <v>2951</v>
      </c>
      <c r="W119">
        <v>-1259</v>
      </c>
      <c r="X119">
        <v>6172</v>
      </c>
      <c r="Y119">
        <v>2215</v>
      </c>
      <c r="Z119">
        <v>3168</v>
      </c>
      <c r="AA119">
        <v>14118.697505656801</v>
      </c>
      <c r="AB119">
        <v>-14.853999999999999</v>
      </c>
      <c r="AC119">
        <v>25673.697505656801</v>
      </c>
      <c r="AD119">
        <v>1.38497652582159</v>
      </c>
      <c r="AE119">
        <v>0.213399399773396</v>
      </c>
      <c r="AF119">
        <v>0.584136653585136</v>
      </c>
      <c r="AG119">
        <v>3.0681024810962399E-2</v>
      </c>
      <c r="AH119">
        <v>1.14453856219768</v>
      </c>
      <c r="AI119">
        <v>42.81</v>
      </c>
      <c r="AJ119">
        <v>11.66</v>
      </c>
    </row>
    <row r="120" spans="1:36" x14ac:dyDescent="0.25">
      <c r="A120">
        <v>36427</v>
      </c>
      <c r="B120">
        <v>1766</v>
      </c>
      <c r="C120">
        <v>1176</v>
      </c>
      <c r="D120">
        <v>785</v>
      </c>
      <c r="E120">
        <v>99</v>
      </c>
      <c r="F120">
        <v>17718</v>
      </c>
      <c r="G120">
        <v>44.54</v>
      </c>
      <c r="H120">
        <v>1.24</v>
      </c>
      <c r="I120">
        <v>3.66</v>
      </c>
      <c r="J120">
        <v>1.63</v>
      </c>
      <c r="K120">
        <v>0.2</v>
      </c>
      <c r="L120">
        <v>36.770000000000003</v>
      </c>
      <c r="M120">
        <v>5.5</v>
      </c>
      <c r="N120">
        <v>11.72</v>
      </c>
      <c r="O120">
        <v>5.19</v>
      </c>
      <c r="P120">
        <v>44.43</v>
      </c>
      <c r="Q120">
        <v>29.08</v>
      </c>
      <c r="R120">
        <v>55.9</v>
      </c>
      <c r="S120">
        <v>0.23</v>
      </c>
      <c r="T120">
        <v>2558</v>
      </c>
      <c r="U120">
        <v>2074</v>
      </c>
      <c r="V120">
        <v>3019</v>
      </c>
      <c r="W120">
        <v>-876</v>
      </c>
      <c r="X120">
        <v>6880</v>
      </c>
      <c r="Y120">
        <v>1420</v>
      </c>
      <c r="Z120">
        <v>3170</v>
      </c>
      <c r="AA120">
        <v>8309.5029679478703</v>
      </c>
      <c r="AB120">
        <v>-14.798999999999999</v>
      </c>
      <c r="AC120">
        <v>19779.502967947799</v>
      </c>
      <c r="AD120">
        <v>1.66286863270777</v>
      </c>
      <c r="AE120" s="1">
        <v>0.30267094541731299</v>
      </c>
      <c r="AF120" s="10">
        <v>2.0370799669553898</v>
      </c>
      <c r="AG120">
        <v>0.227630582602108</v>
      </c>
      <c r="AH120">
        <v>49.027325751255503</v>
      </c>
      <c r="AI120">
        <v>5.5</v>
      </c>
      <c r="AJ120">
        <v>11.72</v>
      </c>
    </row>
    <row r="121" spans="1:36" x14ac:dyDescent="0.25">
      <c r="A121">
        <v>29025</v>
      </c>
      <c r="B121">
        <v>13035</v>
      </c>
      <c r="C121">
        <v>1171</v>
      </c>
      <c r="D121">
        <v>201</v>
      </c>
      <c r="E121">
        <v>24</v>
      </c>
      <c r="F121">
        <v>1501</v>
      </c>
      <c r="G121">
        <v>35.49</v>
      </c>
      <c r="H121">
        <v>9.1300000000000008</v>
      </c>
      <c r="I121">
        <v>3.64</v>
      </c>
      <c r="J121">
        <v>0.42</v>
      </c>
      <c r="K121">
        <v>0.05</v>
      </c>
      <c r="L121">
        <v>3.12</v>
      </c>
      <c r="M121">
        <v>40.58</v>
      </c>
      <c r="N121">
        <v>11.66</v>
      </c>
      <c r="O121">
        <v>1.48</v>
      </c>
      <c r="P121">
        <v>39.57</v>
      </c>
      <c r="Q121">
        <v>27.56</v>
      </c>
      <c r="R121">
        <v>54.87</v>
      </c>
      <c r="S121">
        <v>0.05</v>
      </c>
      <c r="T121">
        <v>2338</v>
      </c>
      <c r="U121">
        <v>2074</v>
      </c>
      <c r="V121">
        <v>2963</v>
      </c>
      <c r="W121">
        <v>-1230</v>
      </c>
      <c r="X121">
        <v>6209</v>
      </c>
      <c r="Y121">
        <v>2158</v>
      </c>
      <c r="Z121">
        <v>3169</v>
      </c>
      <c r="AA121">
        <v>13686.8986214793</v>
      </c>
      <c r="AB121">
        <v>-14.577999999999999</v>
      </c>
      <c r="AC121">
        <v>25222.898621479399</v>
      </c>
      <c r="AD121">
        <v>1.3765928906773901</v>
      </c>
      <c r="AE121">
        <v>0.215904313218096</v>
      </c>
      <c r="AF121">
        <v>0.52241022192631503</v>
      </c>
      <c r="AG121">
        <v>5.4867939252285197E-2</v>
      </c>
      <c r="AH121">
        <v>4.1536280084736497</v>
      </c>
      <c r="AI121">
        <v>40.58</v>
      </c>
      <c r="AJ121">
        <v>11.66</v>
      </c>
    </row>
    <row r="122" spans="1:36" x14ac:dyDescent="0.25">
      <c r="A122">
        <v>36525</v>
      </c>
      <c r="B122">
        <v>1110</v>
      </c>
      <c r="C122">
        <v>1359</v>
      </c>
      <c r="D122">
        <v>223</v>
      </c>
      <c r="E122">
        <v>400</v>
      </c>
      <c r="F122">
        <v>18085</v>
      </c>
      <c r="G122">
        <v>44.66</v>
      </c>
      <c r="H122">
        <v>0.78</v>
      </c>
      <c r="I122">
        <v>4.2300000000000004</v>
      </c>
      <c r="J122">
        <v>0.46</v>
      </c>
      <c r="K122">
        <v>0.83</v>
      </c>
      <c r="L122">
        <v>37.53</v>
      </c>
      <c r="M122">
        <v>3.45</v>
      </c>
      <c r="N122">
        <v>13.54</v>
      </c>
      <c r="O122">
        <v>5.83</v>
      </c>
      <c r="P122">
        <v>44.16</v>
      </c>
      <c r="Q122">
        <v>27.62</v>
      </c>
      <c r="R122">
        <v>54.36</v>
      </c>
      <c r="S122">
        <v>0.92</v>
      </c>
      <c r="T122">
        <v>2346</v>
      </c>
      <c r="U122">
        <v>2074</v>
      </c>
      <c r="V122">
        <v>2936</v>
      </c>
      <c r="W122">
        <v>-819</v>
      </c>
      <c r="X122">
        <v>6808</v>
      </c>
      <c r="Y122">
        <v>1361</v>
      </c>
      <c r="Z122">
        <v>3231</v>
      </c>
      <c r="AA122">
        <v>7993.2032135616801</v>
      </c>
      <c r="AB122">
        <v>-14.52</v>
      </c>
      <c r="AC122">
        <v>19393.203213561599</v>
      </c>
      <c r="AD122">
        <v>1.6438671489641501</v>
      </c>
      <c r="AE122">
        <v>0.30838487326137398</v>
      </c>
      <c r="AF122">
        <v>0.57721853445342997</v>
      </c>
      <c r="AG122">
        <v>0.92259695712021395</v>
      </c>
      <c r="AH122">
        <v>50.043281634439502</v>
      </c>
      <c r="AI122">
        <v>3.45</v>
      </c>
      <c r="AJ122">
        <v>13.54</v>
      </c>
    </row>
    <row r="123" spans="1:36" x14ac:dyDescent="0.25">
      <c r="A123">
        <v>30888</v>
      </c>
      <c r="B123">
        <v>10905</v>
      </c>
      <c r="C123">
        <v>1293</v>
      </c>
      <c r="D123">
        <v>53</v>
      </c>
      <c r="E123">
        <v>973</v>
      </c>
      <c r="F123">
        <v>3306</v>
      </c>
      <c r="G123">
        <v>37.770000000000003</v>
      </c>
      <c r="H123">
        <v>7.64</v>
      </c>
      <c r="I123">
        <v>4.03</v>
      </c>
      <c r="J123">
        <v>0.11</v>
      </c>
      <c r="K123">
        <v>2.02</v>
      </c>
      <c r="L123">
        <v>6.86</v>
      </c>
      <c r="M123">
        <v>33.950000000000003</v>
      </c>
      <c r="N123">
        <v>12.88</v>
      </c>
      <c r="O123">
        <v>2.04</v>
      </c>
      <c r="P123">
        <v>40.54</v>
      </c>
      <c r="Q123">
        <v>27.18</v>
      </c>
      <c r="R123">
        <v>51.58</v>
      </c>
      <c r="S123">
        <v>2.2400000000000002</v>
      </c>
      <c r="T123">
        <v>2282</v>
      </c>
      <c r="U123">
        <v>2074</v>
      </c>
      <c r="V123">
        <v>2786</v>
      </c>
      <c r="W123">
        <v>-1149</v>
      </c>
      <c r="X123">
        <v>6580</v>
      </c>
      <c r="Y123">
        <v>2022</v>
      </c>
      <c r="Z123">
        <v>3209</v>
      </c>
      <c r="AA123">
        <v>12743.010798244801</v>
      </c>
      <c r="AB123">
        <v>-14.465</v>
      </c>
      <c r="AC123">
        <v>24554.010798244799</v>
      </c>
      <c r="AD123">
        <v>1.40946706388613</v>
      </c>
      <c r="AE123">
        <v>0.24176398989653999</v>
      </c>
      <c r="AF123">
        <v>0.138002882317114</v>
      </c>
      <c r="AG123">
        <v>2.2433118312794398</v>
      </c>
      <c r="AH123">
        <v>9.14894881983491</v>
      </c>
      <c r="AI123">
        <v>33.950000000000003</v>
      </c>
      <c r="AJ123">
        <v>12.88</v>
      </c>
    </row>
    <row r="124" spans="1:36" x14ac:dyDescent="0.25">
      <c r="A124">
        <v>35506</v>
      </c>
      <c r="B124">
        <v>1853</v>
      </c>
      <c r="C124">
        <v>1208</v>
      </c>
      <c r="D124">
        <v>10</v>
      </c>
      <c r="E124">
        <v>609</v>
      </c>
      <c r="F124">
        <v>17699</v>
      </c>
      <c r="G124">
        <v>43.42</v>
      </c>
      <c r="H124">
        <v>1.3</v>
      </c>
      <c r="I124">
        <v>3.76</v>
      </c>
      <c r="J124">
        <v>0.02</v>
      </c>
      <c r="K124">
        <v>1.26</v>
      </c>
      <c r="L124">
        <v>36.729999999999997</v>
      </c>
      <c r="M124">
        <v>5.77</v>
      </c>
      <c r="N124">
        <v>12.04</v>
      </c>
      <c r="O124">
        <v>5.23</v>
      </c>
      <c r="P124">
        <v>43.3</v>
      </c>
      <c r="Q124">
        <v>27.07</v>
      </c>
      <c r="R124">
        <v>56.19</v>
      </c>
      <c r="S124">
        <v>1.4</v>
      </c>
      <c r="T124">
        <v>2266</v>
      </c>
      <c r="U124">
        <v>2074</v>
      </c>
      <c r="V124">
        <v>3034</v>
      </c>
      <c r="W124">
        <v>-863</v>
      </c>
      <c r="X124">
        <v>6897</v>
      </c>
      <c r="Y124">
        <v>1407</v>
      </c>
      <c r="Z124">
        <v>3182</v>
      </c>
      <c r="AA124">
        <v>8215.6963294115303</v>
      </c>
      <c r="AB124">
        <v>-14.42</v>
      </c>
      <c r="AC124">
        <v>19701.696329411501</v>
      </c>
      <c r="AD124">
        <v>1.62090848363393</v>
      </c>
      <c r="AE124" s="1">
        <v>0.29701775943357001</v>
      </c>
      <c r="AF124" s="10">
        <v>2.5495409983899601E-2</v>
      </c>
      <c r="AG124">
        <v>1.40317526927735</v>
      </c>
      <c r="AH124">
        <v>48.974217867159403</v>
      </c>
      <c r="AI124">
        <v>5.77</v>
      </c>
      <c r="AJ124">
        <v>12.04</v>
      </c>
    </row>
    <row r="125" spans="1:36" x14ac:dyDescent="0.25">
      <c r="A125">
        <v>32539</v>
      </c>
      <c r="B125">
        <v>7382</v>
      </c>
      <c r="C125">
        <v>1221</v>
      </c>
      <c r="D125">
        <v>135</v>
      </c>
      <c r="E125">
        <v>747</v>
      </c>
      <c r="F125">
        <v>9081</v>
      </c>
      <c r="G125">
        <v>39.79</v>
      </c>
      <c r="H125">
        <v>5.17</v>
      </c>
      <c r="I125">
        <v>3.8</v>
      </c>
      <c r="J125">
        <v>0.28000000000000003</v>
      </c>
      <c r="K125">
        <v>1.55</v>
      </c>
      <c r="L125">
        <v>18.850000000000001</v>
      </c>
      <c r="M125">
        <v>22.98</v>
      </c>
      <c r="N125">
        <v>12.17</v>
      </c>
      <c r="O125">
        <v>3.03</v>
      </c>
      <c r="P125">
        <v>41.31</v>
      </c>
      <c r="Q125">
        <v>27.39</v>
      </c>
      <c r="R125">
        <v>53.85</v>
      </c>
      <c r="S125">
        <v>1.72</v>
      </c>
      <c r="T125">
        <v>2313</v>
      </c>
      <c r="U125">
        <v>2074</v>
      </c>
      <c r="V125">
        <v>2908</v>
      </c>
      <c r="W125">
        <v>-1043</v>
      </c>
      <c r="X125">
        <v>6715</v>
      </c>
      <c r="Y125">
        <v>1782</v>
      </c>
      <c r="Z125">
        <v>3185</v>
      </c>
      <c r="AA125">
        <v>10876.811133357</v>
      </c>
      <c r="AB125">
        <v>-14.385999999999999</v>
      </c>
      <c r="AC125">
        <v>22558.811133357001</v>
      </c>
      <c r="AD125">
        <v>1.4789859906604399</v>
      </c>
      <c r="AE125">
        <v>0.25989815630892599</v>
      </c>
      <c r="AF125" s="11">
        <v>0.34955114752041</v>
      </c>
      <c r="AG125">
        <v>1.7234857467867399</v>
      </c>
      <c r="AH125">
        <v>25.126818234961299</v>
      </c>
      <c r="AI125">
        <v>22.98</v>
      </c>
      <c r="AJ125">
        <v>12.17</v>
      </c>
    </row>
    <row r="126" spans="1:36" x14ac:dyDescent="0.25">
      <c r="A126">
        <v>32373</v>
      </c>
      <c r="B126">
        <v>9033</v>
      </c>
      <c r="C126">
        <v>1525</v>
      </c>
      <c r="D126">
        <v>359</v>
      </c>
      <c r="E126">
        <v>470</v>
      </c>
      <c r="F126">
        <v>5201</v>
      </c>
      <c r="G126">
        <v>39.590000000000003</v>
      </c>
      <c r="H126">
        <v>6.33</v>
      </c>
      <c r="I126">
        <v>4.75</v>
      </c>
      <c r="J126">
        <v>0.74</v>
      </c>
      <c r="K126">
        <v>0.98</v>
      </c>
      <c r="L126">
        <v>10.79</v>
      </c>
      <c r="M126">
        <v>28.12</v>
      </c>
      <c r="N126">
        <v>15.19</v>
      </c>
      <c r="O126">
        <v>2.92</v>
      </c>
      <c r="P126">
        <v>41.21</v>
      </c>
      <c r="Q126">
        <v>27.97</v>
      </c>
      <c r="R126">
        <v>49.54</v>
      </c>
      <c r="S126">
        <v>1.08</v>
      </c>
      <c r="T126">
        <v>2397</v>
      </c>
      <c r="U126">
        <v>2074</v>
      </c>
      <c r="V126">
        <v>2675</v>
      </c>
      <c r="W126">
        <v>-1053</v>
      </c>
      <c r="X126">
        <v>6403</v>
      </c>
      <c r="Y126">
        <v>1892</v>
      </c>
      <c r="Z126">
        <v>3286</v>
      </c>
      <c r="AA126">
        <v>11916.507304276</v>
      </c>
      <c r="AB126">
        <v>-14.37</v>
      </c>
      <c r="AC126">
        <v>23497.507304276001</v>
      </c>
      <c r="AD126">
        <v>1.42677012609117</v>
      </c>
      <c r="AE126">
        <v>0.25590178158795002</v>
      </c>
      <c r="AF126">
        <v>0.93070900762269704</v>
      </c>
      <c r="AG126">
        <v>1.08357854925877</v>
      </c>
      <c r="AH126">
        <v>14.3926072689571</v>
      </c>
      <c r="AI126">
        <v>28.12</v>
      </c>
      <c r="AJ126">
        <v>15.19</v>
      </c>
    </row>
    <row r="127" spans="1:36" x14ac:dyDescent="0.25">
      <c r="A127">
        <v>36525</v>
      </c>
      <c r="B127">
        <v>1067</v>
      </c>
      <c r="C127">
        <v>1373</v>
      </c>
      <c r="D127">
        <v>638</v>
      </c>
      <c r="E127">
        <v>36</v>
      </c>
      <c r="F127">
        <v>18034</v>
      </c>
      <c r="G127">
        <v>44.66</v>
      </c>
      <c r="H127">
        <v>0.75</v>
      </c>
      <c r="I127">
        <v>4.2699999999999996</v>
      </c>
      <c r="J127">
        <v>1.32</v>
      </c>
      <c r="K127">
        <v>7.0000000000000007E-2</v>
      </c>
      <c r="L127">
        <v>37.43</v>
      </c>
      <c r="M127">
        <v>3.32</v>
      </c>
      <c r="N127">
        <v>13.67</v>
      </c>
      <c r="O127">
        <v>5.88</v>
      </c>
      <c r="P127">
        <v>44.13</v>
      </c>
      <c r="Q127">
        <v>28.7</v>
      </c>
      <c r="R127">
        <v>54.05</v>
      </c>
      <c r="S127">
        <v>0.08</v>
      </c>
      <c r="T127">
        <v>2502</v>
      </c>
      <c r="U127">
        <v>2074</v>
      </c>
      <c r="V127">
        <v>2919</v>
      </c>
      <c r="W127">
        <v>-815</v>
      </c>
      <c r="X127">
        <v>6751</v>
      </c>
      <c r="Y127">
        <v>1357</v>
      </c>
      <c r="Z127">
        <v>3236</v>
      </c>
      <c r="AA127">
        <v>7968.3342582454497</v>
      </c>
      <c r="AB127">
        <v>-14.367000000000001</v>
      </c>
      <c r="AC127">
        <v>19312.334258245399</v>
      </c>
      <c r="AD127">
        <v>1.6423645320197</v>
      </c>
      <c r="AE127">
        <v>0.31080047664535798</v>
      </c>
      <c r="AF127">
        <v>1.65510801481212</v>
      </c>
      <c r="AG127">
        <v>8.3148791922464493E-2</v>
      </c>
      <c r="AH127">
        <v>49.900870653627599</v>
      </c>
      <c r="AI127">
        <v>3.32</v>
      </c>
      <c r="AJ127">
        <v>13.67</v>
      </c>
    </row>
    <row r="128" spans="1:36" x14ac:dyDescent="0.25">
      <c r="A128">
        <v>30888</v>
      </c>
      <c r="B128">
        <v>10780</v>
      </c>
      <c r="C128">
        <v>1332</v>
      </c>
      <c r="D128">
        <v>5</v>
      </c>
      <c r="E128">
        <v>1020</v>
      </c>
      <c r="F128">
        <v>3308</v>
      </c>
      <c r="G128">
        <v>37.770000000000003</v>
      </c>
      <c r="H128">
        <v>7.55</v>
      </c>
      <c r="I128">
        <v>4.1500000000000004</v>
      </c>
      <c r="J128">
        <v>0.01</v>
      </c>
      <c r="K128">
        <v>2.12</v>
      </c>
      <c r="L128">
        <v>6.86</v>
      </c>
      <c r="M128">
        <v>33.56</v>
      </c>
      <c r="N128">
        <v>13.27</v>
      </c>
      <c r="O128">
        <v>2.12</v>
      </c>
      <c r="P128">
        <v>40.409999999999997</v>
      </c>
      <c r="Q128">
        <v>27.05</v>
      </c>
      <c r="R128">
        <v>51.1</v>
      </c>
      <c r="S128">
        <v>2.35</v>
      </c>
      <c r="T128">
        <v>2264</v>
      </c>
      <c r="U128">
        <v>2074</v>
      </c>
      <c r="V128">
        <v>2759</v>
      </c>
      <c r="W128">
        <v>-1137</v>
      </c>
      <c r="X128">
        <v>6573</v>
      </c>
      <c r="Y128">
        <v>2010</v>
      </c>
      <c r="Z128">
        <v>3222</v>
      </c>
      <c r="AA128">
        <v>12676.050751282501</v>
      </c>
      <c r="AB128">
        <v>-14.355</v>
      </c>
      <c r="AC128">
        <v>24481.050751282499</v>
      </c>
      <c r="AD128">
        <v>1.4022420046158901</v>
      </c>
      <c r="AE128">
        <v>0.243101980701874</v>
      </c>
      <c r="AF128">
        <v>1.31312191189791E-2</v>
      </c>
      <c r="AG128">
        <v>2.3516476704856402</v>
      </c>
      <c r="AH128">
        <v>9.1521422535321495</v>
      </c>
      <c r="AI128">
        <v>33.56</v>
      </c>
      <c r="AJ128">
        <v>13.27</v>
      </c>
    </row>
    <row r="129" spans="1:36" x14ac:dyDescent="0.25">
      <c r="A129">
        <v>30878</v>
      </c>
      <c r="B129">
        <v>11172</v>
      </c>
      <c r="C129">
        <v>1357</v>
      </c>
      <c r="D129">
        <v>2</v>
      </c>
      <c r="E129">
        <v>1359</v>
      </c>
      <c r="F129">
        <v>2265</v>
      </c>
      <c r="G129">
        <v>37.76</v>
      </c>
      <c r="H129">
        <v>7.82</v>
      </c>
      <c r="I129">
        <v>4.22</v>
      </c>
      <c r="J129">
        <v>0</v>
      </c>
      <c r="K129">
        <v>2.82</v>
      </c>
      <c r="L129">
        <v>4.7</v>
      </c>
      <c r="M129">
        <v>34.78</v>
      </c>
      <c r="N129">
        <v>13.52</v>
      </c>
      <c r="O129">
        <v>2.04</v>
      </c>
      <c r="P129">
        <v>40.520000000000003</v>
      </c>
      <c r="Q129">
        <v>27.05</v>
      </c>
      <c r="R129">
        <v>49.74</v>
      </c>
      <c r="S129">
        <v>3.13</v>
      </c>
      <c r="T129">
        <v>2263</v>
      </c>
      <c r="U129">
        <v>2074</v>
      </c>
      <c r="V129">
        <v>2686</v>
      </c>
      <c r="W129">
        <v>-1148</v>
      </c>
      <c r="X129">
        <v>6674</v>
      </c>
      <c r="Y129">
        <v>2039</v>
      </c>
      <c r="Z129">
        <v>3230</v>
      </c>
      <c r="AA129">
        <v>12916.705345767299</v>
      </c>
      <c r="AB129">
        <v>-14.304</v>
      </c>
      <c r="AC129">
        <v>24859.705345767299</v>
      </c>
      <c r="AD129">
        <v>1.4</v>
      </c>
      <c r="AE129">
        <v>0.24726253885235699</v>
      </c>
      <c r="AF129">
        <v>5.7835178678942601E-3</v>
      </c>
      <c r="AG129">
        <v>3.1328386614516499</v>
      </c>
      <c r="AH129">
        <v>6.2683019087925196</v>
      </c>
      <c r="AI129">
        <v>34.78</v>
      </c>
      <c r="AJ129">
        <v>13.52</v>
      </c>
    </row>
    <row r="130" spans="1:36" x14ac:dyDescent="0.25">
      <c r="A130">
        <v>31999</v>
      </c>
      <c r="B130">
        <v>8259</v>
      </c>
      <c r="C130">
        <v>1300</v>
      </c>
      <c r="D130">
        <v>246</v>
      </c>
      <c r="E130">
        <v>496</v>
      </c>
      <c r="F130">
        <v>7527</v>
      </c>
      <c r="G130">
        <v>39.130000000000003</v>
      </c>
      <c r="H130">
        <v>5.78</v>
      </c>
      <c r="I130">
        <v>4.05</v>
      </c>
      <c r="J130">
        <v>0.51</v>
      </c>
      <c r="K130">
        <v>1.03</v>
      </c>
      <c r="L130">
        <v>15.62</v>
      </c>
      <c r="M130">
        <v>25.71</v>
      </c>
      <c r="N130">
        <v>12.95</v>
      </c>
      <c r="O130">
        <v>2.85</v>
      </c>
      <c r="P130">
        <v>40.83</v>
      </c>
      <c r="Q130">
        <v>27.68</v>
      </c>
      <c r="R130">
        <v>52.96</v>
      </c>
      <c r="S130">
        <v>1.1399999999999999</v>
      </c>
      <c r="T130">
        <v>2355</v>
      </c>
      <c r="U130">
        <v>2074</v>
      </c>
      <c r="V130">
        <v>2860</v>
      </c>
      <c r="W130">
        <v>-1057</v>
      </c>
      <c r="X130">
        <v>6556</v>
      </c>
      <c r="Y130">
        <v>1836</v>
      </c>
      <c r="Z130">
        <v>3211</v>
      </c>
      <c r="AA130">
        <v>11334.715207495299</v>
      </c>
      <c r="AB130">
        <v>-14.262</v>
      </c>
      <c r="AC130">
        <v>22937.715207495301</v>
      </c>
      <c r="AD130">
        <v>1.4449222626529901</v>
      </c>
      <c r="AE130" s="1">
        <v>0.253606972186251</v>
      </c>
      <c r="AF130">
        <v>0.63792180260939502</v>
      </c>
      <c r="AG130">
        <v>1.1435014902666401</v>
      </c>
      <c r="AH130">
        <v>20.828475537698999</v>
      </c>
      <c r="AI130">
        <v>25.71</v>
      </c>
      <c r="AJ130">
        <v>12.95</v>
      </c>
    </row>
    <row r="131" spans="1:36" x14ac:dyDescent="0.25">
      <c r="A131">
        <v>34802</v>
      </c>
      <c r="B131">
        <v>3479</v>
      </c>
      <c r="C131">
        <v>1264</v>
      </c>
      <c r="D131">
        <v>680</v>
      </c>
      <c r="E131">
        <v>132</v>
      </c>
      <c r="F131">
        <v>14802</v>
      </c>
      <c r="G131">
        <v>42.56</v>
      </c>
      <c r="H131">
        <v>2.44</v>
      </c>
      <c r="I131">
        <v>3.93</v>
      </c>
      <c r="J131">
        <v>1.41</v>
      </c>
      <c r="K131">
        <v>0.27</v>
      </c>
      <c r="L131">
        <v>30.72</v>
      </c>
      <c r="M131">
        <v>10.83</v>
      </c>
      <c r="N131">
        <v>12.59</v>
      </c>
      <c r="O131">
        <v>4.6500000000000004</v>
      </c>
      <c r="P131">
        <v>42.83</v>
      </c>
      <c r="Q131">
        <v>28.8</v>
      </c>
      <c r="R131">
        <v>54.49</v>
      </c>
      <c r="S131">
        <v>0.31</v>
      </c>
      <c r="T131">
        <v>2518</v>
      </c>
      <c r="U131">
        <v>2074</v>
      </c>
      <c r="V131">
        <v>2943</v>
      </c>
      <c r="W131">
        <v>-909</v>
      </c>
      <c r="X131">
        <v>6750</v>
      </c>
      <c r="Y131">
        <v>1518</v>
      </c>
      <c r="Z131">
        <v>3200</v>
      </c>
      <c r="AA131">
        <v>8937.8022471837903</v>
      </c>
      <c r="AB131">
        <v>-14.247999999999999</v>
      </c>
      <c r="AC131">
        <v>20405.802247183699</v>
      </c>
      <c r="AD131">
        <v>1.5768847558950501</v>
      </c>
      <c r="AE131">
        <v>0.29050133816475399</v>
      </c>
      <c r="AF131">
        <v>1.7639576061864</v>
      </c>
      <c r="AG131">
        <v>0.30522617190849599</v>
      </c>
      <c r="AH131">
        <v>40.9587166748966</v>
      </c>
      <c r="AI131">
        <v>10.83</v>
      </c>
      <c r="AJ131">
        <v>12.59</v>
      </c>
    </row>
    <row r="132" spans="1:36" x14ac:dyDescent="0.25">
      <c r="A132">
        <v>30428</v>
      </c>
      <c r="B132">
        <v>11309</v>
      </c>
      <c r="C132">
        <v>1370</v>
      </c>
      <c r="D132">
        <v>418</v>
      </c>
      <c r="E132">
        <v>685</v>
      </c>
      <c r="F132">
        <v>2256</v>
      </c>
      <c r="G132">
        <v>37.21</v>
      </c>
      <c r="H132">
        <v>7.92</v>
      </c>
      <c r="I132">
        <v>4.26</v>
      </c>
      <c r="J132">
        <v>0.87</v>
      </c>
      <c r="K132">
        <v>1.42</v>
      </c>
      <c r="L132">
        <v>4.68</v>
      </c>
      <c r="M132">
        <v>35.21</v>
      </c>
      <c r="N132">
        <v>13.64</v>
      </c>
      <c r="O132">
        <v>2.02</v>
      </c>
      <c r="P132">
        <v>40.01</v>
      </c>
      <c r="Q132">
        <v>28.12</v>
      </c>
      <c r="R132">
        <v>50.25</v>
      </c>
      <c r="S132">
        <v>1.58</v>
      </c>
      <c r="T132">
        <v>2419</v>
      </c>
      <c r="U132">
        <v>2074</v>
      </c>
      <c r="V132">
        <v>2713</v>
      </c>
      <c r="W132">
        <v>-1146</v>
      </c>
      <c r="X132">
        <v>6490</v>
      </c>
      <c r="Y132">
        <v>2040</v>
      </c>
      <c r="Z132">
        <v>3234</v>
      </c>
      <c r="AA132">
        <v>12927.523351562801</v>
      </c>
      <c r="AB132">
        <v>-14.055</v>
      </c>
      <c r="AC132">
        <v>24691.523351562799</v>
      </c>
      <c r="AD132">
        <v>1.3807490144546599</v>
      </c>
      <c r="AE132">
        <v>0.24269350952718699</v>
      </c>
      <c r="AF132">
        <v>1.08394276926321</v>
      </c>
      <c r="AG132">
        <v>1.58003673868557</v>
      </c>
      <c r="AH132">
        <v>6.2424994284497997</v>
      </c>
      <c r="AI132">
        <v>35.21</v>
      </c>
      <c r="AJ132">
        <v>13.64</v>
      </c>
    </row>
    <row r="133" spans="1:36" x14ac:dyDescent="0.25">
      <c r="A133">
        <v>30401</v>
      </c>
      <c r="B133">
        <v>11309</v>
      </c>
      <c r="C133">
        <v>1370</v>
      </c>
      <c r="D133">
        <v>418</v>
      </c>
      <c r="E133">
        <v>1217</v>
      </c>
      <c r="F133">
        <v>1723</v>
      </c>
      <c r="G133">
        <v>37.18</v>
      </c>
      <c r="H133">
        <v>7.92</v>
      </c>
      <c r="I133">
        <v>4.26</v>
      </c>
      <c r="J133">
        <v>0.87</v>
      </c>
      <c r="K133">
        <v>2.5299999999999998</v>
      </c>
      <c r="L133">
        <v>3.58</v>
      </c>
      <c r="M133">
        <v>35.21</v>
      </c>
      <c r="N133">
        <v>13.64</v>
      </c>
      <c r="O133">
        <v>2.02</v>
      </c>
      <c r="P133">
        <v>39.979999999999997</v>
      </c>
      <c r="Q133">
        <v>28.12</v>
      </c>
      <c r="R133">
        <v>48.78</v>
      </c>
      <c r="S133">
        <v>2.81</v>
      </c>
      <c r="T133">
        <v>2419</v>
      </c>
      <c r="U133">
        <v>2074</v>
      </c>
      <c r="V133">
        <v>2634</v>
      </c>
      <c r="W133">
        <v>-1145</v>
      </c>
      <c r="X133">
        <v>6704</v>
      </c>
      <c r="Y133">
        <v>2040</v>
      </c>
      <c r="Z133">
        <v>3234</v>
      </c>
      <c r="AA133">
        <v>12923.576236929801</v>
      </c>
      <c r="AB133">
        <v>-13.786</v>
      </c>
      <c r="AC133">
        <v>24901.576236929799</v>
      </c>
      <c r="AD133">
        <v>1.3797634691195699</v>
      </c>
      <c r="AE133">
        <v>0.25186783865192203</v>
      </c>
      <c r="AF133" s="11">
        <v>1.08459492379599</v>
      </c>
      <c r="AG133">
        <v>2.8073749749410601</v>
      </c>
      <c r="AH133">
        <v>4.7689979134415896</v>
      </c>
      <c r="AI133">
        <v>35.21</v>
      </c>
      <c r="AJ133">
        <v>13.64</v>
      </c>
    </row>
    <row r="134" spans="1:36" x14ac:dyDescent="0.25">
      <c r="A134">
        <v>36459</v>
      </c>
      <c r="B134">
        <v>4482</v>
      </c>
      <c r="C134">
        <v>2523</v>
      </c>
      <c r="D134">
        <v>27</v>
      </c>
      <c r="E134">
        <v>761</v>
      </c>
      <c r="F134">
        <v>7278</v>
      </c>
      <c r="G134">
        <v>44.58</v>
      </c>
      <c r="H134">
        <v>3.14</v>
      </c>
      <c r="I134">
        <v>7.85</v>
      </c>
      <c r="J134">
        <v>0.06</v>
      </c>
      <c r="K134">
        <v>1.58</v>
      </c>
      <c r="L134">
        <v>15.1</v>
      </c>
      <c r="M134">
        <v>13.95</v>
      </c>
      <c r="N134">
        <v>25.13</v>
      </c>
      <c r="O134">
        <v>6.64</v>
      </c>
      <c r="P134">
        <v>43.63</v>
      </c>
      <c r="Q134">
        <v>27.11</v>
      </c>
      <c r="R134">
        <v>37.58</v>
      </c>
      <c r="S134">
        <v>1.75</v>
      </c>
      <c r="T134">
        <v>2272</v>
      </c>
      <c r="U134">
        <v>2074</v>
      </c>
      <c r="V134">
        <v>2029</v>
      </c>
      <c r="W134">
        <v>-748</v>
      </c>
      <c r="X134">
        <v>6098</v>
      </c>
      <c r="Y134">
        <v>1564</v>
      </c>
      <c r="Z134">
        <v>3615</v>
      </c>
      <c r="AA134">
        <v>10091.1571259476</v>
      </c>
      <c r="AB134">
        <v>-13.715</v>
      </c>
      <c r="AC134">
        <v>21368.1571259476</v>
      </c>
      <c r="AD134">
        <v>1.4772259770790399</v>
      </c>
      <c r="AE134">
        <v>0.32261995017550699</v>
      </c>
      <c r="AF134">
        <v>7.0127479803209894E-2</v>
      </c>
      <c r="AG134">
        <v>1.7541227107177599</v>
      </c>
      <c r="AH134">
        <v>20.137586551330401</v>
      </c>
      <c r="AI134">
        <v>13.95</v>
      </c>
      <c r="AJ134">
        <v>25.13</v>
      </c>
    </row>
    <row r="135" spans="1:36" x14ac:dyDescent="0.25">
      <c r="A135">
        <v>29802</v>
      </c>
      <c r="B135">
        <v>9949</v>
      </c>
      <c r="C135">
        <v>1160</v>
      </c>
      <c r="D135">
        <v>362</v>
      </c>
      <c r="E135">
        <v>270</v>
      </c>
      <c r="F135">
        <v>5772</v>
      </c>
      <c r="G135">
        <v>36.44</v>
      </c>
      <c r="H135">
        <v>6.97</v>
      </c>
      <c r="I135">
        <v>3.61</v>
      </c>
      <c r="J135">
        <v>0.75</v>
      </c>
      <c r="K135">
        <v>0.56000000000000005</v>
      </c>
      <c r="L135">
        <v>11.98</v>
      </c>
      <c r="M135">
        <v>30.97</v>
      </c>
      <c r="N135">
        <v>11.56</v>
      </c>
      <c r="O135">
        <v>2.14</v>
      </c>
      <c r="P135">
        <v>39.06</v>
      </c>
      <c r="Q135">
        <v>27.98</v>
      </c>
      <c r="R135">
        <v>54.69</v>
      </c>
      <c r="S135">
        <v>0.62</v>
      </c>
      <c r="T135">
        <v>2398</v>
      </c>
      <c r="U135">
        <v>2074</v>
      </c>
      <c r="V135">
        <v>2953</v>
      </c>
      <c r="W135">
        <v>-1121</v>
      </c>
      <c r="X135">
        <v>6505</v>
      </c>
      <c r="Y135">
        <v>1932</v>
      </c>
      <c r="Z135">
        <v>3165</v>
      </c>
      <c r="AA135">
        <v>11954.0644329672</v>
      </c>
      <c r="AB135">
        <v>-13.678000000000001</v>
      </c>
      <c r="AC135">
        <v>23556.0644329672</v>
      </c>
      <c r="AD135">
        <v>1.3830144343739501</v>
      </c>
      <c r="AE135" s="1">
        <v>0.23744828271513399</v>
      </c>
      <c r="AF135">
        <v>0.93882814947618698</v>
      </c>
      <c r="AG135">
        <v>0.62268711638070395</v>
      </c>
      <c r="AH135">
        <v>15.9719171650595</v>
      </c>
      <c r="AI135">
        <v>30.97</v>
      </c>
      <c r="AJ135">
        <v>11.56</v>
      </c>
    </row>
    <row r="136" spans="1:36" x14ac:dyDescent="0.25">
      <c r="A136">
        <v>30895</v>
      </c>
      <c r="B136">
        <v>8418</v>
      </c>
      <c r="C136">
        <v>1334</v>
      </c>
      <c r="D136">
        <v>2</v>
      </c>
      <c r="E136">
        <v>556</v>
      </c>
      <c r="F136">
        <v>7309</v>
      </c>
      <c r="G136">
        <v>37.78</v>
      </c>
      <c r="H136">
        <v>5.9</v>
      </c>
      <c r="I136">
        <v>4.1500000000000004</v>
      </c>
      <c r="J136">
        <v>0</v>
      </c>
      <c r="K136">
        <v>1.1499999999999999</v>
      </c>
      <c r="L136">
        <v>15.17</v>
      </c>
      <c r="M136">
        <v>26.2</v>
      </c>
      <c r="N136">
        <v>13.29</v>
      </c>
      <c r="O136">
        <v>2.85</v>
      </c>
      <c r="P136">
        <v>39.49</v>
      </c>
      <c r="Q136">
        <v>27.05</v>
      </c>
      <c r="R136">
        <v>52.98</v>
      </c>
      <c r="S136">
        <v>1.28</v>
      </c>
      <c r="T136">
        <v>2263</v>
      </c>
      <c r="U136">
        <v>2074</v>
      </c>
      <c r="V136">
        <v>2861</v>
      </c>
      <c r="W136">
        <v>-1044</v>
      </c>
      <c r="X136">
        <v>6512</v>
      </c>
      <c r="Y136">
        <v>1824</v>
      </c>
      <c r="Z136">
        <v>3223</v>
      </c>
      <c r="AA136">
        <v>11254.415035440699</v>
      </c>
      <c r="AB136">
        <v>-13.629</v>
      </c>
      <c r="AC136">
        <v>22813.415035440699</v>
      </c>
      <c r="AD136">
        <v>1.3959775799538401</v>
      </c>
      <c r="AE136">
        <v>0.249319474606845</v>
      </c>
      <c r="AF136">
        <v>5.62139367850642E-3</v>
      </c>
      <c r="AG136">
        <v>1.2816460478633001</v>
      </c>
      <c r="AH136">
        <v>20.223550120511501</v>
      </c>
      <c r="AI136">
        <v>26.2</v>
      </c>
      <c r="AJ136">
        <v>13.29</v>
      </c>
    </row>
    <row r="137" spans="1:36" x14ac:dyDescent="0.25">
      <c r="A137">
        <v>33859</v>
      </c>
      <c r="B137">
        <v>3479</v>
      </c>
      <c r="C137">
        <v>1264</v>
      </c>
      <c r="D137">
        <v>708</v>
      </c>
      <c r="E137">
        <v>104</v>
      </c>
      <c r="F137">
        <v>14802</v>
      </c>
      <c r="G137">
        <v>41.4</v>
      </c>
      <c r="H137">
        <v>2.44</v>
      </c>
      <c r="I137">
        <v>3.93</v>
      </c>
      <c r="J137">
        <v>1.47</v>
      </c>
      <c r="K137">
        <v>0.22</v>
      </c>
      <c r="L137">
        <v>30.72</v>
      </c>
      <c r="M137">
        <v>10.83</v>
      </c>
      <c r="N137">
        <v>12.59</v>
      </c>
      <c r="O137">
        <v>4.66</v>
      </c>
      <c r="P137">
        <v>41.69</v>
      </c>
      <c r="Q137">
        <v>28.88</v>
      </c>
      <c r="R137">
        <v>54.49</v>
      </c>
      <c r="S137">
        <v>0.24</v>
      </c>
      <c r="T137">
        <v>2529</v>
      </c>
      <c r="U137">
        <v>2074</v>
      </c>
      <c r="V137">
        <v>2943</v>
      </c>
      <c r="W137">
        <v>-898</v>
      </c>
      <c r="X137">
        <v>6756</v>
      </c>
      <c r="Y137">
        <v>1499</v>
      </c>
      <c r="Z137">
        <v>3199</v>
      </c>
      <c r="AA137">
        <v>8780.8022471837903</v>
      </c>
      <c r="AB137">
        <v>-13.582000000000001</v>
      </c>
      <c r="AC137">
        <v>20234.802247183699</v>
      </c>
      <c r="AD137">
        <v>1.5393556957821299</v>
      </c>
      <c r="AE137" s="1">
        <v>0.29045788661875199</v>
      </c>
      <c r="AF137">
        <v>1.8377181788497401</v>
      </c>
      <c r="AG137">
        <v>0.23966121842997601</v>
      </c>
      <c r="AH137">
        <v>40.9587166748966</v>
      </c>
      <c r="AI137">
        <v>10.83</v>
      </c>
      <c r="AJ137">
        <v>12.59</v>
      </c>
    </row>
    <row r="138" spans="1:36" x14ac:dyDescent="0.25">
      <c r="A138">
        <v>32402</v>
      </c>
      <c r="B138">
        <v>4975</v>
      </c>
      <c r="C138">
        <v>883</v>
      </c>
      <c r="D138">
        <v>35</v>
      </c>
      <c r="E138">
        <v>1899</v>
      </c>
      <c r="F138">
        <v>13261</v>
      </c>
      <c r="G138">
        <v>39.619999999999997</v>
      </c>
      <c r="H138">
        <v>3.48</v>
      </c>
      <c r="I138">
        <v>2.75</v>
      </c>
      <c r="J138">
        <v>7.0000000000000007E-2</v>
      </c>
      <c r="K138">
        <v>3.94</v>
      </c>
      <c r="L138">
        <v>27.52</v>
      </c>
      <c r="M138">
        <v>15.49</v>
      </c>
      <c r="N138">
        <v>8.8000000000000007</v>
      </c>
      <c r="O138">
        <v>3.38</v>
      </c>
      <c r="P138">
        <v>40.85</v>
      </c>
      <c r="Q138">
        <v>27.13</v>
      </c>
      <c r="R138">
        <v>56.05</v>
      </c>
      <c r="S138">
        <v>4.38</v>
      </c>
      <c r="T138">
        <v>2275</v>
      </c>
      <c r="U138">
        <v>2074</v>
      </c>
      <c r="V138">
        <v>3027</v>
      </c>
      <c r="W138">
        <v>-1006</v>
      </c>
      <c r="X138">
        <v>7468</v>
      </c>
      <c r="Y138">
        <v>1607</v>
      </c>
      <c r="Z138">
        <v>3073</v>
      </c>
      <c r="AA138">
        <v>9322.9769602774104</v>
      </c>
      <c r="AB138">
        <v>-13.452999999999999</v>
      </c>
      <c r="AC138">
        <v>21470.976960277399</v>
      </c>
      <c r="AD138">
        <v>1.52886277220878</v>
      </c>
      <c r="AE138" s="1">
        <v>0.28631249517564999</v>
      </c>
      <c r="AF138" s="11">
        <v>9.0432578099340605E-2</v>
      </c>
      <c r="AG138">
        <v>4.3788068014012103</v>
      </c>
      <c r="AH138">
        <v>36.694324988116598</v>
      </c>
      <c r="AI138">
        <v>15.49</v>
      </c>
      <c r="AJ138">
        <v>8.8000000000000007</v>
      </c>
    </row>
    <row r="139" spans="1:36" x14ac:dyDescent="0.25">
      <c r="A139">
        <v>27621</v>
      </c>
      <c r="B139">
        <v>13211</v>
      </c>
      <c r="C139">
        <v>1050</v>
      </c>
      <c r="D139">
        <v>213</v>
      </c>
      <c r="E139">
        <v>1083</v>
      </c>
      <c r="F139">
        <v>744</v>
      </c>
      <c r="G139">
        <v>33.78</v>
      </c>
      <c r="H139">
        <v>9.25</v>
      </c>
      <c r="I139">
        <v>3.27</v>
      </c>
      <c r="J139">
        <v>0.44</v>
      </c>
      <c r="K139">
        <v>2.25</v>
      </c>
      <c r="L139">
        <v>1.54</v>
      </c>
      <c r="M139">
        <v>41.12</v>
      </c>
      <c r="N139">
        <v>10.46</v>
      </c>
      <c r="O139">
        <v>1.36</v>
      </c>
      <c r="P139">
        <v>38.24</v>
      </c>
      <c r="Q139">
        <v>27.59</v>
      </c>
      <c r="R139">
        <v>53.46</v>
      </c>
      <c r="S139">
        <v>2.5</v>
      </c>
      <c r="T139">
        <v>2342</v>
      </c>
      <c r="U139">
        <v>2074</v>
      </c>
      <c r="V139">
        <v>2887</v>
      </c>
      <c r="W139">
        <v>-1239</v>
      </c>
      <c r="X139">
        <v>6712</v>
      </c>
      <c r="Y139">
        <v>2150</v>
      </c>
      <c r="Z139">
        <v>3129</v>
      </c>
      <c r="AA139">
        <v>13530.4917586211</v>
      </c>
      <c r="AB139">
        <v>-13.374000000000001</v>
      </c>
      <c r="AC139">
        <v>25521.491758621101</v>
      </c>
      <c r="AD139">
        <v>1.3446519524617899</v>
      </c>
      <c r="AE139" s="1">
        <v>0.23103521756918599</v>
      </c>
      <c r="AF139">
        <v>0.55365603635771099</v>
      </c>
      <c r="AG139">
        <v>2.4979185948434699</v>
      </c>
      <c r="AH139">
        <v>2.0575689451149199</v>
      </c>
      <c r="AI139">
        <v>41.12</v>
      </c>
      <c r="AJ139">
        <v>10.46</v>
      </c>
    </row>
    <row r="140" spans="1:36" x14ac:dyDescent="0.25">
      <c r="A140">
        <v>29802</v>
      </c>
      <c r="B140">
        <v>9513</v>
      </c>
      <c r="C140">
        <v>1297</v>
      </c>
      <c r="D140">
        <v>360</v>
      </c>
      <c r="E140">
        <v>272</v>
      </c>
      <c r="F140">
        <v>5772</v>
      </c>
      <c r="G140">
        <v>36.44</v>
      </c>
      <c r="H140">
        <v>6.66</v>
      </c>
      <c r="I140">
        <v>4.04</v>
      </c>
      <c r="J140">
        <v>0.75</v>
      </c>
      <c r="K140">
        <v>0.56000000000000005</v>
      </c>
      <c r="L140">
        <v>11.98</v>
      </c>
      <c r="M140">
        <v>29.61</v>
      </c>
      <c r="N140">
        <v>12.92</v>
      </c>
      <c r="O140">
        <v>2.44</v>
      </c>
      <c r="P140">
        <v>38.630000000000003</v>
      </c>
      <c r="Q140">
        <v>27.97</v>
      </c>
      <c r="R140">
        <v>52.99</v>
      </c>
      <c r="S140">
        <v>0.63</v>
      </c>
      <c r="T140">
        <v>2397</v>
      </c>
      <c r="U140">
        <v>2074</v>
      </c>
      <c r="V140">
        <v>2861</v>
      </c>
      <c r="W140">
        <v>-1079</v>
      </c>
      <c r="X140">
        <v>6455</v>
      </c>
      <c r="Y140">
        <v>1890</v>
      </c>
      <c r="Z140">
        <v>3209</v>
      </c>
      <c r="AA140">
        <v>11723.954660183699</v>
      </c>
      <c r="AB140">
        <v>-13.26</v>
      </c>
      <c r="AC140">
        <v>23277.954660183699</v>
      </c>
      <c r="AD140">
        <v>1.3590337524817999</v>
      </c>
      <c r="AE140" s="1">
        <v>0.24285588052191301</v>
      </c>
      <c r="AF140">
        <v>0.93333507768407697</v>
      </c>
      <c r="AG140">
        <v>0.62756984686257899</v>
      </c>
      <c r="AH140">
        <v>15.9719171650595</v>
      </c>
      <c r="AI140">
        <v>29.61</v>
      </c>
      <c r="AJ140">
        <v>12.92</v>
      </c>
    </row>
    <row r="141" spans="1:36" x14ac:dyDescent="0.25">
      <c r="A141">
        <v>32217</v>
      </c>
      <c r="B141">
        <v>4056</v>
      </c>
      <c r="C141">
        <v>1149</v>
      </c>
      <c r="D141">
        <v>35</v>
      </c>
      <c r="E141">
        <v>793</v>
      </c>
      <c r="F141">
        <v>14473</v>
      </c>
      <c r="G141">
        <v>39.4</v>
      </c>
      <c r="H141">
        <v>2.84</v>
      </c>
      <c r="I141">
        <v>3.58</v>
      </c>
      <c r="J141">
        <v>7.0000000000000007E-2</v>
      </c>
      <c r="K141">
        <v>1.65</v>
      </c>
      <c r="L141">
        <v>30.04</v>
      </c>
      <c r="M141">
        <v>12.63</v>
      </c>
      <c r="N141">
        <v>11.44</v>
      </c>
      <c r="O141">
        <v>4.22</v>
      </c>
      <c r="P141">
        <v>40</v>
      </c>
      <c r="Q141">
        <v>27.13</v>
      </c>
      <c r="R141">
        <v>55.83</v>
      </c>
      <c r="S141">
        <v>1.83</v>
      </c>
      <c r="T141">
        <v>2275</v>
      </c>
      <c r="U141">
        <v>2074</v>
      </c>
      <c r="V141">
        <v>3015</v>
      </c>
      <c r="W141">
        <v>-921</v>
      </c>
      <c r="X141">
        <v>6931</v>
      </c>
      <c r="Y141">
        <v>1517</v>
      </c>
      <c r="Z141">
        <v>3162</v>
      </c>
      <c r="AA141">
        <v>8810.9387372976198</v>
      </c>
      <c r="AB141">
        <v>-13.003</v>
      </c>
      <c r="AC141">
        <v>20420.938737297602</v>
      </c>
      <c r="AD141">
        <v>1.48588709677419</v>
      </c>
      <c r="AE141" s="1">
        <v>0.28128545785074699</v>
      </c>
      <c r="AF141" s="11">
        <v>8.9775506860933593E-2</v>
      </c>
      <c r="AG141">
        <v>1.8280164946399799</v>
      </c>
      <c r="AH141">
        <v>40.0476311047994</v>
      </c>
      <c r="AI141">
        <v>12.63</v>
      </c>
      <c r="AJ141">
        <v>11.44</v>
      </c>
    </row>
    <row r="142" spans="1:36" x14ac:dyDescent="0.25">
      <c r="A142">
        <v>29025</v>
      </c>
      <c r="B142">
        <v>8973</v>
      </c>
      <c r="C142">
        <v>1165</v>
      </c>
      <c r="D142">
        <v>138</v>
      </c>
      <c r="E142">
        <v>87</v>
      </c>
      <c r="F142">
        <v>7622</v>
      </c>
      <c r="G142">
        <v>35.49</v>
      </c>
      <c r="H142">
        <v>6.28</v>
      </c>
      <c r="I142">
        <v>3.63</v>
      </c>
      <c r="J142">
        <v>0.28999999999999998</v>
      </c>
      <c r="K142">
        <v>0.18</v>
      </c>
      <c r="L142">
        <v>15.82</v>
      </c>
      <c r="M142">
        <v>27.93</v>
      </c>
      <c r="N142">
        <v>11.6</v>
      </c>
      <c r="O142">
        <v>2.4300000000000002</v>
      </c>
      <c r="P142">
        <v>37.700000000000003</v>
      </c>
      <c r="Q142">
        <v>27.4</v>
      </c>
      <c r="R142">
        <v>56</v>
      </c>
      <c r="S142">
        <v>0.2</v>
      </c>
      <c r="T142">
        <v>2314</v>
      </c>
      <c r="U142">
        <v>2074</v>
      </c>
      <c r="V142">
        <v>3024</v>
      </c>
      <c r="W142">
        <v>-1070</v>
      </c>
      <c r="X142">
        <v>6441</v>
      </c>
      <c r="Y142">
        <v>1839</v>
      </c>
      <c r="Z142">
        <v>3166</v>
      </c>
      <c r="AA142">
        <v>11237.403776360599</v>
      </c>
      <c r="AB142">
        <v>-12.972</v>
      </c>
      <c r="AC142">
        <v>22683.403776360599</v>
      </c>
      <c r="AD142">
        <v>1.3461925528346099</v>
      </c>
      <c r="AE142">
        <v>0.23545077479434201</v>
      </c>
      <c r="AF142">
        <v>0.35845344347313302</v>
      </c>
      <c r="AG142">
        <v>0.200607297877336</v>
      </c>
      <c r="AH142">
        <v>21.0905858985119</v>
      </c>
      <c r="AI142">
        <v>27.93</v>
      </c>
      <c r="AJ142">
        <v>11.6</v>
      </c>
    </row>
    <row r="143" spans="1:36" x14ac:dyDescent="0.25">
      <c r="A143">
        <v>38697</v>
      </c>
      <c r="B143">
        <v>812</v>
      </c>
      <c r="C143">
        <v>2905</v>
      </c>
      <c r="D143">
        <v>976</v>
      </c>
      <c r="E143">
        <v>17</v>
      </c>
      <c r="F143">
        <v>10744</v>
      </c>
      <c r="G143">
        <v>47.32</v>
      </c>
      <c r="H143">
        <v>0.56999999999999995</v>
      </c>
      <c r="I143">
        <v>9.0399999999999991</v>
      </c>
      <c r="J143">
        <v>2.02</v>
      </c>
      <c r="K143">
        <v>0.04</v>
      </c>
      <c r="L143">
        <v>22.3</v>
      </c>
      <c r="M143">
        <v>2.5299999999999998</v>
      </c>
      <c r="N143">
        <v>28.93</v>
      </c>
      <c r="O143">
        <v>9.1300000000000008</v>
      </c>
      <c r="P143">
        <v>45.1</v>
      </c>
      <c r="Q143">
        <v>29.57</v>
      </c>
      <c r="R143">
        <v>32.89</v>
      </c>
      <c r="S143">
        <v>0.04</v>
      </c>
      <c r="T143">
        <v>2629</v>
      </c>
      <c r="U143">
        <v>2074</v>
      </c>
      <c r="V143">
        <v>1776</v>
      </c>
      <c r="W143">
        <v>-562</v>
      </c>
      <c r="X143">
        <v>5978</v>
      </c>
      <c r="Y143">
        <v>1300</v>
      </c>
      <c r="Z143">
        <v>3742</v>
      </c>
      <c r="AA143">
        <v>8342.8986428701501</v>
      </c>
      <c r="AB143">
        <v>-12.834</v>
      </c>
      <c r="AC143">
        <v>19362.898642870099</v>
      </c>
      <c r="AD143">
        <v>1.5397501419647901</v>
      </c>
      <c r="AE143" s="1">
        <v>0.37390787322513003</v>
      </c>
      <c r="AF143">
        <v>2.5307439812183699</v>
      </c>
      <c r="AG143" s="11">
        <v>3.9200561228216198E-2</v>
      </c>
      <c r="AH143">
        <v>29.730249680406502</v>
      </c>
      <c r="AI143">
        <v>2.5299999999999998</v>
      </c>
      <c r="AJ143">
        <v>28.93</v>
      </c>
    </row>
    <row r="144" spans="1:36" x14ac:dyDescent="0.25">
      <c r="A144">
        <v>32515</v>
      </c>
      <c r="B144">
        <v>6017</v>
      </c>
      <c r="C144">
        <v>1452</v>
      </c>
      <c r="D144">
        <v>708</v>
      </c>
      <c r="E144">
        <v>1271</v>
      </c>
      <c r="F144">
        <v>8921</v>
      </c>
      <c r="G144">
        <v>39.76</v>
      </c>
      <c r="H144">
        <v>4.21</v>
      </c>
      <c r="I144">
        <v>4.5199999999999996</v>
      </c>
      <c r="J144">
        <v>1.47</v>
      </c>
      <c r="K144">
        <v>2.64</v>
      </c>
      <c r="L144">
        <v>18.510000000000002</v>
      </c>
      <c r="M144">
        <v>18.73</v>
      </c>
      <c r="N144">
        <v>14.46</v>
      </c>
      <c r="O144">
        <v>3.97</v>
      </c>
      <c r="P144">
        <v>40.54</v>
      </c>
      <c r="Q144">
        <v>28.88</v>
      </c>
      <c r="R144">
        <v>48.1</v>
      </c>
      <c r="S144">
        <v>2.93</v>
      </c>
      <c r="T144">
        <v>2529</v>
      </c>
      <c r="U144">
        <v>2074</v>
      </c>
      <c r="V144">
        <v>2597</v>
      </c>
      <c r="W144">
        <v>-949</v>
      </c>
      <c r="X144">
        <v>7003</v>
      </c>
      <c r="Y144">
        <v>1662</v>
      </c>
      <c r="Z144">
        <v>3261</v>
      </c>
      <c r="AA144">
        <v>10105.4228180889</v>
      </c>
      <c r="AB144">
        <v>-12.773</v>
      </c>
      <c r="AC144">
        <v>22031.4228180889</v>
      </c>
      <c r="AD144">
        <v>1.4498371335504801</v>
      </c>
      <c r="AE144" s="1">
        <v>0.29724682523630302</v>
      </c>
      <c r="AF144">
        <v>1.8377181788497401</v>
      </c>
      <c r="AG144">
        <v>2.93191922709953</v>
      </c>
      <c r="AH144">
        <v>24.6861309552589</v>
      </c>
      <c r="AI144">
        <v>18.73</v>
      </c>
      <c r="AJ144">
        <v>14.46</v>
      </c>
    </row>
    <row r="145" spans="1:36" x14ac:dyDescent="0.25">
      <c r="A145">
        <v>31881</v>
      </c>
      <c r="B145">
        <v>4786</v>
      </c>
      <c r="C145">
        <v>1219</v>
      </c>
      <c r="D145">
        <v>723</v>
      </c>
      <c r="E145">
        <v>204</v>
      </c>
      <c r="F145">
        <v>12942</v>
      </c>
      <c r="G145">
        <v>38.99</v>
      </c>
      <c r="H145">
        <v>3.35</v>
      </c>
      <c r="I145">
        <v>3.79</v>
      </c>
      <c r="J145">
        <v>1.5</v>
      </c>
      <c r="K145">
        <v>0.42</v>
      </c>
      <c r="L145">
        <v>26.86</v>
      </c>
      <c r="M145">
        <v>14.9</v>
      </c>
      <c r="N145">
        <v>12.14</v>
      </c>
      <c r="O145">
        <v>4.05</v>
      </c>
      <c r="P145">
        <v>39.72</v>
      </c>
      <c r="Q145">
        <v>28.92</v>
      </c>
      <c r="R145">
        <v>54.43</v>
      </c>
      <c r="S145">
        <v>0.47</v>
      </c>
      <c r="T145">
        <v>2534</v>
      </c>
      <c r="U145">
        <v>2074</v>
      </c>
      <c r="V145">
        <v>2939</v>
      </c>
      <c r="W145">
        <v>-933</v>
      </c>
      <c r="X145">
        <v>6778</v>
      </c>
      <c r="Y145">
        <v>1564</v>
      </c>
      <c r="Z145">
        <v>3184</v>
      </c>
      <c r="AA145">
        <v>9202.9797185840107</v>
      </c>
      <c r="AB145">
        <v>-12.744</v>
      </c>
      <c r="AC145">
        <v>20728.979718584</v>
      </c>
      <c r="AD145">
        <v>1.4604604604604601</v>
      </c>
      <c r="AE145" s="1">
        <v>0.28060409732858599</v>
      </c>
      <c r="AF145" s="10">
        <v>1.8753992425769399</v>
      </c>
      <c r="AG145">
        <v>0.47062299847326899</v>
      </c>
      <c r="AH145">
        <v>35.810150242148801</v>
      </c>
      <c r="AI145">
        <v>14.9</v>
      </c>
      <c r="AJ145">
        <v>12.14</v>
      </c>
    </row>
    <row r="146" spans="1:36" x14ac:dyDescent="0.25">
      <c r="A146">
        <v>28670</v>
      </c>
      <c r="B146">
        <v>9922</v>
      </c>
      <c r="C146">
        <v>1268</v>
      </c>
      <c r="D146">
        <v>39</v>
      </c>
      <c r="E146">
        <v>617</v>
      </c>
      <c r="F146">
        <v>5271</v>
      </c>
      <c r="G146">
        <v>35.06</v>
      </c>
      <c r="H146">
        <v>6.95</v>
      </c>
      <c r="I146">
        <v>3.95</v>
      </c>
      <c r="J146">
        <v>0.08</v>
      </c>
      <c r="K146">
        <v>1.28</v>
      </c>
      <c r="L146">
        <v>10.94</v>
      </c>
      <c r="M146">
        <v>30.89</v>
      </c>
      <c r="N146">
        <v>12.63</v>
      </c>
      <c r="O146">
        <v>2.29</v>
      </c>
      <c r="P146">
        <v>37.47</v>
      </c>
      <c r="Q146">
        <v>27.14</v>
      </c>
      <c r="R146">
        <v>53.19</v>
      </c>
      <c r="S146">
        <v>1.42</v>
      </c>
      <c r="T146">
        <v>2277</v>
      </c>
      <c r="U146">
        <v>2074</v>
      </c>
      <c r="V146">
        <v>2872</v>
      </c>
      <c r="W146">
        <v>-1085</v>
      </c>
      <c r="X146">
        <v>6529</v>
      </c>
      <c r="Y146">
        <v>1901</v>
      </c>
      <c r="Z146">
        <v>3201</v>
      </c>
      <c r="AA146">
        <v>11774.393997847899</v>
      </c>
      <c r="AB146">
        <v>-12.738</v>
      </c>
      <c r="AC146">
        <v>23405.393997847899</v>
      </c>
      <c r="AD146">
        <v>1.3196150016594701</v>
      </c>
      <c r="AE146">
        <v>0.239238661809551</v>
      </c>
      <c r="AF146">
        <v>0.100168283338387</v>
      </c>
      <c r="AG146">
        <v>1.4235795400647699</v>
      </c>
      <c r="AH146">
        <v>14.585886993760599</v>
      </c>
      <c r="AI146">
        <v>30.89</v>
      </c>
      <c r="AJ146">
        <v>12.63</v>
      </c>
    </row>
    <row r="147" spans="1:36" x14ac:dyDescent="0.25">
      <c r="A147">
        <v>35043</v>
      </c>
      <c r="B147">
        <v>4490</v>
      </c>
      <c r="C147">
        <v>2523</v>
      </c>
      <c r="D147">
        <v>27</v>
      </c>
      <c r="E147">
        <v>760</v>
      </c>
      <c r="F147">
        <v>7267</v>
      </c>
      <c r="G147">
        <v>42.85</v>
      </c>
      <c r="H147">
        <v>3.14</v>
      </c>
      <c r="I147">
        <v>7.85</v>
      </c>
      <c r="J147">
        <v>0.06</v>
      </c>
      <c r="K147">
        <v>1.58</v>
      </c>
      <c r="L147">
        <v>15.08</v>
      </c>
      <c r="M147">
        <v>13.98</v>
      </c>
      <c r="N147">
        <v>25.13</v>
      </c>
      <c r="O147">
        <v>6.66</v>
      </c>
      <c r="P147">
        <v>41.92</v>
      </c>
      <c r="Q147">
        <v>27.11</v>
      </c>
      <c r="R147">
        <v>37.58</v>
      </c>
      <c r="S147">
        <v>1.75</v>
      </c>
      <c r="T147">
        <v>2272</v>
      </c>
      <c r="U147">
        <v>2074</v>
      </c>
      <c r="V147">
        <v>2029</v>
      </c>
      <c r="W147">
        <v>-731</v>
      </c>
      <c r="X147">
        <v>6114</v>
      </c>
      <c r="Y147">
        <v>1536</v>
      </c>
      <c r="Z147">
        <v>3615</v>
      </c>
      <c r="AA147">
        <v>9859.7917503518293</v>
      </c>
      <c r="AB147">
        <v>-12.727</v>
      </c>
      <c r="AC147">
        <v>21124.7917503518</v>
      </c>
      <c r="AD147">
        <v>1.42756391419335</v>
      </c>
      <c r="AE147">
        <v>0.32238593096255502</v>
      </c>
      <c r="AF147">
        <v>7.0127479803209894E-2</v>
      </c>
      <c r="AG147">
        <v>1.75153951040643</v>
      </c>
      <c r="AH147">
        <v>20.107044441105401</v>
      </c>
      <c r="AI147">
        <v>13.98</v>
      </c>
      <c r="AJ147">
        <v>25.13</v>
      </c>
    </row>
    <row r="148" spans="1:36" x14ac:dyDescent="0.25">
      <c r="A148">
        <v>35010</v>
      </c>
      <c r="B148">
        <v>1096</v>
      </c>
      <c r="C148">
        <v>1567</v>
      </c>
      <c r="D148">
        <v>568</v>
      </c>
      <c r="E148">
        <v>822</v>
      </c>
      <c r="F148">
        <v>16343</v>
      </c>
      <c r="G148">
        <v>42.81</v>
      </c>
      <c r="H148">
        <v>0.77</v>
      </c>
      <c r="I148">
        <v>4.88</v>
      </c>
      <c r="J148">
        <v>1.18</v>
      </c>
      <c r="K148">
        <v>1.71</v>
      </c>
      <c r="L148">
        <v>33.92</v>
      </c>
      <c r="M148">
        <v>3.41</v>
      </c>
      <c r="N148">
        <v>15.61</v>
      </c>
      <c r="O148">
        <v>6.27</v>
      </c>
      <c r="P148">
        <v>42.09</v>
      </c>
      <c r="Q148">
        <v>28.51</v>
      </c>
      <c r="R148">
        <v>49.49</v>
      </c>
      <c r="S148">
        <v>1.9</v>
      </c>
      <c r="T148">
        <v>2476</v>
      </c>
      <c r="U148">
        <v>2074</v>
      </c>
      <c r="V148">
        <v>2672</v>
      </c>
      <c r="W148">
        <v>-765</v>
      </c>
      <c r="X148">
        <v>6962</v>
      </c>
      <c r="Y148">
        <v>1319</v>
      </c>
      <c r="Z148">
        <v>3300</v>
      </c>
      <c r="AA148">
        <v>7689.8019418838803</v>
      </c>
      <c r="AB148">
        <v>-12.648999999999999</v>
      </c>
      <c r="AC148">
        <v>19270.801941883801</v>
      </c>
      <c r="AD148">
        <v>1.55698647778493</v>
      </c>
      <c r="AE148">
        <v>0.33022463791360201</v>
      </c>
      <c r="AF148" s="10">
        <v>1.4734235114402201</v>
      </c>
      <c r="AG148">
        <v>1.89539811071328</v>
      </c>
      <c r="AH148">
        <v>45.221344429702597</v>
      </c>
      <c r="AI148">
        <v>3.41</v>
      </c>
      <c r="AJ148">
        <v>15.61</v>
      </c>
    </row>
    <row r="149" spans="1:36" x14ac:dyDescent="0.25">
      <c r="A149">
        <v>29106</v>
      </c>
      <c r="B149">
        <v>7335</v>
      </c>
      <c r="C149">
        <v>1013</v>
      </c>
      <c r="D149">
        <v>35</v>
      </c>
      <c r="E149">
        <v>768</v>
      </c>
      <c r="F149">
        <v>10229</v>
      </c>
      <c r="G149">
        <v>35.590000000000003</v>
      </c>
      <c r="H149">
        <v>5.14</v>
      </c>
      <c r="I149">
        <v>3.15</v>
      </c>
      <c r="J149">
        <v>7.0000000000000007E-2</v>
      </c>
      <c r="K149">
        <v>1.59</v>
      </c>
      <c r="L149">
        <v>21.23</v>
      </c>
      <c r="M149">
        <v>22.83</v>
      </c>
      <c r="N149">
        <v>10.09</v>
      </c>
      <c r="O149">
        <v>2.75</v>
      </c>
      <c r="P149">
        <v>37.44</v>
      </c>
      <c r="Q149">
        <v>27.13</v>
      </c>
      <c r="R149">
        <v>56.85</v>
      </c>
      <c r="S149">
        <v>1.77</v>
      </c>
      <c r="T149">
        <v>2275</v>
      </c>
      <c r="U149">
        <v>2074</v>
      </c>
      <c r="V149">
        <v>3070</v>
      </c>
      <c r="W149">
        <v>-1033</v>
      </c>
      <c r="X149">
        <v>6860</v>
      </c>
      <c r="Y149">
        <v>1720</v>
      </c>
      <c r="Z149">
        <v>3117</v>
      </c>
      <c r="AA149">
        <v>10228.1148711895</v>
      </c>
      <c r="AB149">
        <v>-12.391999999999999</v>
      </c>
      <c r="AC149">
        <v>21925.1148711895</v>
      </c>
      <c r="AD149">
        <v>1.37026934878963</v>
      </c>
      <c r="AE149">
        <v>0.25213172936087502</v>
      </c>
      <c r="AF149">
        <v>8.9775506860933593E-2</v>
      </c>
      <c r="AG149">
        <v>1.7710506178202901</v>
      </c>
      <c r="AH149">
        <v>28.304236265718998</v>
      </c>
      <c r="AI149">
        <v>22.83</v>
      </c>
      <c r="AJ149">
        <v>10.09</v>
      </c>
    </row>
    <row r="150" spans="1:36" x14ac:dyDescent="0.25">
      <c r="A150">
        <v>34398</v>
      </c>
      <c r="B150">
        <v>756</v>
      </c>
      <c r="C150">
        <v>1560</v>
      </c>
      <c r="D150">
        <v>710</v>
      </c>
      <c r="E150">
        <v>170</v>
      </c>
      <c r="F150">
        <v>17397</v>
      </c>
      <c r="G150">
        <v>42.06</v>
      </c>
      <c r="H150">
        <v>0.53</v>
      </c>
      <c r="I150">
        <v>4.8600000000000003</v>
      </c>
      <c r="J150">
        <v>1.47</v>
      </c>
      <c r="K150">
        <v>0.35</v>
      </c>
      <c r="L150">
        <v>36.1</v>
      </c>
      <c r="M150">
        <v>2.35</v>
      </c>
      <c r="N150">
        <v>15.54</v>
      </c>
      <c r="O150">
        <v>6.42</v>
      </c>
      <c r="P150">
        <v>41.28</v>
      </c>
      <c r="Q150">
        <v>28.88</v>
      </c>
      <c r="R150">
        <v>51.08</v>
      </c>
      <c r="S150">
        <v>0.39</v>
      </c>
      <c r="T150">
        <v>2529</v>
      </c>
      <c r="U150">
        <v>2074</v>
      </c>
      <c r="V150">
        <v>2758</v>
      </c>
      <c r="W150">
        <v>-745</v>
      </c>
      <c r="X150">
        <v>6761</v>
      </c>
      <c r="Y150">
        <v>1280</v>
      </c>
      <c r="Z150">
        <v>3296</v>
      </c>
      <c r="AA150">
        <v>7436.8593798622796</v>
      </c>
      <c r="AB150">
        <v>-12.305999999999999</v>
      </c>
      <c r="AC150">
        <v>18773.859379862199</v>
      </c>
      <c r="AD150">
        <v>1.5367268041237101</v>
      </c>
      <c r="AE150" s="1">
        <v>0.32369143986799098</v>
      </c>
      <c r="AF150">
        <v>1.8406957030199</v>
      </c>
      <c r="AG150">
        <v>0.39088883808681502</v>
      </c>
      <c r="AH150">
        <v>48.1376721046163</v>
      </c>
      <c r="AI150">
        <v>2.35</v>
      </c>
      <c r="AJ150">
        <v>15.54</v>
      </c>
    </row>
    <row r="151" spans="1:36" x14ac:dyDescent="0.25">
      <c r="A151">
        <v>30068</v>
      </c>
      <c r="B151">
        <v>5718</v>
      </c>
      <c r="C151">
        <v>1145</v>
      </c>
      <c r="D151">
        <v>513</v>
      </c>
      <c r="E151">
        <v>106</v>
      </c>
      <c r="F151">
        <v>12204</v>
      </c>
      <c r="G151">
        <v>36.770000000000003</v>
      </c>
      <c r="H151">
        <v>4</v>
      </c>
      <c r="I151">
        <v>3.57</v>
      </c>
      <c r="J151">
        <v>1.06</v>
      </c>
      <c r="K151">
        <v>0.22</v>
      </c>
      <c r="L151">
        <v>25.33</v>
      </c>
      <c r="M151">
        <v>17.8</v>
      </c>
      <c r="N151">
        <v>11.41</v>
      </c>
      <c r="O151">
        <v>3.57</v>
      </c>
      <c r="P151">
        <v>37.89</v>
      </c>
      <c r="Q151">
        <v>28.37</v>
      </c>
      <c r="R151">
        <v>56.02</v>
      </c>
      <c r="S151">
        <v>0.24</v>
      </c>
      <c r="T151">
        <v>2455</v>
      </c>
      <c r="U151">
        <v>2074</v>
      </c>
      <c r="V151">
        <v>3025</v>
      </c>
      <c r="W151">
        <v>-959</v>
      </c>
      <c r="X151">
        <v>6705</v>
      </c>
      <c r="Y151">
        <v>1605</v>
      </c>
      <c r="Z151">
        <v>3160</v>
      </c>
      <c r="AA151">
        <v>9444.6344780760392</v>
      </c>
      <c r="AB151">
        <v>-12.167</v>
      </c>
      <c r="AC151">
        <v>20914.634478076001</v>
      </c>
      <c r="AD151">
        <v>1.3936134453781499</v>
      </c>
      <c r="AE151" s="1">
        <v>0.26515780194654298</v>
      </c>
      <c r="AF151" s="10">
        <v>1.3311127937143701</v>
      </c>
      <c r="AG151">
        <v>0.244570204565312</v>
      </c>
      <c r="AH151">
        <v>33.769641010817402</v>
      </c>
      <c r="AI151">
        <v>17.8</v>
      </c>
      <c r="AJ151">
        <v>11.41</v>
      </c>
    </row>
    <row r="152" spans="1:36" x14ac:dyDescent="0.25">
      <c r="A152">
        <v>38925</v>
      </c>
      <c r="B152">
        <v>964</v>
      </c>
      <c r="C152">
        <v>3532</v>
      </c>
      <c r="D152">
        <v>698</v>
      </c>
      <c r="E152">
        <v>141</v>
      </c>
      <c r="F152">
        <v>7661</v>
      </c>
      <c r="G152">
        <v>47.6</v>
      </c>
      <c r="H152">
        <v>0.68</v>
      </c>
      <c r="I152">
        <v>10.99</v>
      </c>
      <c r="J152">
        <v>1.45</v>
      </c>
      <c r="K152">
        <v>0.28999999999999998</v>
      </c>
      <c r="L152">
        <v>15.9</v>
      </c>
      <c r="M152">
        <v>3</v>
      </c>
      <c r="N152">
        <v>35.18</v>
      </c>
      <c r="O152">
        <v>10.43</v>
      </c>
      <c r="P152">
        <v>44.83</v>
      </c>
      <c r="Q152">
        <v>28.85</v>
      </c>
      <c r="R152">
        <v>24.95</v>
      </c>
      <c r="S152">
        <v>0.33</v>
      </c>
      <c r="T152">
        <v>2525</v>
      </c>
      <c r="U152">
        <v>2074</v>
      </c>
      <c r="V152">
        <v>1347</v>
      </c>
      <c r="W152">
        <v>-460</v>
      </c>
      <c r="X152">
        <v>5614</v>
      </c>
      <c r="Y152">
        <v>1284</v>
      </c>
      <c r="Z152">
        <v>3950</v>
      </c>
      <c r="AA152">
        <v>8620.9657471835199</v>
      </c>
      <c r="AB152">
        <v>-12.067</v>
      </c>
      <c r="AC152">
        <v>19468.965747183502</v>
      </c>
      <c r="AD152">
        <v>1.4866828087167001</v>
      </c>
      <c r="AE152" s="1">
        <v>0.39298193556533001</v>
      </c>
      <c r="AF152">
        <v>1.81010237322157</v>
      </c>
      <c r="AG152">
        <v>0.326216889856557</v>
      </c>
      <c r="AH152">
        <v>21.197142082227799</v>
      </c>
      <c r="AI152">
        <v>3</v>
      </c>
      <c r="AJ152">
        <v>35.18</v>
      </c>
    </row>
    <row r="153" spans="1:36" x14ac:dyDescent="0.25">
      <c r="A153">
        <v>25963</v>
      </c>
      <c r="B153">
        <v>13239</v>
      </c>
      <c r="C153">
        <v>1204</v>
      </c>
      <c r="D153">
        <v>642</v>
      </c>
      <c r="E153">
        <v>424</v>
      </c>
      <c r="F153">
        <v>191</v>
      </c>
      <c r="G153">
        <v>31.75</v>
      </c>
      <c r="H153">
        <v>9.27</v>
      </c>
      <c r="I153">
        <v>3.75</v>
      </c>
      <c r="J153">
        <v>1.33</v>
      </c>
      <c r="K153">
        <v>0.88</v>
      </c>
      <c r="L153">
        <v>0.4</v>
      </c>
      <c r="M153">
        <v>41.21</v>
      </c>
      <c r="N153">
        <v>12</v>
      </c>
      <c r="O153">
        <v>1.48</v>
      </c>
      <c r="P153">
        <v>35.869999999999997</v>
      </c>
      <c r="Q153">
        <v>28.71</v>
      </c>
      <c r="R153">
        <v>52.04</v>
      </c>
      <c r="S153">
        <v>0.98</v>
      </c>
      <c r="T153">
        <v>2504</v>
      </c>
      <c r="U153">
        <v>2074</v>
      </c>
      <c r="V153">
        <v>2810</v>
      </c>
      <c r="W153">
        <v>-1189</v>
      </c>
      <c r="X153">
        <v>6484</v>
      </c>
      <c r="Y153">
        <v>2111</v>
      </c>
      <c r="Z153">
        <v>3180</v>
      </c>
      <c r="AA153">
        <v>13308.011183414799</v>
      </c>
      <c r="AB153">
        <v>-11.967000000000001</v>
      </c>
      <c r="AC153">
        <v>25083.011183414801</v>
      </c>
      <c r="AD153">
        <v>1.2479117941864299</v>
      </c>
      <c r="AE153">
        <v>0.228711660336713</v>
      </c>
      <c r="AF153">
        <v>1.6652921337420199</v>
      </c>
      <c r="AG153">
        <v>0.97802999165218696</v>
      </c>
      <c r="AH153">
        <v>0.52749806796603604</v>
      </c>
      <c r="AI153">
        <v>41.21</v>
      </c>
      <c r="AJ153">
        <v>12</v>
      </c>
    </row>
    <row r="154" spans="1:36" x14ac:dyDescent="0.25">
      <c r="A154">
        <v>28282</v>
      </c>
      <c r="B154">
        <v>8528</v>
      </c>
      <c r="C154">
        <v>1346</v>
      </c>
      <c r="D154">
        <v>56</v>
      </c>
      <c r="E154">
        <v>260</v>
      </c>
      <c r="F154">
        <v>7328</v>
      </c>
      <c r="G154">
        <v>34.58</v>
      </c>
      <c r="H154">
        <v>5.97</v>
      </c>
      <c r="I154">
        <v>4.1900000000000004</v>
      </c>
      <c r="J154">
        <v>0.12</v>
      </c>
      <c r="K154">
        <v>0.54</v>
      </c>
      <c r="L154">
        <v>15.21</v>
      </c>
      <c r="M154">
        <v>26.55</v>
      </c>
      <c r="N154">
        <v>13.41</v>
      </c>
      <c r="O154">
        <v>2.86</v>
      </c>
      <c r="P154">
        <v>36.340000000000003</v>
      </c>
      <c r="Q154">
        <v>27.19</v>
      </c>
      <c r="R154">
        <v>53.46</v>
      </c>
      <c r="S154">
        <v>0.6</v>
      </c>
      <c r="T154">
        <v>2283</v>
      </c>
      <c r="U154">
        <v>2074</v>
      </c>
      <c r="V154">
        <v>2887</v>
      </c>
      <c r="W154">
        <v>-1010</v>
      </c>
      <c r="X154">
        <v>6428</v>
      </c>
      <c r="Y154">
        <v>1780</v>
      </c>
      <c r="Z154">
        <v>3226</v>
      </c>
      <c r="AA154">
        <v>10888.775499487199</v>
      </c>
      <c r="AB154">
        <v>-11.923999999999999</v>
      </c>
      <c r="AC154">
        <v>22322.775499487201</v>
      </c>
      <c r="AD154">
        <v>1.29074744813961</v>
      </c>
      <c r="AE154" s="1">
        <v>0.243964195548797</v>
      </c>
      <c r="AF154">
        <v>0.146092939557217</v>
      </c>
      <c r="AG154">
        <v>0.60020266064532701</v>
      </c>
      <c r="AH154">
        <v>20.275829686549901</v>
      </c>
      <c r="AI154">
        <v>26.55</v>
      </c>
      <c r="AJ154">
        <v>13.41</v>
      </c>
    </row>
    <row r="155" spans="1:36" x14ac:dyDescent="0.25">
      <c r="A155">
        <v>32784</v>
      </c>
      <c r="B155">
        <v>3120</v>
      </c>
      <c r="C155">
        <v>1871</v>
      </c>
      <c r="D155">
        <v>368</v>
      </c>
      <c r="E155">
        <v>293</v>
      </c>
      <c r="F155">
        <v>12577</v>
      </c>
      <c r="G155">
        <v>40.090000000000003</v>
      </c>
      <c r="H155">
        <v>2.19</v>
      </c>
      <c r="I155">
        <v>5.82</v>
      </c>
      <c r="J155">
        <v>0.76</v>
      </c>
      <c r="K155">
        <v>0.61</v>
      </c>
      <c r="L155">
        <v>26.1</v>
      </c>
      <c r="M155">
        <v>9.7100000000000009</v>
      </c>
      <c r="N155">
        <v>18.63</v>
      </c>
      <c r="O155">
        <v>6.01</v>
      </c>
      <c r="P155">
        <v>39.58</v>
      </c>
      <c r="Q155">
        <v>27.99</v>
      </c>
      <c r="R155">
        <v>46.94</v>
      </c>
      <c r="S155">
        <v>0.68</v>
      </c>
      <c r="T155">
        <v>2400</v>
      </c>
      <c r="U155">
        <v>2074</v>
      </c>
      <c r="V155">
        <v>2535</v>
      </c>
      <c r="W155">
        <v>-763</v>
      </c>
      <c r="X155">
        <v>6458</v>
      </c>
      <c r="Y155">
        <v>1417</v>
      </c>
      <c r="Z155">
        <v>3401</v>
      </c>
      <c r="AA155">
        <v>8503.4921964511395</v>
      </c>
      <c r="AB155">
        <v>-11.744999999999999</v>
      </c>
      <c r="AC155">
        <v>19779.492196451101</v>
      </c>
      <c r="AD155">
        <v>1.4246874999999899</v>
      </c>
      <c r="AE155">
        <v>0.30991823573122801</v>
      </c>
      <c r="AF155">
        <v>0.95348652480634699</v>
      </c>
      <c r="AG155">
        <v>0.67577054858820695</v>
      </c>
      <c r="AH155">
        <v>34.802055040318201</v>
      </c>
      <c r="AI155">
        <v>9.7100000000000009</v>
      </c>
      <c r="AJ155">
        <v>18.63</v>
      </c>
    </row>
    <row r="156" spans="1:36" x14ac:dyDescent="0.25">
      <c r="A156">
        <v>31111</v>
      </c>
      <c r="B156">
        <v>4134</v>
      </c>
      <c r="C156">
        <v>1463</v>
      </c>
      <c r="D156">
        <v>345</v>
      </c>
      <c r="E156">
        <v>662</v>
      </c>
      <c r="F156">
        <v>12667</v>
      </c>
      <c r="G156">
        <v>38.04</v>
      </c>
      <c r="H156">
        <v>2.9</v>
      </c>
      <c r="I156">
        <v>4.5599999999999996</v>
      </c>
      <c r="J156">
        <v>0.72</v>
      </c>
      <c r="K156">
        <v>1.37</v>
      </c>
      <c r="L156">
        <v>26.29</v>
      </c>
      <c r="M156">
        <v>12.87</v>
      </c>
      <c r="N156">
        <v>14.58</v>
      </c>
      <c r="O156">
        <v>4.8</v>
      </c>
      <c r="P156">
        <v>38.299999999999997</v>
      </c>
      <c r="Q156">
        <v>27.93</v>
      </c>
      <c r="R156">
        <v>51.13</v>
      </c>
      <c r="S156">
        <v>1.53</v>
      </c>
      <c r="T156">
        <v>2392</v>
      </c>
      <c r="U156">
        <v>2074</v>
      </c>
      <c r="V156">
        <v>2761</v>
      </c>
      <c r="W156">
        <v>-854</v>
      </c>
      <c r="X156">
        <v>6789</v>
      </c>
      <c r="Y156">
        <v>1485</v>
      </c>
      <c r="Z156">
        <v>3266</v>
      </c>
      <c r="AA156">
        <v>8739.1552515819894</v>
      </c>
      <c r="AB156">
        <v>-11.548</v>
      </c>
      <c r="AC156">
        <v>20279.155251581898</v>
      </c>
      <c r="AD156">
        <v>1.4020819778789799</v>
      </c>
      <c r="AE156">
        <v>0.29421881884371198</v>
      </c>
      <c r="AF156">
        <v>0.89493394147968297</v>
      </c>
      <c r="AG156">
        <v>1.5257277797984801</v>
      </c>
      <c r="AH156">
        <v>35.049074474961202</v>
      </c>
      <c r="AI156">
        <v>12.87</v>
      </c>
      <c r="AJ156">
        <v>14.58</v>
      </c>
    </row>
    <row r="157" spans="1:36" x14ac:dyDescent="0.25">
      <c r="A157">
        <v>27553</v>
      </c>
      <c r="B157">
        <v>11781</v>
      </c>
      <c r="C157">
        <v>1369</v>
      </c>
      <c r="D157">
        <v>1019</v>
      </c>
      <c r="E157">
        <v>1396</v>
      </c>
      <c r="F157">
        <v>242</v>
      </c>
      <c r="G157">
        <v>33.69</v>
      </c>
      <c r="H157">
        <v>8.25</v>
      </c>
      <c r="I157">
        <v>4.26</v>
      </c>
      <c r="J157">
        <v>2.12</v>
      </c>
      <c r="K157">
        <v>2.9</v>
      </c>
      <c r="L157">
        <v>0.5</v>
      </c>
      <c r="M157">
        <v>36.67</v>
      </c>
      <c r="N157">
        <v>13.63</v>
      </c>
      <c r="O157">
        <v>1.93</v>
      </c>
      <c r="P157">
        <v>36.729999999999997</v>
      </c>
      <c r="Q157">
        <v>29.68</v>
      </c>
      <c r="R157">
        <v>46.51</v>
      </c>
      <c r="S157">
        <v>3.22</v>
      </c>
      <c r="T157">
        <v>2646</v>
      </c>
      <c r="U157">
        <v>2074</v>
      </c>
      <c r="V157">
        <v>2512</v>
      </c>
      <c r="W157">
        <v>-1125</v>
      </c>
      <c r="X157">
        <v>6926</v>
      </c>
      <c r="Y157">
        <v>2020</v>
      </c>
      <c r="Z157">
        <v>3234</v>
      </c>
      <c r="AA157">
        <v>12733.518293609401</v>
      </c>
      <c r="AB157">
        <v>-11.489000000000001</v>
      </c>
      <c r="AC157">
        <v>24913.518293609399</v>
      </c>
      <c r="AD157">
        <v>1.2700394218133999</v>
      </c>
      <c r="AE157">
        <v>0.26229421192110602</v>
      </c>
      <c r="AF157" s="10">
        <v>2.64419738875764</v>
      </c>
      <c r="AG157">
        <v>3.2187158550073298</v>
      </c>
      <c r="AH157">
        <v>0.66921351411323804</v>
      </c>
      <c r="AI157">
        <v>36.67</v>
      </c>
      <c r="AJ157">
        <v>13.63</v>
      </c>
    </row>
    <row r="158" spans="1:36" x14ac:dyDescent="0.25">
      <c r="A158">
        <v>26578</v>
      </c>
      <c r="B158">
        <v>9949</v>
      </c>
      <c r="C158">
        <v>1160</v>
      </c>
      <c r="D158">
        <v>362</v>
      </c>
      <c r="E158">
        <v>270</v>
      </c>
      <c r="F158">
        <v>5772</v>
      </c>
      <c r="G158">
        <v>32.5</v>
      </c>
      <c r="H158">
        <v>6.97</v>
      </c>
      <c r="I158">
        <v>3.61</v>
      </c>
      <c r="J158">
        <v>0.75</v>
      </c>
      <c r="K158">
        <v>0.56000000000000005</v>
      </c>
      <c r="L158">
        <v>11.98</v>
      </c>
      <c r="M158">
        <v>30.97</v>
      </c>
      <c r="N158">
        <v>11.56</v>
      </c>
      <c r="O158">
        <v>2.16</v>
      </c>
      <c r="P158">
        <v>35.14</v>
      </c>
      <c r="Q158">
        <v>27.98</v>
      </c>
      <c r="R158">
        <v>54.69</v>
      </c>
      <c r="S158">
        <v>0.62</v>
      </c>
      <c r="T158">
        <v>2398</v>
      </c>
      <c r="U158">
        <v>2074</v>
      </c>
      <c r="V158">
        <v>2953</v>
      </c>
      <c r="W158">
        <v>-1075</v>
      </c>
      <c r="X158">
        <v>6550</v>
      </c>
      <c r="Y158">
        <v>1867</v>
      </c>
      <c r="Z158">
        <v>3165</v>
      </c>
      <c r="AA158">
        <v>11418.0644329672</v>
      </c>
      <c r="AB158">
        <v>-11.42</v>
      </c>
      <c r="AC158">
        <v>23000.0644329672</v>
      </c>
      <c r="AD158">
        <v>1.2520980194696201</v>
      </c>
      <c r="AE158" s="1">
        <v>0.23599576686290699</v>
      </c>
      <c r="AF158">
        <v>0.93882814947618698</v>
      </c>
      <c r="AG158">
        <v>0.62268711638070395</v>
      </c>
      <c r="AH158">
        <v>15.9719171650595</v>
      </c>
      <c r="AI158">
        <v>30.97</v>
      </c>
      <c r="AJ158">
        <v>11.56</v>
      </c>
    </row>
    <row r="159" spans="1:36" x14ac:dyDescent="0.25">
      <c r="A159">
        <v>29682</v>
      </c>
      <c r="B159">
        <v>4529</v>
      </c>
      <c r="C159">
        <v>1074</v>
      </c>
      <c r="D159">
        <v>509</v>
      </c>
      <c r="E159">
        <v>472</v>
      </c>
      <c r="F159">
        <v>13969</v>
      </c>
      <c r="G159">
        <v>36.299999999999997</v>
      </c>
      <c r="H159">
        <v>3.17</v>
      </c>
      <c r="I159">
        <v>3.34</v>
      </c>
      <c r="J159">
        <v>1.06</v>
      </c>
      <c r="K159">
        <v>0.98</v>
      </c>
      <c r="L159">
        <v>28.99</v>
      </c>
      <c r="M159">
        <v>14.1</v>
      </c>
      <c r="N159">
        <v>10.7</v>
      </c>
      <c r="O159">
        <v>3.92</v>
      </c>
      <c r="P159">
        <v>37.17</v>
      </c>
      <c r="Q159">
        <v>28.36</v>
      </c>
      <c r="R159">
        <v>56.27</v>
      </c>
      <c r="S159">
        <v>1.0900000000000001</v>
      </c>
      <c r="T159">
        <v>2454</v>
      </c>
      <c r="U159">
        <v>2074</v>
      </c>
      <c r="V159">
        <v>3039</v>
      </c>
      <c r="W159">
        <v>-919</v>
      </c>
      <c r="X159">
        <v>6959</v>
      </c>
      <c r="Y159">
        <v>1508</v>
      </c>
      <c r="Z159">
        <v>3136</v>
      </c>
      <c r="AA159">
        <v>8646.8757248199108</v>
      </c>
      <c r="AB159">
        <v>-11.378</v>
      </c>
      <c r="AC159">
        <v>20249.8757248199</v>
      </c>
      <c r="AD159">
        <v>1.3919376693766901</v>
      </c>
      <c r="AE159">
        <v>0.27841250810371099</v>
      </c>
      <c r="AF159">
        <v>1.3206608597960401</v>
      </c>
      <c r="AG159">
        <v>1.0894528905573599</v>
      </c>
      <c r="AH159">
        <v>38.652307159993398</v>
      </c>
      <c r="AI159">
        <v>14.1</v>
      </c>
      <c r="AJ159">
        <v>10.7</v>
      </c>
    </row>
    <row r="160" spans="1:36" x14ac:dyDescent="0.25">
      <c r="A160">
        <v>26111</v>
      </c>
      <c r="B160">
        <v>11647</v>
      </c>
      <c r="C160">
        <v>1273</v>
      </c>
      <c r="D160">
        <v>45</v>
      </c>
      <c r="E160">
        <v>1359</v>
      </c>
      <c r="F160">
        <v>1915</v>
      </c>
      <c r="G160">
        <v>31.93</v>
      </c>
      <c r="H160">
        <v>8.16</v>
      </c>
      <c r="I160">
        <v>3.96</v>
      </c>
      <c r="J160">
        <v>0.09</v>
      </c>
      <c r="K160">
        <v>2.82</v>
      </c>
      <c r="L160">
        <v>3.97</v>
      </c>
      <c r="M160">
        <v>36.26</v>
      </c>
      <c r="N160">
        <v>12.68</v>
      </c>
      <c r="O160">
        <v>1.87</v>
      </c>
      <c r="P160">
        <v>35.11</v>
      </c>
      <c r="Q160">
        <v>27.16</v>
      </c>
      <c r="R160">
        <v>50.62</v>
      </c>
      <c r="S160">
        <v>3.13</v>
      </c>
      <c r="T160">
        <v>2279</v>
      </c>
      <c r="U160">
        <v>2074</v>
      </c>
      <c r="V160">
        <v>2733</v>
      </c>
      <c r="W160">
        <v>-1116</v>
      </c>
      <c r="X160">
        <v>6771</v>
      </c>
      <c r="Y160">
        <v>1986</v>
      </c>
      <c r="Z160">
        <v>3203</v>
      </c>
      <c r="AA160">
        <v>12389.9719630318</v>
      </c>
      <c r="AB160">
        <v>-11.276999999999999</v>
      </c>
      <c r="AC160">
        <v>24349.9719630318</v>
      </c>
      <c r="AD160">
        <v>1.2269409422694</v>
      </c>
      <c r="AE160">
        <v>0.24169239340770499</v>
      </c>
      <c r="AF160">
        <v>0.116938712856636</v>
      </c>
      <c r="AG160">
        <v>3.1338074292370699</v>
      </c>
      <c r="AH160">
        <v>5.2980069043320599</v>
      </c>
      <c r="AI160">
        <v>36.26</v>
      </c>
      <c r="AJ160">
        <v>12.68</v>
      </c>
    </row>
    <row r="161" spans="1:36" x14ac:dyDescent="0.25">
      <c r="A161">
        <v>32395</v>
      </c>
      <c r="B161">
        <v>3265</v>
      </c>
      <c r="C161">
        <v>2316</v>
      </c>
      <c r="D161">
        <v>24</v>
      </c>
      <c r="E161">
        <v>191</v>
      </c>
      <c r="F161">
        <v>10670</v>
      </c>
      <c r="G161">
        <v>39.61</v>
      </c>
      <c r="H161">
        <v>2.29</v>
      </c>
      <c r="I161">
        <v>7.21</v>
      </c>
      <c r="J161">
        <v>0.05</v>
      </c>
      <c r="K161">
        <v>0.4</v>
      </c>
      <c r="L161">
        <v>22.14</v>
      </c>
      <c r="M161">
        <v>10.17</v>
      </c>
      <c r="N161">
        <v>23.07</v>
      </c>
      <c r="O161">
        <v>6.84</v>
      </c>
      <c r="P161">
        <v>38.659999999999997</v>
      </c>
      <c r="Q161">
        <v>27.1</v>
      </c>
      <c r="R161">
        <v>42.23</v>
      </c>
      <c r="S161">
        <v>0.44</v>
      </c>
      <c r="T161">
        <v>2271</v>
      </c>
      <c r="U161">
        <v>2074</v>
      </c>
      <c r="V161">
        <v>2280</v>
      </c>
      <c r="W161">
        <v>-685</v>
      </c>
      <c r="X161">
        <v>6096</v>
      </c>
      <c r="Y161">
        <v>1398</v>
      </c>
      <c r="Z161">
        <v>3546</v>
      </c>
      <c r="AA161">
        <v>8632.0420570985098</v>
      </c>
      <c r="AB161">
        <v>-11.02</v>
      </c>
      <c r="AC161">
        <v>19672.042057098501</v>
      </c>
      <c r="AD161">
        <v>1.36268343815513</v>
      </c>
      <c r="AE161" s="1">
        <v>0.315080494298414</v>
      </c>
      <c r="AF161">
        <v>6.1306991877353799E-2</v>
      </c>
      <c r="AG161">
        <v>0.43991279393391702</v>
      </c>
      <c r="AH161">
        <v>29.523457566557301</v>
      </c>
      <c r="AI161">
        <v>10.17</v>
      </c>
      <c r="AJ161">
        <v>23.07</v>
      </c>
    </row>
    <row r="162" spans="1:36" x14ac:dyDescent="0.25">
      <c r="A162">
        <v>31292</v>
      </c>
      <c r="B162">
        <v>1046</v>
      </c>
      <c r="C162">
        <v>1251</v>
      </c>
      <c r="D162">
        <v>341</v>
      </c>
      <c r="E162">
        <v>323</v>
      </c>
      <c r="F162">
        <v>18657</v>
      </c>
      <c r="G162">
        <v>38.270000000000003</v>
      </c>
      <c r="H162">
        <v>0.73</v>
      </c>
      <c r="I162">
        <v>3.9</v>
      </c>
      <c r="J162">
        <v>0.71</v>
      </c>
      <c r="K162">
        <v>0.67</v>
      </c>
      <c r="L162">
        <v>38.72</v>
      </c>
      <c r="M162">
        <v>3.26</v>
      </c>
      <c r="N162">
        <v>12.47</v>
      </c>
      <c r="O162">
        <v>5.73</v>
      </c>
      <c r="P162">
        <v>37.950000000000003</v>
      </c>
      <c r="Q162">
        <v>27.92</v>
      </c>
      <c r="R162">
        <v>55.7</v>
      </c>
      <c r="S162">
        <v>0.75</v>
      </c>
      <c r="T162">
        <v>2390</v>
      </c>
      <c r="U162">
        <v>2074</v>
      </c>
      <c r="V162">
        <v>3008</v>
      </c>
      <c r="W162">
        <v>-771</v>
      </c>
      <c r="X162">
        <v>6931</v>
      </c>
      <c r="Y162">
        <v>1257</v>
      </c>
      <c r="Z162">
        <v>3196</v>
      </c>
      <c r="AA162">
        <v>7088.9316687009104</v>
      </c>
      <c r="AB162">
        <v>-10.976000000000001</v>
      </c>
      <c r="AC162">
        <v>18472.931668700901</v>
      </c>
      <c r="AD162">
        <v>1.4521276595744601</v>
      </c>
      <c r="AE162">
        <v>0.30640112290490801</v>
      </c>
      <c r="AF162">
        <v>0.88414101229503295</v>
      </c>
      <c r="AG162">
        <v>0.74527013180011803</v>
      </c>
      <c r="AH162">
        <v>51.626221048571502</v>
      </c>
      <c r="AI162">
        <v>3.26</v>
      </c>
      <c r="AJ162">
        <v>12.47</v>
      </c>
    </row>
    <row r="163" spans="1:36" x14ac:dyDescent="0.25">
      <c r="A163">
        <v>29004</v>
      </c>
      <c r="B163">
        <v>5059</v>
      </c>
      <c r="C163">
        <v>970</v>
      </c>
      <c r="D163">
        <v>531</v>
      </c>
      <c r="E163">
        <v>1188</v>
      </c>
      <c r="F163">
        <v>12934</v>
      </c>
      <c r="G163">
        <v>35.47</v>
      </c>
      <c r="H163">
        <v>3.54</v>
      </c>
      <c r="I163">
        <v>3.02</v>
      </c>
      <c r="J163">
        <v>1.1000000000000001</v>
      </c>
      <c r="K163">
        <v>2.4700000000000002</v>
      </c>
      <c r="L163">
        <v>26.84</v>
      </c>
      <c r="M163">
        <v>15.75</v>
      </c>
      <c r="N163">
        <v>9.66</v>
      </c>
      <c r="O163">
        <v>3.53</v>
      </c>
      <c r="P163">
        <v>36.64</v>
      </c>
      <c r="Q163">
        <v>28.42</v>
      </c>
      <c r="R163">
        <v>55.47</v>
      </c>
      <c r="S163">
        <v>2.74</v>
      </c>
      <c r="T163">
        <v>2462</v>
      </c>
      <c r="U163">
        <v>2074</v>
      </c>
      <c r="V163">
        <v>2996</v>
      </c>
      <c r="W163">
        <v>-949</v>
      </c>
      <c r="X163">
        <v>7289</v>
      </c>
      <c r="Y163">
        <v>1541</v>
      </c>
      <c r="Z163">
        <v>3102</v>
      </c>
      <c r="AA163">
        <v>8829.0017764117401</v>
      </c>
      <c r="AB163">
        <v>-10.949</v>
      </c>
      <c r="AC163">
        <v>20761.0017764117</v>
      </c>
      <c r="AD163">
        <v>1.37568493150684</v>
      </c>
      <c r="AE163" s="1">
        <v>0.284307918296266</v>
      </c>
      <c r="AF163">
        <v>1.37728620997448</v>
      </c>
      <c r="AG163">
        <v>2.7402526438582102</v>
      </c>
      <c r="AH163">
        <v>35.788750026713402</v>
      </c>
      <c r="AI163">
        <v>15.75</v>
      </c>
      <c r="AJ163">
        <v>9.66</v>
      </c>
    </row>
    <row r="164" spans="1:36" x14ac:dyDescent="0.25">
      <c r="A164">
        <v>29330</v>
      </c>
      <c r="B164">
        <v>4445</v>
      </c>
      <c r="C164">
        <v>1432</v>
      </c>
      <c r="D164">
        <v>39</v>
      </c>
      <c r="E164">
        <v>600</v>
      </c>
      <c r="F164">
        <v>12716</v>
      </c>
      <c r="G164">
        <v>35.869999999999997</v>
      </c>
      <c r="H164">
        <v>3.11</v>
      </c>
      <c r="I164">
        <v>4.46</v>
      </c>
      <c r="J164">
        <v>0.08</v>
      </c>
      <c r="K164">
        <v>1.24</v>
      </c>
      <c r="L164">
        <v>26.39</v>
      </c>
      <c r="M164">
        <v>13.84</v>
      </c>
      <c r="N164">
        <v>14.27</v>
      </c>
      <c r="O164">
        <v>4.63</v>
      </c>
      <c r="P164">
        <v>36.270000000000003</v>
      </c>
      <c r="Q164">
        <v>27.14</v>
      </c>
      <c r="R164">
        <v>52.48</v>
      </c>
      <c r="S164">
        <v>1.38</v>
      </c>
      <c r="T164">
        <v>2277</v>
      </c>
      <c r="U164">
        <v>2074</v>
      </c>
      <c r="V164">
        <v>2834</v>
      </c>
      <c r="W164">
        <v>-847</v>
      </c>
      <c r="X164">
        <v>6720</v>
      </c>
      <c r="Y164">
        <v>1475</v>
      </c>
      <c r="Z164">
        <v>3255</v>
      </c>
      <c r="AA164">
        <v>8622.9775300570309</v>
      </c>
      <c r="AB164">
        <v>-10.718999999999999</v>
      </c>
      <c r="AC164">
        <v>20072.977530057</v>
      </c>
      <c r="AD164">
        <v>1.3348563968668401</v>
      </c>
      <c r="AE164">
        <v>0.28332317642859101</v>
      </c>
      <c r="AF164">
        <v>0.100168283338387</v>
      </c>
      <c r="AG164">
        <v>1.38317931092652</v>
      </c>
      <c r="AH164">
        <v>35.185334946382703</v>
      </c>
      <c r="AI164">
        <v>13.84</v>
      </c>
      <c r="AJ164">
        <v>14.27</v>
      </c>
    </row>
    <row r="165" spans="1:36" x14ac:dyDescent="0.25">
      <c r="A165">
        <v>27790</v>
      </c>
      <c r="B165">
        <v>10479</v>
      </c>
      <c r="C165">
        <v>2103</v>
      </c>
      <c r="D165">
        <v>83</v>
      </c>
      <c r="E165">
        <v>880</v>
      </c>
      <c r="F165">
        <v>121</v>
      </c>
      <c r="G165">
        <v>33.979999999999997</v>
      </c>
      <c r="H165">
        <v>7.34</v>
      </c>
      <c r="I165">
        <v>6.55</v>
      </c>
      <c r="J165">
        <v>0.17</v>
      </c>
      <c r="K165">
        <v>1.83</v>
      </c>
      <c r="L165">
        <v>0.25</v>
      </c>
      <c r="M165">
        <v>32.619999999999997</v>
      </c>
      <c r="N165">
        <v>20.95</v>
      </c>
      <c r="O165">
        <v>3.4</v>
      </c>
      <c r="P165">
        <v>35.29</v>
      </c>
      <c r="Q165">
        <v>27.26</v>
      </c>
      <c r="R165">
        <v>41.11</v>
      </c>
      <c r="S165">
        <v>2.0299999999999998</v>
      </c>
      <c r="T165">
        <v>2294</v>
      </c>
      <c r="U165">
        <v>2074</v>
      </c>
      <c r="V165">
        <v>2220</v>
      </c>
      <c r="W165">
        <v>-946</v>
      </c>
      <c r="X165">
        <v>6177</v>
      </c>
      <c r="Y165">
        <v>1884</v>
      </c>
      <c r="Z165">
        <v>3477</v>
      </c>
      <c r="AA165">
        <v>12162.5568064175</v>
      </c>
      <c r="AB165">
        <v>-10.702</v>
      </c>
      <c r="AC165">
        <v>23700.556806417499</v>
      </c>
      <c r="AD165">
        <v>1.1820959364497401</v>
      </c>
      <c r="AE165" s="1">
        <v>0.26131943778922001</v>
      </c>
      <c r="AF165">
        <v>0.216376368385268</v>
      </c>
      <c r="AG165">
        <v>2.0282461753238299</v>
      </c>
      <c r="AH165">
        <v>0.33528854030806299</v>
      </c>
      <c r="AI165">
        <v>32.619999999999997</v>
      </c>
      <c r="AJ165">
        <v>20.95</v>
      </c>
    </row>
    <row r="166" spans="1:36" x14ac:dyDescent="0.25">
      <c r="A166">
        <v>28924</v>
      </c>
      <c r="B166">
        <v>5081</v>
      </c>
      <c r="C166">
        <v>1317</v>
      </c>
      <c r="D166">
        <v>295</v>
      </c>
      <c r="E166">
        <v>700</v>
      </c>
      <c r="F166">
        <v>11961</v>
      </c>
      <c r="G166">
        <v>35.369999999999997</v>
      </c>
      <c r="H166">
        <v>3.56</v>
      </c>
      <c r="I166">
        <v>4.0999999999999996</v>
      </c>
      <c r="J166">
        <v>0.61</v>
      </c>
      <c r="K166">
        <v>1.45</v>
      </c>
      <c r="L166">
        <v>24.82</v>
      </c>
      <c r="M166">
        <v>15.82</v>
      </c>
      <c r="N166">
        <v>13.12</v>
      </c>
      <c r="O166">
        <v>4.1500000000000004</v>
      </c>
      <c r="P166">
        <v>36.1</v>
      </c>
      <c r="Q166">
        <v>27.8</v>
      </c>
      <c r="R166">
        <v>52.87</v>
      </c>
      <c r="S166">
        <v>1.61</v>
      </c>
      <c r="T166">
        <v>2373</v>
      </c>
      <c r="U166">
        <v>2074</v>
      </c>
      <c r="V166">
        <v>2855</v>
      </c>
      <c r="W166">
        <v>-887</v>
      </c>
      <c r="X166">
        <v>6852</v>
      </c>
      <c r="Y166">
        <v>1523</v>
      </c>
      <c r="Z166">
        <v>3217</v>
      </c>
      <c r="AA166">
        <v>8911.0614474833892</v>
      </c>
      <c r="AB166">
        <v>-10.673999999999999</v>
      </c>
      <c r="AC166">
        <v>20503.061447483298</v>
      </c>
      <c r="AD166">
        <v>1.3292602377807099</v>
      </c>
      <c r="AE166" s="1">
        <v>0.281221706831914</v>
      </c>
      <c r="AF166">
        <v>0.76479818385041998</v>
      </c>
      <c r="AG166">
        <v>1.6131854894476201</v>
      </c>
      <c r="AH166">
        <v>33.095982676351099</v>
      </c>
      <c r="AI166">
        <v>15.82</v>
      </c>
      <c r="AJ166">
        <v>13.12</v>
      </c>
    </row>
    <row r="167" spans="1:36" x14ac:dyDescent="0.25">
      <c r="A167">
        <v>27538</v>
      </c>
      <c r="B167">
        <v>9970</v>
      </c>
      <c r="C167">
        <v>1827</v>
      </c>
      <c r="D167">
        <v>55</v>
      </c>
      <c r="E167">
        <v>1238</v>
      </c>
      <c r="F167">
        <v>1880</v>
      </c>
      <c r="G167">
        <v>33.67</v>
      </c>
      <c r="H167">
        <v>6.98</v>
      </c>
      <c r="I167">
        <v>5.69</v>
      </c>
      <c r="J167">
        <v>0.11</v>
      </c>
      <c r="K167">
        <v>2.57</v>
      </c>
      <c r="L167">
        <v>3.9</v>
      </c>
      <c r="M167">
        <v>31.04</v>
      </c>
      <c r="N167">
        <v>18.2</v>
      </c>
      <c r="O167">
        <v>3.12</v>
      </c>
      <c r="P167">
        <v>35.21</v>
      </c>
      <c r="Q167">
        <v>27.18</v>
      </c>
      <c r="R167">
        <v>44</v>
      </c>
      <c r="S167">
        <v>2.86</v>
      </c>
      <c r="T167">
        <v>2283</v>
      </c>
      <c r="U167">
        <v>2074</v>
      </c>
      <c r="V167">
        <v>2376</v>
      </c>
      <c r="W167">
        <v>-971</v>
      </c>
      <c r="X167">
        <v>6495</v>
      </c>
      <c r="Y167">
        <v>1853</v>
      </c>
      <c r="Z167">
        <v>3385</v>
      </c>
      <c r="AA167">
        <v>11748.0376490833</v>
      </c>
      <c r="AB167">
        <v>-10.664999999999999</v>
      </c>
      <c r="AC167">
        <v>23481.0376490833</v>
      </c>
      <c r="AD167">
        <v>1.2026984625039201</v>
      </c>
      <c r="AE167">
        <v>0.26303336572023001</v>
      </c>
      <c r="AF167" s="11">
        <v>0.14243572802668999</v>
      </c>
      <c r="AG167">
        <v>2.8557521002461401</v>
      </c>
      <c r="AH167">
        <v>5.20335667600511</v>
      </c>
      <c r="AI167">
        <v>31.04</v>
      </c>
      <c r="AJ167">
        <v>18.2</v>
      </c>
    </row>
    <row r="168" spans="1:36" x14ac:dyDescent="0.25">
      <c r="A168">
        <v>27790</v>
      </c>
      <c r="B168">
        <v>10419</v>
      </c>
      <c r="C168">
        <v>2119</v>
      </c>
      <c r="D168">
        <v>201</v>
      </c>
      <c r="E168">
        <v>762</v>
      </c>
      <c r="F168">
        <v>132</v>
      </c>
      <c r="G168">
        <v>33.979999999999997</v>
      </c>
      <c r="H168">
        <v>7.3</v>
      </c>
      <c r="I168">
        <v>6.6</v>
      </c>
      <c r="J168">
        <v>0.42</v>
      </c>
      <c r="K168">
        <v>1.58</v>
      </c>
      <c r="L168">
        <v>0.27</v>
      </c>
      <c r="M168">
        <v>32.43</v>
      </c>
      <c r="N168">
        <v>21.11</v>
      </c>
      <c r="O168">
        <v>3.45</v>
      </c>
      <c r="P168">
        <v>35.25</v>
      </c>
      <c r="Q168">
        <v>27.56</v>
      </c>
      <c r="R168">
        <v>40.909999999999997</v>
      </c>
      <c r="S168">
        <v>1.76</v>
      </c>
      <c r="T168">
        <v>2338</v>
      </c>
      <c r="U168">
        <v>2074</v>
      </c>
      <c r="V168">
        <v>2209</v>
      </c>
      <c r="W168">
        <v>-941</v>
      </c>
      <c r="X168">
        <v>6151</v>
      </c>
      <c r="Y168">
        <v>1878</v>
      </c>
      <c r="Z168">
        <v>3482</v>
      </c>
      <c r="AA168">
        <v>12130.0644369822</v>
      </c>
      <c r="AB168">
        <v>-10.625</v>
      </c>
      <c r="AC168">
        <v>23641.0644369822</v>
      </c>
      <c r="AD168">
        <v>1.1805979255643599</v>
      </c>
      <c r="AE168">
        <v>0.26234598170562901</v>
      </c>
      <c r="AF168" s="10">
        <v>0.52092274586196397</v>
      </c>
      <c r="AG168">
        <v>1.7575382842334299</v>
      </c>
      <c r="AH168">
        <v>0.36571895161361501</v>
      </c>
      <c r="AI168">
        <v>32.43</v>
      </c>
      <c r="AJ168">
        <v>21.11</v>
      </c>
    </row>
    <row r="169" spans="1:36" x14ac:dyDescent="0.25">
      <c r="A169">
        <v>29509</v>
      </c>
      <c r="B169">
        <v>2878</v>
      </c>
      <c r="C169">
        <v>1247</v>
      </c>
      <c r="D169">
        <v>1</v>
      </c>
      <c r="E169">
        <v>527</v>
      </c>
      <c r="F169">
        <v>16064</v>
      </c>
      <c r="G169">
        <v>36.090000000000003</v>
      </c>
      <c r="H169">
        <v>2.02</v>
      </c>
      <c r="I169">
        <v>3.88</v>
      </c>
      <c r="J169">
        <v>0</v>
      </c>
      <c r="K169">
        <v>1.0900000000000001</v>
      </c>
      <c r="L169">
        <v>33.340000000000003</v>
      </c>
      <c r="M169">
        <v>8.9600000000000009</v>
      </c>
      <c r="N169">
        <v>12.43</v>
      </c>
      <c r="O169">
        <v>4.95</v>
      </c>
      <c r="P169">
        <v>36.28</v>
      </c>
      <c r="Q169">
        <v>27.04</v>
      </c>
      <c r="R169">
        <v>55.65</v>
      </c>
      <c r="S169">
        <v>1.22</v>
      </c>
      <c r="T169">
        <v>2263</v>
      </c>
      <c r="U169">
        <v>2074</v>
      </c>
      <c r="V169">
        <v>3005</v>
      </c>
      <c r="W169">
        <v>-820</v>
      </c>
      <c r="X169">
        <v>6864</v>
      </c>
      <c r="Y169">
        <v>1365</v>
      </c>
      <c r="Z169">
        <v>3196</v>
      </c>
      <c r="AA169">
        <v>7757.6017362148896</v>
      </c>
      <c r="AB169">
        <v>-10.605</v>
      </c>
      <c r="AC169">
        <v>19182.601736214801</v>
      </c>
      <c r="AD169">
        <v>1.3715901530272701</v>
      </c>
      <c r="AE169">
        <v>0.28812538563293399</v>
      </c>
      <c r="AF169">
        <v>3.0549393170180099E-3</v>
      </c>
      <c r="AG169">
        <v>1.2162431896980701</v>
      </c>
      <c r="AH169">
        <v>44.450337572700597</v>
      </c>
      <c r="AI169">
        <v>8.9600000000000009</v>
      </c>
      <c r="AJ169">
        <v>12.43</v>
      </c>
    </row>
    <row r="170" spans="1:36" x14ac:dyDescent="0.25">
      <c r="A170">
        <v>25209</v>
      </c>
      <c r="B170">
        <v>11189</v>
      </c>
      <c r="C170">
        <v>1193</v>
      </c>
      <c r="D170">
        <v>653</v>
      </c>
      <c r="E170">
        <v>497</v>
      </c>
      <c r="F170">
        <v>3237</v>
      </c>
      <c r="G170">
        <v>30.83</v>
      </c>
      <c r="H170">
        <v>7.84</v>
      </c>
      <c r="I170">
        <v>3.71</v>
      </c>
      <c r="J170">
        <v>1.36</v>
      </c>
      <c r="K170">
        <v>1.03</v>
      </c>
      <c r="L170">
        <v>6.72</v>
      </c>
      <c r="M170">
        <v>34.83</v>
      </c>
      <c r="N170">
        <v>11.88</v>
      </c>
      <c r="O170">
        <v>1.9</v>
      </c>
      <c r="P170">
        <v>33.97</v>
      </c>
      <c r="Q170">
        <v>28.73</v>
      </c>
      <c r="R170">
        <v>52.5</v>
      </c>
      <c r="S170">
        <v>1.1499999999999999</v>
      </c>
      <c r="T170">
        <v>2508</v>
      </c>
      <c r="U170">
        <v>2074</v>
      </c>
      <c r="V170">
        <v>2835</v>
      </c>
      <c r="W170">
        <v>-1097</v>
      </c>
      <c r="X170">
        <v>6644</v>
      </c>
      <c r="Y170">
        <v>1936</v>
      </c>
      <c r="Z170">
        <v>3176</v>
      </c>
      <c r="AA170">
        <v>11945.043543046801</v>
      </c>
      <c r="AB170">
        <v>-10.595000000000001</v>
      </c>
      <c r="AC170">
        <v>23701.043543046799</v>
      </c>
      <c r="AD170">
        <v>1.2000669120106999</v>
      </c>
      <c r="AE170">
        <v>0.23874599625940701</v>
      </c>
      <c r="AF170">
        <v>1.69487990011234</v>
      </c>
      <c r="AG170">
        <v>1.1466507748300401</v>
      </c>
      <c r="AH170">
        <v>8.9564354244438995</v>
      </c>
      <c r="AI170">
        <v>34.83</v>
      </c>
      <c r="AJ170">
        <v>11.88</v>
      </c>
    </row>
    <row r="171" spans="1:36" x14ac:dyDescent="0.25">
      <c r="A171">
        <v>30916</v>
      </c>
      <c r="B171">
        <v>43</v>
      </c>
      <c r="C171">
        <v>1328</v>
      </c>
      <c r="D171">
        <v>18</v>
      </c>
      <c r="E171">
        <v>605</v>
      </c>
      <c r="F171">
        <v>19834</v>
      </c>
      <c r="G171">
        <v>37.81</v>
      </c>
      <c r="H171">
        <v>0.03</v>
      </c>
      <c r="I171">
        <v>4.13</v>
      </c>
      <c r="J171">
        <v>0.04</v>
      </c>
      <c r="K171">
        <v>1.26</v>
      </c>
      <c r="L171">
        <v>41.16</v>
      </c>
      <c r="M171">
        <v>0.14000000000000001</v>
      </c>
      <c r="N171">
        <v>13.23</v>
      </c>
      <c r="O171">
        <v>6.34</v>
      </c>
      <c r="P171">
        <v>37.159999999999997</v>
      </c>
      <c r="Q171">
        <v>27.09</v>
      </c>
      <c r="R171">
        <v>55.05</v>
      </c>
      <c r="S171">
        <v>1.4</v>
      </c>
      <c r="T171">
        <v>2269</v>
      </c>
      <c r="U171">
        <v>2074</v>
      </c>
      <c r="V171">
        <v>2973</v>
      </c>
      <c r="W171">
        <v>-712</v>
      </c>
      <c r="X171">
        <v>6989</v>
      </c>
      <c r="Y171">
        <v>1166</v>
      </c>
      <c r="Z171">
        <v>3221</v>
      </c>
      <c r="AA171">
        <v>6502.1550599579396</v>
      </c>
      <c r="AB171">
        <v>-10.260999999999999</v>
      </c>
      <c r="AC171">
        <v>17878.155059957899</v>
      </c>
      <c r="AD171">
        <v>1.4351699109204801</v>
      </c>
      <c r="AE171" s="1">
        <v>0.31630947283598598</v>
      </c>
      <c r="AF171">
        <v>4.74715394312182E-2</v>
      </c>
      <c r="AG171">
        <v>1.39569900705301</v>
      </c>
      <c r="AH171">
        <v>54.881214439099402</v>
      </c>
      <c r="AI171">
        <v>0.14000000000000001</v>
      </c>
      <c r="AJ171">
        <v>13.23</v>
      </c>
    </row>
    <row r="172" spans="1:36" x14ac:dyDescent="0.25">
      <c r="A172">
        <v>23568</v>
      </c>
      <c r="B172">
        <v>12718</v>
      </c>
      <c r="C172">
        <v>1366</v>
      </c>
      <c r="D172">
        <v>55</v>
      </c>
      <c r="E172">
        <v>306</v>
      </c>
      <c r="F172">
        <v>904</v>
      </c>
      <c r="G172">
        <v>28.82</v>
      </c>
      <c r="H172">
        <v>8.91</v>
      </c>
      <c r="I172">
        <v>4.25</v>
      </c>
      <c r="J172">
        <v>0.11</v>
      </c>
      <c r="K172">
        <v>0.64</v>
      </c>
      <c r="L172">
        <v>1.88</v>
      </c>
      <c r="M172">
        <v>39.590000000000003</v>
      </c>
      <c r="N172">
        <v>13.6</v>
      </c>
      <c r="O172">
        <v>1.74</v>
      </c>
      <c r="P172">
        <v>32.33</v>
      </c>
      <c r="Q172">
        <v>27.18</v>
      </c>
      <c r="R172">
        <v>51.99</v>
      </c>
      <c r="S172">
        <v>0.71</v>
      </c>
      <c r="T172">
        <v>2283</v>
      </c>
      <c r="U172">
        <v>2074</v>
      </c>
      <c r="V172">
        <v>2807</v>
      </c>
      <c r="W172">
        <v>-1100</v>
      </c>
      <c r="X172">
        <v>6284</v>
      </c>
      <c r="Y172">
        <v>2014</v>
      </c>
      <c r="Z172">
        <v>3234</v>
      </c>
      <c r="AA172">
        <v>12633.742967698199</v>
      </c>
      <c r="AB172">
        <v>-10.247999999999999</v>
      </c>
      <c r="AC172">
        <v>24165.742967698199</v>
      </c>
      <c r="AD172">
        <v>1.1196187972395599</v>
      </c>
      <c r="AE172">
        <v>0.2190535039306</v>
      </c>
      <c r="AF172">
        <v>0.14204704169906399</v>
      </c>
      <c r="AG172">
        <v>0.70671421216669095</v>
      </c>
      <c r="AH172">
        <v>2.5015601280910502</v>
      </c>
      <c r="AI172">
        <v>39.590000000000003</v>
      </c>
      <c r="AJ172">
        <v>13.6</v>
      </c>
    </row>
    <row r="173" spans="1:36" x14ac:dyDescent="0.25">
      <c r="A173">
        <v>29106</v>
      </c>
      <c r="B173">
        <v>2367</v>
      </c>
      <c r="C173">
        <v>1202</v>
      </c>
      <c r="D173">
        <v>35</v>
      </c>
      <c r="E173">
        <v>793</v>
      </c>
      <c r="F173">
        <v>16749</v>
      </c>
      <c r="G173">
        <v>35.590000000000003</v>
      </c>
      <c r="H173">
        <v>1.66</v>
      </c>
      <c r="I173">
        <v>3.74</v>
      </c>
      <c r="J173">
        <v>7.0000000000000007E-2</v>
      </c>
      <c r="K173">
        <v>1.65</v>
      </c>
      <c r="L173">
        <v>34.76</v>
      </c>
      <c r="M173">
        <v>7.37</v>
      </c>
      <c r="N173">
        <v>11.97</v>
      </c>
      <c r="O173">
        <v>5.09</v>
      </c>
      <c r="P173">
        <v>35.71</v>
      </c>
      <c r="Q173">
        <v>27.13</v>
      </c>
      <c r="R173">
        <v>55.56</v>
      </c>
      <c r="S173">
        <v>1.83</v>
      </c>
      <c r="T173">
        <v>2275</v>
      </c>
      <c r="U173">
        <v>2074</v>
      </c>
      <c r="V173">
        <v>3000</v>
      </c>
      <c r="W173">
        <v>-801</v>
      </c>
      <c r="X173">
        <v>7036</v>
      </c>
      <c r="Y173">
        <v>1319</v>
      </c>
      <c r="Z173">
        <v>3180</v>
      </c>
      <c r="AA173">
        <v>7407.8597741040203</v>
      </c>
      <c r="AB173">
        <v>-10.051</v>
      </c>
      <c r="AC173">
        <v>18942.859774103999</v>
      </c>
      <c r="AD173">
        <v>1.36363636363636</v>
      </c>
      <c r="AE173">
        <v>0.29628771326212899</v>
      </c>
      <c r="AF173">
        <v>8.9775506860933593E-2</v>
      </c>
      <c r="AG173">
        <v>1.8280164946399799</v>
      </c>
      <c r="AH173">
        <v>46.346426017723601</v>
      </c>
      <c r="AI173">
        <v>7.37</v>
      </c>
      <c r="AJ173">
        <v>11.97</v>
      </c>
    </row>
    <row r="174" spans="1:36" x14ac:dyDescent="0.25">
      <c r="A174">
        <v>23596</v>
      </c>
      <c r="B174">
        <v>11301</v>
      </c>
      <c r="C174">
        <v>1278</v>
      </c>
      <c r="D174">
        <v>49</v>
      </c>
      <c r="E174">
        <v>214</v>
      </c>
      <c r="F174">
        <v>3550</v>
      </c>
      <c r="G174">
        <v>28.85</v>
      </c>
      <c r="H174">
        <v>7.92</v>
      </c>
      <c r="I174">
        <v>3.98</v>
      </c>
      <c r="J174">
        <v>0.1</v>
      </c>
      <c r="K174">
        <v>0.44</v>
      </c>
      <c r="L174">
        <v>7.37</v>
      </c>
      <c r="M174">
        <v>35.18</v>
      </c>
      <c r="N174">
        <v>12.73</v>
      </c>
      <c r="O174">
        <v>1.97</v>
      </c>
      <c r="P174">
        <v>31.88</v>
      </c>
      <c r="Q174">
        <v>27.17</v>
      </c>
      <c r="R174">
        <v>53.8</v>
      </c>
      <c r="S174">
        <v>0.49</v>
      </c>
      <c r="T174">
        <v>2281</v>
      </c>
      <c r="U174">
        <v>2074</v>
      </c>
      <c r="V174">
        <v>2905</v>
      </c>
      <c r="W174">
        <v>-1059</v>
      </c>
      <c r="X174">
        <v>6369</v>
      </c>
      <c r="Y174">
        <v>1908</v>
      </c>
      <c r="Z174">
        <v>3204</v>
      </c>
      <c r="AA174">
        <v>11763.499519725399</v>
      </c>
      <c r="AB174">
        <v>-9.9030000000000005</v>
      </c>
      <c r="AC174">
        <v>23244.499519725399</v>
      </c>
      <c r="AD174">
        <v>1.1223474801061</v>
      </c>
      <c r="AE174">
        <v>0.22275800232447401</v>
      </c>
      <c r="AF174">
        <v>0.127966753677595</v>
      </c>
      <c r="AG174">
        <v>0.49260177626611901</v>
      </c>
      <c r="AH174">
        <v>9.8218346238671295</v>
      </c>
      <c r="AI174">
        <v>35.18</v>
      </c>
      <c r="AJ174">
        <v>12.73</v>
      </c>
    </row>
    <row r="175" spans="1:36" x14ac:dyDescent="0.25">
      <c r="A175">
        <v>23596</v>
      </c>
      <c r="B175">
        <v>11039</v>
      </c>
      <c r="C175">
        <v>1278</v>
      </c>
      <c r="D175">
        <v>49</v>
      </c>
      <c r="E175">
        <v>214</v>
      </c>
      <c r="F175">
        <v>3941</v>
      </c>
      <c r="G175">
        <v>28.85</v>
      </c>
      <c r="H175">
        <v>7.73</v>
      </c>
      <c r="I175">
        <v>3.98</v>
      </c>
      <c r="J175">
        <v>0.1</v>
      </c>
      <c r="K175">
        <v>0.44</v>
      </c>
      <c r="L175">
        <v>8.18</v>
      </c>
      <c r="M175">
        <v>34.36</v>
      </c>
      <c r="N175">
        <v>12.73</v>
      </c>
      <c r="O175">
        <v>2.04</v>
      </c>
      <c r="P175">
        <v>31.77</v>
      </c>
      <c r="Q175">
        <v>27.17</v>
      </c>
      <c r="R175">
        <v>53.86</v>
      </c>
      <c r="S175">
        <v>0.49</v>
      </c>
      <c r="T175">
        <v>2281</v>
      </c>
      <c r="U175">
        <v>2074</v>
      </c>
      <c r="V175">
        <v>2909</v>
      </c>
      <c r="W175">
        <v>-1049</v>
      </c>
      <c r="X175">
        <v>6383</v>
      </c>
      <c r="Y175">
        <v>1887</v>
      </c>
      <c r="Z175">
        <v>3203</v>
      </c>
      <c r="AA175">
        <v>11605.821341221301</v>
      </c>
      <c r="AB175">
        <v>-9.798</v>
      </c>
      <c r="AC175">
        <v>23078.821341221301</v>
      </c>
      <c r="AD175">
        <v>1.1210212201591501</v>
      </c>
      <c r="AE175">
        <v>0.22423492793047001</v>
      </c>
      <c r="AF175">
        <v>0.127966753677595</v>
      </c>
      <c r="AG175">
        <v>0.49260177626611901</v>
      </c>
      <c r="AH175">
        <v>10.9056547866379</v>
      </c>
      <c r="AI175">
        <v>34.36</v>
      </c>
      <c r="AJ175">
        <v>12.73</v>
      </c>
    </row>
    <row r="176" spans="1:36" x14ac:dyDescent="0.25">
      <c r="A176">
        <v>29720</v>
      </c>
      <c r="B176">
        <v>609</v>
      </c>
      <c r="C176">
        <v>1193</v>
      </c>
      <c r="D176">
        <v>101</v>
      </c>
      <c r="E176">
        <v>753</v>
      </c>
      <c r="F176">
        <v>19404</v>
      </c>
      <c r="G176">
        <v>36.340000000000003</v>
      </c>
      <c r="H176">
        <v>0.43</v>
      </c>
      <c r="I176">
        <v>3.71</v>
      </c>
      <c r="J176">
        <v>0.21</v>
      </c>
      <c r="K176">
        <v>1.56</v>
      </c>
      <c r="L176">
        <v>40.270000000000003</v>
      </c>
      <c r="M176">
        <v>1.9</v>
      </c>
      <c r="N176">
        <v>11.88</v>
      </c>
      <c r="O176">
        <v>5.83</v>
      </c>
      <c r="P176">
        <v>36.01</v>
      </c>
      <c r="Q176">
        <v>27.3</v>
      </c>
      <c r="R176">
        <v>56.06</v>
      </c>
      <c r="S176">
        <v>1.74</v>
      </c>
      <c r="T176">
        <v>2300</v>
      </c>
      <c r="U176">
        <v>2074</v>
      </c>
      <c r="V176">
        <v>3027</v>
      </c>
      <c r="W176">
        <v>-741</v>
      </c>
      <c r="X176">
        <v>7126</v>
      </c>
      <c r="Y176">
        <v>1194</v>
      </c>
      <c r="Z176">
        <v>3175</v>
      </c>
      <c r="AA176">
        <v>6589.3094841604598</v>
      </c>
      <c r="AB176">
        <v>-9.766</v>
      </c>
      <c r="AC176">
        <v>18084.3094841604</v>
      </c>
      <c r="AD176">
        <v>1.39979926396788</v>
      </c>
      <c r="AE176">
        <v>0.311198051664546</v>
      </c>
      <c r="AF176">
        <v>0.260977428974213</v>
      </c>
      <c r="AG176">
        <v>1.7354799831488099</v>
      </c>
      <c r="AH176">
        <v>53.693364514788499</v>
      </c>
      <c r="AI176">
        <v>1.9</v>
      </c>
      <c r="AJ176">
        <v>11.88</v>
      </c>
    </row>
    <row r="177" spans="1:36" x14ac:dyDescent="0.25">
      <c r="A177">
        <v>21549</v>
      </c>
      <c r="B177">
        <v>13252</v>
      </c>
      <c r="C177">
        <v>970</v>
      </c>
      <c r="D177">
        <v>135</v>
      </c>
      <c r="E177">
        <v>410</v>
      </c>
      <c r="F177">
        <v>1818</v>
      </c>
      <c r="G177">
        <v>26.35</v>
      </c>
      <c r="H177">
        <v>9.2799999999999994</v>
      </c>
      <c r="I177">
        <v>3.02</v>
      </c>
      <c r="J177">
        <v>0.28000000000000003</v>
      </c>
      <c r="K177">
        <v>0.85</v>
      </c>
      <c r="L177">
        <v>3.77</v>
      </c>
      <c r="M177">
        <v>41.25</v>
      </c>
      <c r="N177">
        <v>9.66</v>
      </c>
      <c r="O177">
        <v>1.33</v>
      </c>
      <c r="P177">
        <v>31.06</v>
      </c>
      <c r="Q177">
        <v>27.39</v>
      </c>
      <c r="R177">
        <v>56.59</v>
      </c>
      <c r="S177">
        <v>0.95</v>
      </c>
      <c r="T177">
        <v>2313</v>
      </c>
      <c r="U177">
        <v>2074</v>
      </c>
      <c r="V177">
        <v>3056</v>
      </c>
      <c r="W177">
        <v>-1157</v>
      </c>
      <c r="X177">
        <v>6563</v>
      </c>
      <c r="Y177">
        <v>2036</v>
      </c>
      <c r="Z177">
        <v>3102</v>
      </c>
      <c r="AA177">
        <v>12525.9629370645</v>
      </c>
      <c r="AB177">
        <v>-9.6489999999999991</v>
      </c>
      <c r="AC177">
        <v>24226.962937064502</v>
      </c>
      <c r="AD177">
        <v>1.1092465753424601</v>
      </c>
      <c r="AE177">
        <v>0.21372162015935101</v>
      </c>
      <c r="AF177">
        <v>0.34927432457747398</v>
      </c>
      <c r="AG177">
        <v>0.94590209298817696</v>
      </c>
      <c r="AH177">
        <v>5.0308020146305603</v>
      </c>
      <c r="AI177">
        <v>41.25</v>
      </c>
      <c r="AJ177">
        <v>9.66</v>
      </c>
    </row>
    <row r="178" spans="1:36" x14ac:dyDescent="0.25">
      <c r="A178">
        <v>27454</v>
      </c>
      <c r="B178">
        <v>7147</v>
      </c>
      <c r="C178">
        <v>2103</v>
      </c>
      <c r="D178">
        <v>4</v>
      </c>
      <c r="E178">
        <v>165</v>
      </c>
      <c r="F178">
        <v>5914</v>
      </c>
      <c r="G178">
        <v>33.57</v>
      </c>
      <c r="H178">
        <v>5.01</v>
      </c>
      <c r="I178">
        <v>6.55</v>
      </c>
      <c r="J178">
        <v>0.01</v>
      </c>
      <c r="K178">
        <v>0.34</v>
      </c>
      <c r="L178">
        <v>12.27</v>
      </c>
      <c r="M178">
        <v>22.25</v>
      </c>
      <c r="N178">
        <v>20.95</v>
      </c>
      <c r="O178">
        <v>4.78</v>
      </c>
      <c r="P178">
        <v>33.93</v>
      </c>
      <c r="Q178">
        <v>27.05</v>
      </c>
      <c r="R178">
        <v>44.17</v>
      </c>
      <c r="S178">
        <v>0.38</v>
      </c>
      <c r="T178">
        <v>2264</v>
      </c>
      <c r="U178">
        <v>2074</v>
      </c>
      <c r="V178">
        <v>2385</v>
      </c>
      <c r="W178">
        <v>-807</v>
      </c>
      <c r="X178">
        <v>6057</v>
      </c>
      <c r="Y178">
        <v>1615</v>
      </c>
      <c r="Z178">
        <v>3477</v>
      </c>
      <c r="AA178">
        <v>10098.1828566938</v>
      </c>
      <c r="AB178">
        <v>-9.5210000000000008</v>
      </c>
      <c r="AC178">
        <v>21247.182856693798</v>
      </c>
      <c r="AD178">
        <v>1.1827069966391599</v>
      </c>
      <c r="AE178" s="1">
        <v>0.27343980302697102</v>
      </c>
      <c r="AF178" s="10">
        <v>9.9340638375925005E-3</v>
      </c>
      <c r="AG178">
        <v>0.37935043205465602</v>
      </c>
      <c r="AH178">
        <v>16.3631020897352</v>
      </c>
      <c r="AI178">
        <v>22.25</v>
      </c>
      <c r="AJ178">
        <v>20.95</v>
      </c>
    </row>
    <row r="179" spans="1:36" x14ac:dyDescent="0.25">
      <c r="A179">
        <v>26451</v>
      </c>
      <c r="B179">
        <v>6439</v>
      </c>
      <c r="C179">
        <v>1263</v>
      </c>
      <c r="D179">
        <v>708</v>
      </c>
      <c r="E179">
        <v>448</v>
      </c>
      <c r="F179">
        <v>10021</v>
      </c>
      <c r="G179">
        <v>32.35</v>
      </c>
      <c r="H179">
        <v>4.51</v>
      </c>
      <c r="I179">
        <v>3.93</v>
      </c>
      <c r="J179">
        <v>1.47</v>
      </c>
      <c r="K179">
        <v>0.93</v>
      </c>
      <c r="L179">
        <v>20.8</v>
      </c>
      <c r="M179">
        <v>20.05</v>
      </c>
      <c r="N179">
        <v>12.58</v>
      </c>
      <c r="O179">
        <v>3.53</v>
      </c>
      <c r="P179">
        <v>33.58</v>
      </c>
      <c r="Q179">
        <v>28.88</v>
      </c>
      <c r="R179">
        <v>52.79</v>
      </c>
      <c r="S179">
        <v>1.03</v>
      </c>
      <c r="T179">
        <v>2529</v>
      </c>
      <c r="U179">
        <v>2074</v>
      </c>
      <c r="V179">
        <v>2850</v>
      </c>
      <c r="W179">
        <v>-913</v>
      </c>
      <c r="X179">
        <v>6838</v>
      </c>
      <c r="Y179">
        <v>1583</v>
      </c>
      <c r="Z179">
        <v>3199</v>
      </c>
      <c r="AA179">
        <v>9306.0928930021291</v>
      </c>
      <c r="AB179">
        <v>-9.42</v>
      </c>
      <c r="AC179">
        <v>20926.0928930021</v>
      </c>
      <c r="AD179">
        <v>1.23248090335436</v>
      </c>
      <c r="AE179" s="1">
        <v>0.27185664232547602</v>
      </c>
      <c r="AF179" s="10">
        <v>1.8377181788497401</v>
      </c>
      <c r="AG179">
        <v>1.0340529763686199</v>
      </c>
      <c r="AH179">
        <v>27.729868723908101</v>
      </c>
      <c r="AI179">
        <v>20.05</v>
      </c>
      <c r="AJ179">
        <v>12.58</v>
      </c>
    </row>
    <row r="180" spans="1:36" x14ac:dyDescent="0.25">
      <c r="A180">
        <v>28869</v>
      </c>
      <c r="B180">
        <v>3486</v>
      </c>
      <c r="C180">
        <v>1399</v>
      </c>
      <c r="D180">
        <v>978</v>
      </c>
      <c r="E180">
        <v>918</v>
      </c>
      <c r="F180">
        <v>13055</v>
      </c>
      <c r="G180">
        <v>35.299999999999997</v>
      </c>
      <c r="H180">
        <v>2.44</v>
      </c>
      <c r="I180">
        <v>4.3600000000000003</v>
      </c>
      <c r="J180">
        <v>2.0299999999999998</v>
      </c>
      <c r="K180">
        <v>1.91</v>
      </c>
      <c r="L180">
        <v>27.09</v>
      </c>
      <c r="M180">
        <v>10.85</v>
      </c>
      <c r="N180">
        <v>13.94</v>
      </c>
      <c r="O180">
        <v>4.99</v>
      </c>
      <c r="P180">
        <v>35.49</v>
      </c>
      <c r="Q180">
        <v>29.58</v>
      </c>
      <c r="R180">
        <v>49.69</v>
      </c>
      <c r="S180">
        <v>2.12</v>
      </c>
      <c r="T180">
        <v>2630</v>
      </c>
      <c r="U180">
        <v>2074</v>
      </c>
      <c r="V180">
        <v>2683</v>
      </c>
      <c r="W180">
        <v>-807</v>
      </c>
      <c r="X180">
        <v>7137</v>
      </c>
      <c r="Y180">
        <v>1392</v>
      </c>
      <c r="Z180">
        <v>3244</v>
      </c>
      <c r="AA180">
        <v>7960.2631594921104</v>
      </c>
      <c r="AB180">
        <v>-9.2799999999999994</v>
      </c>
      <c r="AC180">
        <v>19733.2631594921</v>
      </c>
      <c r="AD180">
        <v>1.3254747871643699</v>
      </c>
      <c r="AE180" s="1">
        <v>0.31420240739362498</v>
      </c>
      <c r="AF180">
        <v>2.53822152779084</v>
      </c>
      <c r="AG180">
        <v>2.1175662672343099</v>
      </c>
      <c r="AH180">
        <v>36.123651262691197</v>
      </c>
      <c r="AI180">
        <v>10.85</v>
      </c>
      <c r="AJ180">
        <v>13.94</v>
      </c>
    </row>
    <row r="181" spans="1:36" x14ac:dyDescent="0.25">
      <c r="A181">
        <v>27947</v>
      </c>
      <c r="B181">
        <v>3509</v>
      </c>
      <c r="C181">
        <v>1399</v>
      </c>
      <c r="D181">
        <v>439</v>
      </c>
      <c r="E181">
        <v>539</v>
      </c>
      <c r="F181">
        <v>13939</v>
      </c>
      <c r="G181">
        <v>34.17</v>
      </c>
      <c r="H181">
        <v>2.46</v>
      </c>
      <c r="I181">
        <v>4.3600000000000003</v>
      </c>
      <c r="J181">
        <v>0.91</v>
      </c>
      <c r="K181">
        <v>1.1200000000000001</v>
      </c>
      <c r="L181">
        <v>28.93</v>
      </c>
      <c r="M181">
        <v>10.92</v>
      </c>
      <c r="N181">
        <v>13.94</v>
      </c>
      <c r="O181">
        <v>4.99</v>
      </c>
      <c r="P181">
        <v>34.39</v>
      </c>
      <c r="Q181">
        <v>28.18</v>
      </c>
      <c r="R181">
        <v>52.22</v>
      </c>
      <c r="S181">
        <v>1.24</v>
      </c>
      <c r="T181">
        <v>2427</v>
      </c>
      <c r="U181">
        <v>2074</v>
      </c>
      <c r="V181">
        <v>2820</v>
      </c>
      <c r="W181">
        <v>-794</v>
      </c>
      <c r="X181">
        <v>6875</v>
      </c>
      <c r="Y181">
        <v>1376</v>
      </c>
      <c r="Z181">
        <v>3243</v>
      </c>
      <c r="AA181">
        <v>7821.0612619707299</v>
      </c>
      <c r="AB181">
        <v>-9.1890000000000001</v>
      </c>
      <c r="AC181">
        <v>19315.061261970699</v>
      </c>
      <c r="AD181">
        <v>1.2894564505566399</v>
      </c>
      <c r="AE181" s="1">
        <v>0.29642894716361201</v>
      </c>
      <c r="AF181">
        <v>1.1400218264538899</v>
      </c>
      <c r="AG181">
        <v>1.2428441789661699</v>
      </c>
      <c r="AH181">
        <v>38.568875176927698</v>
      </c>
      <c r="AI181">
        <v>10.92</v>
      </c>
      <c r="AJ181">
        <v>13.94</v>
      </c>
    </row>
    <row r="182" spans="1:36" x14ac:dyDescent="0.25">
      <c r="A182">
        <v>28935</v>
      </c>
      <c r="B182">
        <v>2227</v>
      </c>
      <c r="C182">
        <v>1236</v>
      </c>
      <c r="D182">
        <v>418</v>
      </c>
      <c r="E182">
        <v>1715</v>
      </c>
      <c r="F182">
        <v>15493</v>
      </c>
      <c r="G182">
        <v>35.380000000000003</v>
      </c>
      <c r="H182">
        <v>1.56</v>
      </c>
      <c r="I182">
        <v>3.85</v>
      </c>
      <c r="J182">
        <v>0.87</v>
      </c>
      <c r="K182">
        <v>3.56</v>
      </c>
      <c r="L182">
        <v>32.15</v>
      </c>
      <c r="M182">
        <v>6.93</v>
      </c>
      <c r="N182">
        <v>12.31</v>
      </c>
      <c r="O182">
        <v>5.22</v>
      </c>
      <c r="P182">
        <v>35.43</v>
      </c>
      <c r="Q182">
        <v>28.12</v>
      </c>
      <c r="R182">
        <v>51.53</v>
      </c>
      <c r="S182">
        <v>3.95</v>
      </c>
      <c r="T182">
        <v>2419</v>
      </c>
      <c r="U182">
        <v>2074</v>
      </c>
      <c r="V182">
        <v>2783</v>
      </c>
      <c r="W182">
        <v>-787</v>
      </c>
      <c r="X182">
        <v>7485</v>
      </c>
      <c r="Y182">
        <v>1303</v>
      </c>
      <c r="Z182">
        <v>3190</v>
      </c>
      <c r="AA182">
        <v>7237.2842805494602</v>
      </c>
      <c r="AB182">
        <v>-9.1189999999999998</v>
      </c>
      <c r="AC182">
        <v>19215.2842805494</v>
      </c>
      <c r="AD182">
        <v>1.3536463536463501</v>
      </c>
      <c r="AE182" s="1">
        <v>0.32284352352373602</v>
      </c>
      <c r="AF182">
        <v>1.08459492379599</v>
      </c>
      <c r="AG182">
        <v>3.95349486060279</v>
      </c>
      <c r="AH182">
        <v>42.869194709840897</v>
      </c>
      <c r="AI182">
        <v>6.93</v>
      </c>
      <c r="AJ182">
        <v>12.31</v>
      </c>
    </row>
    <row r="183" spans="1:36" x14ac:dyDescent="0.25">
      <c r="A183">
        <v>29364</v>
      </c>
      <c r="B183">
        <v>175</v>
      </c>
      <c r="C183">
        <v>1401</v>
      </c>
      <c r="D183">
        <v>39</v>
      </c>
      <c r="E183">
        <v>600</v>
      </c>
      <c r="F183">
        <v>19272</v>
      </c>
      <c r="G183">
        <v>35.909999999999997</v>
      </c>
      <c r="H183">
        <v>0.12</v>
      </c>
      <c r="I183">
        <v>4.3600000000000003</v>
      </c>
      <c r="J183">
        <v>0.08</v>
      </c>
      <c r="K183">
        <v>1.24</v>
      </c>
      <c r="L183">
        <v>39.99</v>
      </c>
      <c r="M183">
        <v>0.55000000000000004</v>
      </c>
      <c r="N183">
        <v>13.96</v>
      </c>
      <c r="O183">
        <v>6.45</v>
      </c>
      <c r="P183">
        <v>35.24</v>
      </c>
      <c r="Q183">
        <v>27.14</v>
      </c>
      <c r="R183">
        <v>54.01</v>
      </c>
      <c r="S183">
        <v>1.38</v>
      </c>
      <c r="T183">
        <v>2277</v>
      </c>
      <c r="U183">
        <v>2074</v>
      </c>
      <c r="V183">
        <v>2916</v>
      </c>
      <c r="W183">
        <v>-681</v>
      </c>
      <c r="X183">
        <v>6967</v>
      </c>
      <c r="Y183">
        <v>1142</v>
      </c>
      <c r="Z183">
        <v>3244</v>
      </c>
      <c r="AA183">
        <v>6310.8416428944602</v>
      </c>
      <c r="AB183">
        <v>-9.0850000000000009</v>
      </c>
      <c r="AC183">
        <v>17663.8416428944</v>
      </c>
      <c r="AD183">
        <v>1.3650949574328699</v>
      </c>
      <c r="AE183">
        <v>0.31804331416980203</v>
      </c>
      <c r="AF183">
        <v>0.100168283338387</v>
      </c>
      <c r="AG183">
        <v>1.38317931092652</v>
      </c>
      <c r="AH183">
        <v>53.3261979742013</v>
      </c>
      <c r="AI183">
        <v>0.55000000000000004</v>
      </c>
      <c r="AJ183">
        <v>13.96</v>
      </c>
    </row>
    <row r="184" spans="1:36" x14ac:dyDescent="0.25">
      <c r="A184">
        <v>20939</v>
      </c>
      <c r="B184">
        <v>13189</v>
      </c>
      <c r="C184">
        <v>947</v>
      </c>
      <c r="D184">
        <v>516</v>
      </c>
      <c r="E184">
        <v>242</v>
      </c>
      <c r="F184">
        <v>1808</v>
      </c>
      <c r="G184">
        <v>25.61</v>
      </c>
      <c r="H184">
        <v>9.24</v>
      </c>
      <c r="I184">
        <v>2.95</v>
      </c>
      <c r="J184">
        <v>1.07</v>
      </c>
      <c r="K184">
        <v>0.5</v>
      </c>
      <c r="L184">
        <v>3.75</v>
      </c>
      <c r="M184">
        <v>41.06</v>
      </c>
      <c r="N184">
        <v>9.44</v>
      </c>
      <c r="O184">
        <v>1.33</v>
      </c>
      <c r="P184">
        <v>30.34</v>
      </c>
      <c r="Q184">
        <v>28.38</v>
      </c>
      <c r="R184">
        <v>56.32</v>
      </c>
      <c r="S184">
        <v>0.56000000000000005</v>
      </c>
      <c r="T184">
        <v>2456</v>
      </c>
      <c r="U184">
        <v>2074</v>
      </c>
      <c r="V184">
        <v>3042</v>
      </c>
      <c r="W184">
        <v>-1147</v>
      </c>
      <c r="X184">
        <v>6610</v>
      </c>
      <c r="Y184">
        <v>2020</v>
      </c>
      <c r="Z184">
        <v>3096</v>
      </c>
      <c r="AA184">
        <v>12381.2237387571</v>
      </c>
      <c r="AB184">
        <v>-9.0570000000000004</v>
      </c>
      <c r="AC184">
        <v>24107.2237387571</v>
      </c>
      <c r="AD184">
        <v>1.0871953312736</v>
      </c>
      <c r="AE184" s="1">
        <v>0.21739122711829501</v>
      </c>
      <c r="AF184" s="10">
        <v>1.3391829168489999</v>
      </c>
      <c r="AG184">
        <v>0.55730445783114901</v>
      </c>
      <c r="AH184">
        <v>5.0041394198956999</v>
      </c>
      <c r="AI184">
        <v>41.06</v>
      </c>
      <c r="AJ184">
        <v>9.44</v>
      </c>
    </row>
    <row r="185" spans="1:36" x14ac:dyDescent="0.25">
      <c r="A185">
        <v>28783</v>
      </c>
      <c r="B185">
        <v>519</v>
      </c>
      <c r="C185">
        <v>1239</v>
      </c>
      <c r="D185">
        <v>346</v>
      </c>
      <c r="E185">
        <v>293</v>
      </c>
      <c r="F185">
        <v>19534</v>
      </c>
      <c r="G185">
        <v>35.200000000000003</v>
      </c>
      <c r="H185">
        <v>0.36</v>
      </c>
      <c r="I185">
        <v>3.86</v>
      </c>
      <c r="J185">
        <v>0.72</v>
      </c>
      <c r="K185">
        <v>0.61</v>
      </c>
      <c r="L185">
        <v>40.54</v>
      </c>
      <c r="M185">
        <v>1.62</v>
      </c>
      <c r="N185">
        <v>12.34</v>
      </c>
      <c r="O185">
        <v>5.98</v>
      </c>
      <c r="P185">
        <v>34.81</v>
      </c>
      <c r="Q185">
        <v>27.94</v>
      </c>
      <c r="R185">
        <v>56.07</v>
      </c>
      <c r="S185">
        <v>0.67</v>
      </c>
      <c r="T185">
        <v>2392</v>
      </c>
      <c r="U185">
        <v>2074</v>
      </c>
      <c r="V185">
        <v>3028</v>
      </c>
      <c r="W185">
        <v>-716</v>
      </c>
      <c r="X185">
        <v>6991</v>
      </c>
      <c r="Y185">
        <v>1166</v>
      </c>
      <c r="Z185">
        <v>3190</v>
      </c>
      <c r="AA185">
        <v>6396.6867756749098</v>
      </c>
      <c r="AB185">
        <v>-9.0410000000000004</v>
      </c>
      <c r="AC185">
        <v>17743.686775674902</v>
      </c>
      <c r="AD185">
        <v>1.3578561917443399</v>
      </c>
      <c r="AE185">
        <v>0.31005066218930599</v>
      </c>
      <c r="AF185">
        <v>0.89719504144475903</v>
      </c>
      <c r="AG185">
        <v>0.67471108149864201</v>
      </c>
      <c r="AH185">
        <v>54.052907567504199</v>
      </c>
      <c r="AI185">
        <v>1.62</v>
      </c>
      <c r="AJ185">
        <v>12.34</v>
      </c>
    </row>
    <row r="186" spans="1:36" x14ac:dyDescent="0.25">
      <c r="A186">
        <v>21549</v>
      </c>
      <c r="B186">
        <v>12892</v>
      </c>
      <c r="C186">
        <v>1369</v>
      </c>
      <c r="D186">
        <v>233</v>
      </c>
      <c r="E186">
        <v>312</v>
      </c>
      <c r="F186">
        <v>444</v>
      </c>
      <c r="G186">
        <v>26.35</v>
      </c>
      <c r="H186">
        <v>9.0299999999999994</v>
      </c>
      <c r="I186">
        <v>4.26</v>
      </c>
      <c r="J186">
        <v>0.48</v>
      </c>
      <c r="K186">
        <v>0.65</v>
      </c>
      <c r="L186">
        <v>0.92</v>
      </c>
      <c r="M186">
        <v>40.130000000000003</v>
      </c>
      <c r="N186">
        <v>13.64</v>
      </c>
      <c r="O186">
        <v>1.72</v>
      </c>
      <c r="P186">
        <v>29.96</v>
      </c>
      <c r="Q186">
        <v>27.64</v>
      </c>
      <c r="R186">
        <v>51.39</v>
      </c>
      <c r="S186">
        <v>0.72</v>
      </c>
      <c r="T186">
        <v>2350</v>
      </c>
      <c r="U186">
        <v>2074</v>
      </c>
      <c r="V186">
        <v>2775</v>
      </c>
      <c r="W186">
        <v>-1070</v>
      </c>
      <c r="X186">
        <v>6352</v>
      </c>
      <c r="Y186">
        <v>1987</v>
      </c>
      <c r="Z186">
        <v>3234</v>
      </c>
      <c r="AA186">
        <v>12403.7310857956</v>
      </c>
      <c r="AB186">
        <v>-8.7739999999999991</v>
      </c>
      <c r="AC186">
        <v>23976.7310857956</v>
      </c>
      <c r="AD186">
        <v>1.04073587385019</v>
      </c>
      <c r="AE186">
        <v>0.22037547365021601</v>
      </c>
      <c r="AF186">
        <v>0.60399587903144603</v>
      </c>
      <c r="AG186">
        <v>0.71948293347353498</v>
      </c>
      <c r="AH186">
        <v>1.22759650707514</v>
      </c>
      <c r="AI186">
        <v>40.130000000000003</v>
      </c>
      <c r="AJ186">
        <v>13.64</v>
      </c>
    </row>
    <row r="187" spans="1:36" x14ac:dyDescent="0.25">
      <c r="A187">
        <v>28783</v>
      </c>
      <c r="B187">
        <v>21</v>
      </c>
      <c r="C187">
        <v>1366</v>
      </c>
      <c r="D187">
        <v>39</v>
      </c>
      <c r="E187">
        <v>600</v>
      </c>
      <c r="F187">
        <v>19670</v>
      </c>
      <c r="G187">
        <v>35.200000000000003</v>
      </c>
      <c r="H187">
        <v>0.01</v>
      </c>
      <c r="I187">
        <v>4.25</v>
      </c>
      <c r="J187">
        <v>0.08</v>
      </c>
      <c r="K187">
        <v>1.24</v>
      </c>
      <c r="L187">
        <v>40.82</v>
      </c>
      <c r="M187">
        <v>0.06</v>
      </c>
      <c r="N187">
        <v>13.61</v>
      </c>
      <c r="O187">
        <v>6.47</v>
      </c>
      <c r="P187">
        <v>34.54</v>
      </c>
      <c r="Q187">
        <v>27.14</v>
      </c>
      <c r="R187">
        <v>54.51</v>
      </c>
      <c r="S187">
        <v>1.38</v>
      </c>
      <c r="T187">
        <v>2277</v>
      </c>
      <c r="U187">
        <v>2074</v>
      </c>
      <c r="V187">
        <v>2943</v>
      </c>
      <c r="W187">
        <v>-673</v>
      </c>
      <c r="X187">
        <v>7003</v>
      </c>
      <c r="Y187">
        <v>1120</v>
      </c>
      <c r="Z187">
        <v>3234</v>
      </c>
      <c r="AA187">
        <v>6134.2711468902398</v>
      </c>
      <c r="AB187">
        <v>-8.6780000000000008</v>
      </c>
      <c r="AC187">
        <v>17491.271146890202</v>
      </c>
      <c r="AD187">
        <v>1.34768320736115</v>
      </c>
      <c r="AE187">
        <v>0.31833974725858</v>
      </c>
      <c r="AF187">
        <v>0.100168283338387</v>
      </c>
      <c r="AG187">
        <v>1.38317931092652</v>
      </c>
      <c r="AH187">
        <v>54.428182002661103</v>
      </c>
      <c r="AI187">
        <v>0.06</v>
      </c>
      <c r="AJ187">
        <v>13.61</v>
      </c>
    </row>
    <row r="188" spans="1:36" x14ac:dyDescent="0.25">
      <c r="A188">
        <v>25347</v>
      </c>
      <c r="B188">
        <v>5736</v>
      </c>
      <c r="C188">
        <v>1510</v>
      </c>
      <c r="D188">
        <v>45</v>
      </c>
      <c r="E188">
        <v>59</v>
      </c>
      <c r="F188">
        <v>10942</v>
      </c>
      <c r="G188">
        <v>31</v>
      </c>
      <c r="H188">
        <v>4.0199999999999996</v>
      </c>
      <c r="I188">
        <v>4.7</v>
      </c>
      <c r="J188">
        <v>0.09</v>
      </c>
      <c r="K188">
        <v>0.12</v>
      </c>
      <c r="L188">
        <v>22.71</v>
      </c>
      <c r="M188">
        <v>17.850000000000001</v>
      </c>
      <c r="N188">
        <v>15.04</v>
      </c>
      <c r="O188">
        <v>4.29</v>
      </c>
      <c r="P188">
        <v>31.72</v>
      </c>
      <c r="Q188">
        <v>27.16</v>
      </c>
      <c r="R188">
        <v>52.6</v>
      </c>
      <c r="S188">
        <v>0.14000000000000001</v>
      </c>
      <c r="T188">
        <v>2279</v>
      </c>
      <c r="U188">
        <v>2074</v>
      </c>
      <c r="V188">
        <v>2840</v>
      </c>
      <c r="W188">
        <v>-822</v>
      </c>
      <c r="X188">
        <v>6455</v>
      </c>
      <c r="Y188">
        <v>1493</v>
      </c>
      <c r="Z188">
        <v>3282</v>
      </c>
      <c r="AA188">
        <v>8756.2755193113098</v>
      </c>
      <c r="AB188">
        <v>-8.5579999999999998</v>
      </c>
      <c r="AC188">
        <v>19986.275519311301</v>
      </c>
      <c r="AD188">
        <v>1.1661269430051799</v>
      </c>
      <c r="AE188">
        <v>0.26499326894536601</v>
      </c>
      <c r="AF188">
        <v>0.11612697919287999</v>
      </c>
      <c r="AG188">
        <v>0.13713227939865899</v>
      </c>
      <c r="AH188">
        <v>30.277258471949299</v>
      </c>
      <c r="AI188">
        <v>17.850000000000001</v>
      </c>
      <c r="AJ188">
        <v>15.04</v>
      </c>
    </row>
    <row r="189" spans="1:36" x14ac:dyDescent="0.25">
      <c r="A189">
        <v>23183</v>
      </c>
      <c r="B189">
        <v>8567</v>
      </c>
      <c r="C189">
        <v>1197</v>
      </c>
      <c r="D189">
        <v>17</v>
      </c>
      <c r="E189">
        <v>641</v>
      </c>
      <c r="F189">
        <v>7643</v>
      </c>
      <c r="G189">
        <v>28.35</v>
      </c>
      <c r="H189">
        <v>6</v>
      </c>
      <c r="I189">
        <v>3.73</v>
      </c>
      <c r="J189">
        <v>0.03</v>
      </c>
      <c r="K189">
        <v>1.33</v>
      </c>
      <c r="L189">
        <v>15.86</v>
      </c>
      <c r="M189">
        <v>26.67</v>
      </c>
      <c r="N189">
        <v>11.92</v>
      </c>
      <c r="O189">
        <v>2.67</v>
      </c>
      <c r="P189">
        <v>30.41</v>
      </c>
      <c r="Q189">
        <v>27.08</v>
      </c>
      <c r="R189">
        <v>54.48</v>
      </c>
      <c r="S189">
        <v>1.48</v>
      </c>
      <c r="T189">
        <v>2268</v>
      </c>
      <c r="U189">
        <v>2074</v>
      </c>
      <c r="V189">
        <v>2942</v>
      </c>
      <c r="W189">
        <v>-956</v>
      </c>
      <c r="X189">
        <v>6733</v>
      </c>
      <c r="Y189">
        <v>1689</v>
      </c>
      <c r="Z189">
        <v>3177</v>
      </c>
      <c r="AA189">
        <v>10028.5725589383</v>
      </c>
      <c r="AB189">
        <v>-8.4819999999999993</v>
      </c>
      <c r="AC189">
        <v>21627.5725589383</v>
      </c>
      <c r="AD189">
        <v>1.10598462052825</v>
      </c>
      <c r="AE189">
        <v>0.243701443083813</v>
      </c>
      <c r="AF189">
        <v>4.2964429437299202E-2</v>
      </c>
      <c r="AG189">
        <v>1.4788454150338901</v>
      </c>
      <c r="AH189">
        <v>21.1485750161367</v>
      </c>
      <c r="AI189">
        <v>26.67</v>
      </c>
      <c r="AJ189">
        <v>11.92</v>
      </c>
    </row>
    <row r="190" spans="1:36" x14ac:dyDescent="0.25">
      <c r="A190">
        <v>28550</v>
      </c>
      <c r="B190">
        <v>132</v>
      </c>
      <c r="C190">
        <v>1376</v>
      </c>
      <c r="D190">
        <v>101</v>
      </c>
      <c r="E190">
        <v>752</v>
      </c>
      <c r="F190">
        <v>19242</v>
      </c>
      <c r="G190">
        <v>34.909999999999997</v>
      </c>
      <c r="H190">
        <v>0.09</v>
      </c>
      <c r="I190">
        <v>4.28</v>
      </c>
      <c r="J190">
        <v>0.21</v>
      </c>
      <c r="K190">
        <v>1.56</v>
      </c>
      <c r="L190">
        <v>39.93</v>
      </c>
      <c r="M190">
        <v>0.41</v>
      </c>
      <c r="N190">
        <v>13.71</v>
      </c>
      <c r="O190">
        <v>6.44</v>
      </c>
      <c r="P190">
        <v>34.28</v>
      </c>
      <c r="Q190">
        <v>27.3</v>
      </c>
      <c r="R190">
        <v>53.76</v>
      </c>
      <c r="S190">
        <v>1.74</v>
      </c>
      <c r="T190">
        <v>2300</v>
      </c>
      <c r="U190">
        <v>2074</v>
      </c>
      <c r="V190">
        <v>2903</v>
      </c>
      <c r="W190">
        <v>-672</v>
      </c>
      <c r="X190">
        <v>7071</v>
      </c>
      <c r="Y190">
        <v>1124</v>
      </c>
      <c r="Z190">
        <v>3236</v>
      </c>
      <c r="AA190">
        <v>6142.2595343495695</v>
      </c>
      <c r="AB190">
        <v>-8.4280000000000008</v>
      </c>
      <c r="AC190">
        <v>17573.259534349501</v>
      </c>
      <c r="AD190">
        <v>1.33683519369665</v>
      </c>
      <c r="AE190">
        <v>0.32176578357414798</v>
      </c>
      <c r="AF190">
        <v>0.26141869475752899</v>
      </c>
      <c r="AG190">
        <v>1.7350877468969701</v>
      </c>
      <c r="AH190">
        <v>53.242985883946403</v>
      </c>
      <c r="AI190">
        <v>0.41</v>
      </c>
      <c r="AJ190">
        <v>13.71</v>
      </c>
    </row>
    <row r="191" spans="1:36" x14ac:dyDescent="0.25">
      <c r="A191">
        <v>23744</v>
      </c>
      <c r="B191">
        <v>10780</v>
      </c>
      <c r="C191">
        <v>1562</v>
      </c>
      <c r="D191">
        <v>1346</v>
      </c>
      <c r="E191">
        <v>446</v>
      </c>
      <c r="F191">
        <v>1438</v>
      </c>
      <c r="G191">
        <v>29.04</v>
      </c>
      <c r="H191">
        <v>7.55</v>
      </c>
      <c r="I191">
        <v>4.8600000000000003</v>
      </c>
      <c r="J191">
        <v>2.79</v>
      </c>
      <c r="K191">
        <v>0.93</v>
      </c>
      <c r="L191">
        <v>2.98</v>
      </c>
      <c r="M191">
        <v>33.56</v>
      </c>
      <c r="N191">
        <v>15.56</v>
      </c>
      <c r="O191">
        <v>2.4700000000000002</v>
      </c>
      <c r="P191">
        <v>31.31</v>
      </c>
      <c r="Q191">
        <v>30.53</v>
      </c>
      <c r="R191">
        <v>45.92</v>
      </c>
      <c r="S191">
        <v>1.03</v>
      </c>
      <c r="T191">
        <v>2768</v>
      </c>
      <c r="U191">
        <v>2074</v>
      </c>
      <c r="V191">
        <v>2480</v>
      </c>
      <c r="W191">
        <v>-990</v>
      </c>
      <c r="X191">
        <v>6630</v>
      </c>
      <c r="Y191">
        <v>1855</v>
      </c>
      <c r="Z191">
        <v>3299</v>
      </c>
      <c r="AA191">
        <v>11541.417999131299</v>
      </c>
      <c r="AB191">
        <v>-8.298</v>
      </c>
      <c r="AC191">
        <v>23325.417999131299</v>
      </c>
      <c r="AD191">
        <v>1.0882731958762799</v>
      </c>
      <c r="AE191" s="1">
        <v>0.25936254941155801</v>
      </c>
      <c r="AF191">
        <v>3.4915274221008601</v>
      </c>
      <c r="AG191">
        <v>1.02885815017089</v>
      </c>
      <c r="AH191">
        <v>3.9779740144506701</v>
      </c>
      <c r="AI191">
        <v>33.56</v>
      </c>
      <c r="AJ191">
        <v>15.56</v>
      </c>
    </row>
    <row r="192" spans="1:36" x14ac:dyDescent="0.25">
      <c r="A192">
        <v>23629</v>
      </c>
      <c r="B192">
        <v>10517</v>
      </c>
      <c r="C192">
        <v>1634</v>
      </c>
      <c r="D192">
        <v>1346</v>
      </c>
      <c r="E192">
        <v>446</v>
      </c>
      <c r="F192">
        <v>1487</v>
      </c>
      <c r="G192">
        <v>28.89</v>
      </c>
      <c r="H192">
        <v>7.37</v>
      </c>
      <c r="I192">
        <v>5.09</v>
      </c>
      <c r="J192">
        <v>2.79</v>
      </c>
      <c r="K192">
        <v>0.93</v>
      </c>
      <c r="L192">
        <v>3.09</v>
      </c>
      <c r="M192">
        <v>32.74</v>
      </c>
      <c r="N192">
        <v>16.28</v>
      </c>
      <c r="O192">
        <v>2.66</v>
      </c>
      <c r="P192">
        <v>30.96</v>
      </c>
      <c r="Q192">
        <v>30.53</v>
      </c>
      <c r="R192">
        <v>45.04</v>
      </c>
      <c r="S192">
        <v>1.03</v>
      </c>
      <c r="T192">
        <v>2768</v>
      </c>
      <c r="U192">
        <v>2074</v>
      </c>
      <c r="V192">
        <v>2432</v>
      </c>
      <c r="W192">
        <v>-964</v>
      </c>
      <c r="X192">
        <v>6608</v>
      </c>
      <c r="Y192">
        <v>1828</v>
      </c>
      <c r="Z192">
        <v>3321</v>
      </c>
      <c r="AA192">
        <v>11381.228779356101</v>
      </c>
      <c r="AB192">
        <v>-7.984</v>
      </c>
      <c r="AC192">
        <v>23138.228779356101</v>
      </c>
      <c r="AD192">
        <v>1.0751519027822101</v>
      </c>
      <c r="AE192">
        <v>0.26267224995553401</v>
      </c>
      <c r="AF192" s="11">
        <v>3.4915274221008601</v>
      </c>
      <c r="AG192">
        <v>1.02885815017089</v>
      </c>
      <c r="AH192">
        <v>4.1156406530165901</v>
      </c>
      <c r="AI192">
        <v>32.74</v>
      </c>
      <c r="AJ192">
        <v>16.28</v>
      </c>
    </row>
    <row r="193" spans="1:36" x14ac:dyDescent="0.25">
      <c r="A193">
        <v>22448</v>
      </c>
      <c r="B193">
        <v>8638</v>
      </c>
      <c r="C193">
        <v>1265</v>
      </c>
      <c r="D193">
        <v>63</v>
      </c>
      <c r="E193">
        <v>495</v>
      </c>
      <c r="F193">
        <v>7309</v>
      </c>
      <c r="G193">
        <v>27.45</v>
      </c>
      <c r="H193">
        <v>6.05</v>
      </c>
      <c r="I193">
        <v>3.94</v>
      </c>
      <c r="J193">
        <v>0.13</v>
      </c>
      <c r="K193">
        <v>1.03</v>
      </c>
      <c r="L193">
        <v>15.17</v>
      </c>
      <c r="M193">
        <v>26.89</v>
      </c>
      <c r="N193">
        <v>12.6</v>
      </c>
      <c r="O193">
        <v>2.76</v>
      </c>
      <c r="P193">
        <v>29.44</v>
      </c>
      <c r="Q193">
        <v>27.2</v>
      </c>
      <c r="R193">
        <v>53.84</v>
      </c>
      <c r="S193">
        <v>1.1399999999999999</v>
      </c>
      <c r="T193">
        <v>2286</v>
      </c>
      <c r="U193">
        <v>2074</v>
      </c>
      <c r="V193">
        <v>2907</v>
      </c>
      <c r="W193">
        <v>-932</v>
      </c>
      <c r="X193">
        <v>6659</v>
      </c>
      <c r="Y193">
        <v>1676</v>
      </c>
      <c r="Z193">
        <v>3200</v>
      </c>
      <c r="AA193">
        <v>9965.4046290323895</v>
      </c>
      <c r="AB193">
        <v>-7.9109999999999996</v>
      </c>
      <c r="AC193">
        <v>21500.404629032299</v>
      </c>
      <c r="AD193">
        <v>1.0690571049136699</v>
      </c>
      <c r="AE193">
        <v>0.24291051940943101</v>
      </c>
      <c r="AF193">
        <v>0.162891552754549</v>
      </c>
      <c r="AG193">
        <v>1.1418503509068201</v>
      </c>
      <c r="AH193">
        <v>20.223550120511501</v>
      </c>
      <c r="AI193">
        <v>26.89</v>
      </c>
      <c r="AJ193">
        <v>12.6</v>
      </c>
    </row>
    <row r="194" spans="1:36" x14ac:dyDescent="0.25">
      <c r="A194">
        <v>19646</v>
      </c>
      <c r="B194">
        <v>13333</v>
      </c>
      <c r="C194">
        <v>1052</v>
      </c>
      <c r="D194">
        <v>213</v>
      </c>
      <c r="E194">
        <v>969</v>
      </c>
      <c r="F194">
        <v>664</v>
      </c>
      <c r="G194">
        <v>24.02</v>
      </c>
      <c r="H194">
        <v>9.34</v>
      </c>
      <c r="I194">
        <v>3.28</v>
      </c>
      <c r="J194">
        <v>0.44</v>
      </c>
      <c r="K194">
        <v>2.0099999999999998</v>
      </c>
      <c r="L194">
        <v>1.38</v>
      </c>
      <c r="M194">
        <v>41.51</v>
      </c>
      <c r="N194">
        <v>10.48</v>
      </c>
      <c r="O194">
        <v>1.39</v>
      </c>
      <c r="P194">
        <v>28.59</v>
      </c>
      <c r="Q194">
        <v>27.59</v>
      </c>
      <c r="R194">
        <v>53.72</v>
      </c>
      <c r="S194">
        <v>2.23</v>
      </c>
      <c r="T194">
        <v>2342</v>
      </c>
      <c r="U194">
        <v>2074</v>
      </c>
      <c r="V194">
        <v>2901</v>
      </c>
      <c r="W194">
        <v>-1106</v>
      </c>
      <c r="X194">
        <v>6796</v>
      </c>
      <c r="Y194">
        <v>2000</v>
      </c>
      <c r="Z194">
        <v>3130</v>
      </c>
      <c r="AA194">
        <v>12278.012691022799</v>
      </c>
      <c r="AB194">
        <v>-7.8869999999999996</v>
      </c>
      <c r="AC194">
        <v>24204.012691022799</v>
      </c>
      <c r="AD194">
        <v>1.0176510522742701</v>
      </c>
      <c r="AE194" s="1">
        <v>0.22356740270585099</v>
      </c>
      <c r="AF194">
        <v>0.55365603635771099</v>
      </c>
      <c r="AG194" s="11">
        <v>2.23365797704052</v>
      </c>
      <c r="AH194">
        <v>1.83827129663102</v>
      </c>
      <c r="AI194">
        <v>41.51</v>
      </c>
      <c r="AJ194">
        <v>10.48</v>
      </c>
    </row>
    <row r="195" spans="1:36" x14ac:dyDescent="0.25">
      <c r="A195">
        <v>19933</v>
      </c>
      <c r="B195">
        <v>13092</v>
      </c>
      <c r="C195">
        <v>1037</v>
      </c>
      <c r="D195">
        <v>889</v>
      </c>
      <c r="E195">
        <v>425</v>
      </c>
      <c r="F195">
        <v>967</v>
      </c>
      <c r="G195">
        <v>24.38</v>
      </c>
      <c r="H195">
        <v>9.17</v>
      </c>
      <c r="I195">
        <v>3.23</v>
      </c>
      <c r="J195">
        <v>1.84</v>
      </c>
      <c r="K195">
        <v>0.88</v>
      </c>
      <c r="L195">
        <v>2.0099999999999998</v>
      </c>
      <c r="M195">
        <v>40.76</v>
      </c>
      <c r="N195">
        <v>10.33</v>
      </c>
      <c r="O195">
        <v>1.41</v>
      </c>
      <c r="P195">
        <v>28.85</v>
      </c>
      <c r="Q195">
        <v>29.35</v>
      </c>
      <c r="R195">
        <v>53.62</v>
      </c>
      <c r="S195">
        <v>0.98</v>
      </c>
      <c r="T195">
        <v>2596</v>
      </c>
      <c r="U195">
        <v>2074</v>
      </c>
      <c r="V195">
        <v>2895</v>
      </c>
      <c r="W195">
        <v>-1105</v>
      </c>
      <c r="X195">
        <v>6746</v>
      </c>
      <c r="Y195">
        <v>1988</v>
      </c>
      <c r="Z195">
        <v>3124</v>
      </c>
      <c r="AA195">
        <v>12176.0487723681</v>
      </c>
      <c r="AB195">
        <v>-7.8140000000000001</v>
      </c>
      <c r="AC195">
        <v>24034.0487723681</v>
      </c>
      <c r="AD195">
        <v>1.0289017341040401</v>
      </c>
      <c r="AE195" s="1">
        <v>0.227718286203307</v>
      </c>
      <c r="AF195">
        <v>2.3056817966550298</v>
      </c>
      <c r="AG195">
        <v>0.98026465299015997</v>
      </c>
      <c r="AH195">
        <v>2.67510112135884</v>
      </c>
      <c r="AI195">
        <v>40.76</v>
      </c>
      <c r="AJ195">
        <v>10.33</v>
      </c>
    </row>
    <row r="196" spans="1:36" x14ac:dyDescent="0.25">
      <c r="A196">
        <v>19501</v>
      </c>
      <c r="B196">
        <v>13118</v>
      </c>
      <c r="C196">
        <v>1153</v>
      </c>
      <c r="D196">
        <v>43</v>
      </c>
      <c r="E196">
        <v>702</v>
      </c>
      <c r="F196">
        <v>944</v>
      </c>
      <c r="G196">
        <v>23.85</v>
      </c>
      <c r="H196">
        <v>9.19</v>
      </c>
      <c r="I196">
        <v>3.59</v>
      </c>
      <c r="J196">
        <v>0.09</v>
      </c>
      <c r="K196">
        <v>1.46</v>
      </c>
      <c r="L196">
        <v>1.96</v>
      </c>
      <c r="M196">
        <v>40.83</v>
      </c>
      <c r="N196">
        <v>11.48</v>
      </c>
      <c r="O196">
        <v>1.5</v>
      </c>
      <c r="P196">
        <v>28.07</v>
      </c>
      <c r="Q196">
        <v>27.15</v>
      </c>
      <c r="R196">
        <v>53.65</v>
      </c>
      <c r="S196">
        <v>1.62</v>
      </c>
      <c r="T196">
        <v>2278</v>
      </c>
      <c r="U196">
        <v>2074</v>
      </c>
      <c r="V196">
        <v>2897</v>
      </c>
      <c r="W196">
        <v>-1076</v>
      </c>
      <c r="X196">
        <v>6612</v>
      </c>
      <c r="Y196">
        <v>1975</v>
      </c>
      <c r="Z196">
        <v>3163</v>
      </c>
      <c r="AA196">
        <v>12147.504839256801</v>
      </c>
      <c r="AB196">
        <v>-7.7610000000000001</v>
      </c>
      <c r="AC196">
        <v>23897.504839256799</v>
      </c>
      <c r="AD196">
        <v>0.993281827342962</v>
      </c>
      <c r="AE196">
        <v>0.21806601631012101</v>
      </c>
      <c r="AF196" s="10">
        <v>0.11102897499598401</v>
      </c>
      <c r="AG196">
        <v>1.6187322463048099</v>
      </c>
      <c r="AH196">
        <v>2.6113593869876799</v>
      </c>
      <c r="AI196">
        <v>40.83</v>
      </c>
      <c r="AJ196">
        <v>11.48</v>
      </c>
    </row>
    <row r="197" spans="1:36" x14ac:dyDescent="0.25">
      <c r="A197">
        <v>25039</v>
      </c>
      <c r="B197">
        <v>4221</v>
      </c>
      <c r="C197">
        <v>1315</v>
      </c>
      <c r="D197">
        <v>578</v>
      </c>
      <c r="E197">
        <v>202</v>
      </c>
      <c r="F197">
        <v>13474</v>
      </c>
      <c r="G197">
        <v>30.62</v>
      </c>
      <c r="H197">
        <v>2.96</v>
      </c>
      <c r="I197">
        <v>4.09</v>
      </c>
      <c r="J197">
        <v>1.2</v>
      </c>
      <c r="K197">
        <v>0.42</v>
      </c>
      <c r="L197">
        <v>27.96</v>
      </c>
      <c r="M197">
        <v>13.14</v>
      </c>
      <c r="N197">
        <v>13.1</v>
      </c>
      <c r="O197">
        <v>4.57</v>
      </c>
      <c r="P197">
        <v>31.17</v>
      </c>
      <c r="Q197">
        <v>28.54</v>
      </c>
      <c r="R197">
        <v>53.71</v>
      </c>
      <c r="S197">
        <v>0.47</v>
      </c>
      <c r="T197">
        <v>2479</v>
      </c>
      <c r="U197">
        <v>2074</v>
      </c>
      <c r="V197">
        <v>2900</v>
      </c>
      <c r="W197">
        <v>-790</v>
      </c>
      <c r="X197">
        <v>6826</v>
      </c>
      <c r="Y197">
        <v>1378</v>
      </c>
      <c r="Z197">
        <v>3217</v>
      </c>
      <c r="AA197">
        <v>7746.1550698936098</v>
      </c>
      <c r="AB197">
        <v>-7.6529999999999996</v>
      </c>
      <c r="AC197">
        <v>19167.155069893601</v>
      </c>
      <c r="AD197">
        <v>1.18070697059795</v>
      </c>
      <c r="AE197">
        <v>0.28400464665624903</v>
      </c>
      <c r="AF197" s="11">
        <v>1.49821100546887</v>
      </c>
      <c r="AG197">
        <v>0.46589312107226799</v>
      </c>
      <c r="AH197">
        <v>37.284334636437698</v>
      </c>
      <c r="AI197">
        <v>13.14</v>
      </c>
      <c r="AJ197">
        <v>13.1</v>
      </c>
    </row>
    <row r="198" spans="1:36" x14ac:dyDescent="0.25">
      <c r="A198">
        <v>20939</v>
      </c>
      <c r="B198">
        <v>11401</v>
      </c>
      <c r="C198">
        <v>1502</v>
      </c>
      <c r="D198">
        <v>508</v>
      </c>
      <c r="E198">
        <v>108</v>
      </c>
      <c r="F198">
        <v>1972</v>
      </c>
      <c r="G198">
        <v>25.61</v>
      </c>
      <c r="H198">
        <v>7.99</v>
      </c>
      <c r="I198">
        <v>4.67</v>
      </c>
      <c r="J198">
        <v>1.05</v>
      </c>
      <c r="K198">
        <v>0.22</v>
      </c>
      <c r="L198">
        <v>4.09</v>
      </c>
      <c r="M198">
        <v>35.49</v>
      </c>
      <c r="N198">
        <v>14.96</v>
      </c>
      <c r="O198">
        <v>2.2400000000000002</v>
      </c>
      <c r="P198">
        <v>28.27</v>
      </c>
      <c r="Q198">
        <v>28.36</v>
      </c>
      <c r="R198">
        <v>49.82</v>
      </c>
      <c r="S198">
        <v>0.25</v>
      </c>
      <c r="T198">
        <v>2453</v>
      </c>
      <c r="U198">
        <v>2074</v>
      </c>
      <c r="V198">
        <v>2690</v>
      </c>
      <c r="W198">
        <v>-972</v>
      </c>
      <c r="X198">
        <v>6356</v>
      </c>
      <c r="Y198">
        <v>1851</v>
      </c>
      <c r="Z198">
        <v>3279</v>
      </c>
      <c r="AA198">
        <v>11434.5352687497</v>
      </c>
      <c r="AB198">
        <v>-7.42</v>
      </c>
      <c r="AC198">
        <v>22920.5352687497</v>
      </c>
      <c r="AD198">
        <v>0.98897893030794104</v>
      </c>
      <c r="AE198" s="1">
        <v>0.231559119362896</v>
      </c>
      <c r="AF198">
        <v>1.3179112222263401</v>
      </c>
      <c r="AG198">
        <v>0.24876225115456199</v>
      </c>
      <c r="AH198">
        <v>5.4574698937881001</v>
      </c>
      <c r="AI198">
        <v>35.49</v>
      </c>
      <c r="AJ198">
        <v>14.96</v>
      </c>
    </row>
    <row r="199" spans="1:36" x14ac:dyDescent="0.25">
      <c r="A199">
        <v>19784</v>
      </c>
      <c r="B199">
        <v>12892</v>
      </c>
      <c r="C199">
        <v>1369</v>
      </c>
      <c r="D199">
        <v>233</v>
      </c>
      <c r="E199">
        <v>573</v>
      </c>
      <c r="F199">
        <v>183</v>
      </c>
      <c r="G199">
        <v>24.19</v>
      </c>
      <c r="H199">
        <v>9.0299999999999994</v>
      </c>
      <c r="I199">
        <v>4.26</v>
      </c>
      <c r="J199">
        <v>0.48</v>
      </c>
      <c r="K199">
        <v>1.19</v>
      </c>
      <c r="L199">
        <v>0.38</v>
      </c>
      <c r="M199">
        <v>40.130000000000003</v>
      </c>
      <c r="N199">
        <v>13.64</v>
      </c>
      <c r="O199">
        <v>1.74</v>
      </c>
      <c r="P199">
        <v>27.82</v>
      </c>
      <c r="Q199">
        <v>27.64</v>
      </c>
      <c r="R199">
        <v>50.67</v>
      </c>
      <c r="S199">
        <v>1.32</v>
      </c>
      <c r="T199">
        <v>2350</v>
      </c>
      <c r="U199">
        <v>2074</v>
      </c>
      <c r="V199">
        <v>2736</v>
      </c>
      <c r="W199">
        <v>-1033</v>
      </c>
      <c r="X199">
        <v>6494</v>
      </c>
      <c r="Y199">
        <v>1952</v>
      </c>
      <c r="Z199">
        <v>3234</v>
      </c>
      <c r="AA199">
        <v>12109.7310857956</v>
      </c>
      <c r="AB199">
        <v>-7.4139999999999997</v>
      </c>
      <c r="AC199">
        <v>23789.7310857956</v>
      </c>
      <c r="AD199">
        <v>0.97109067017082695</v>
      </c>
      <c r="AE199">
        <v>0.223556933728004</v>
      </c>
      <c r="AF199">
        <v>0.60399587903144603</v>
      </c>
      <c r="AG199">
        <v>1.3209726824283901</v>
      </c>
      <c r="AH199">
        <v>0.50580880832930597</v>
      </c>
      <c r="AI199">
        <v>40.130000000000003</v>
      </c>
      <c r="AJ199">
        <v>13.64</v>
      </c>
    </row>
    <row r="200" spans="1:36" x14ac:dyDescent="0.25">
      <c r="A200">
        <v>28869</v>
      </c>
      <c r="B200">
        <v>1498</v>
      </c>
      <c r="C200">
        <v>2021</v>
      </c>
      <c r="D200">
        <v>978</v>
      </c>
      <c r="E200">
        <v>918</v>
      </c>
      <c r="F200">
        <v>13055</v>
      </c>
      <c r="G200">
        <v>35.299999999999997</v>
      </c>
      <c r="H200">
        <v>1.05</v>
      </c>
      <c r="I200">
        <v>6.29</v>
      </c>
      <c r="J200">
        <v>2.0299999999999998</v>
      </c>
      <c r="K200">
        <v>1.91</v>
      </c>
      <c r="L200">
        <v>27.09</v>
      </c>
      <c r="M200">
        <v>4.66</v>
      </c>
      <c r="N200">
        <v>20.13</v>
      </c>
      <c r="O200">
        <v>7.13</v>
      </c>
      <c r="P200">
        <v>34.31</v>
      </c>
      <c r="Q200">
        <v>29.58</v>
      </c>
      <c r="R200">
        <v>41.95</v>
      </c>
      <c r="S200">
        <v>2.12</v>
      </c>
      <c r="T200">
        <v>2630</v>
      </c>
      <c r="U200">
        <v>2074</v>
      </c>
      <c r="V200">
        <v>2265</v>
      </c>
      <c r="W200">
        <v>-616</v>
      </c>
      <c r="X200">
        <v>6911</v>
      </c>
      <c r="Y200">
        <v>1204</v>
      </c>
      <c r="Z200">
        <v>3450</v>
      </c>
      <c r="AA200">
        <v>6910.4874027671804</v>
      </c>
      <c r="AB200">
        <v>-7.375</v>
      </c>
      <c r="AC200">
        <v>18475.487402767099</v>
      </c>
      <c r="AD200">
        <v>1.2762550046196399</v>
      </c>
      <c r="AE200">
        <v>0.35273954816875902</v>
      </c>
      <c r="AF200">
        <v>2.53822152779084</v>
      </c>
      <c r="AG200">
        <v>2.1175662672343099</v>
      </c>
      <c r="AH200">
        <v>36.123651262691197</v>
      </c>
      <c r="AI200">
        <v>4.66</v>
      </c>
      <c r="AJ200">
        <v>20.13</v>
      </c>
    </row>
    <row r="201" spans="1:36" x14ac:dyDescent="0.25">
      <c r="A201">
        <v>23627</v>
      </c>
      <c r="B201">
        <v>5268</v>
      </c>
      <c r="C201">
        <v>1278</v>
      </c>
      <c r="D201">
        <v>48</v>
      </c>
      <c r="E201">
        <v>690</v>
      </c>
      <c r="F201">
        <v>12124</v>
      </c>
      <c r="G201">
        <v>28.89</v>
      </c>
      <c r="H201">
        <v>3.69</v>
      </c>
      <c r="I201">
        <v>3.98</v>
      </c>
      <c r="J201">
        <v>0.1</v>
      </c>
      <c r="K201">
        <v>1.43</v>
      </c>
      <c r="L201">
        <v>25.16</v>
      </c>
      <c r="M201">
        <v>16.399999999999999</v>
      </c>
      <c r="N201">
        <v>12.73</v>
      </c>
      <c r="O201">
        <v>4.08</v>
      </c>
      <c r="P201">
        <v>29.8</v>
      </c>
      <c r="Q201">
        <v>27.16</v>
      </c>
      <c r="R201">
        <v>54.04</v>
      </c>
      <c r="S201">
        <v>1.59</v>
      </c>
      <c r="T201">
        <v>2280</v>
      </c>
      <c r="U201">
        <v>2074</v>
      </c>
      <c r="V201">
        <v>2918</v>
      </c>
      <c r="W201">
        <v>-814</v>
      </c>
      <c r="X201">
        <v>6890</v>
      </c>
      <c r="Y201">
        <v>1434</v>
      </c>
      <c r="Z201">
        <v>3204</v>
      </c>
      <c r="AA201">
        <v>8132.9398335783899</v>
      </c>
      <c r="AB201">
        <v>-7.28</v>
      </c>
      <c r="AC201">
        <v>19660.939833578301</v>
      </c>
      <c r="AD201">
        <v>1.12334217506631</v>
      </c>
      <c r="AE201">
        <v>0.27238073263497498</v>
      </c>
      <c r="AF201">
        <v>0.124486787344748</v>
      </c>
      <c r="AG201">
        <v>1.5912196166268999</v>
      </c>
      <c r="AH201">
        <v>33.547622911196697</v>
      </c>
      <c r="AI201">
        <v>16.399999999999999</v>
      </c>
      <c r="AJ201">
        <v>12.73</v>
      </c>
    </row>
    <row r="202" spans="1:36" x14ac:dyDescent="0.25">
      <c r="A202">
        <v>23567</v>
      </c>
      <c r="B202">
        <v>4288</v>
      </c>
      <c r="C202">
        <v>1278</v>
      </c>
      <c r="D202">
        <v>55</v>
      </c>
      <c r="E202">
        <v>9</v>
      </c>
      <c r="F202">
        <v>14267</v>
      </c>
      <c r="G202">
        <v>28.82</v>
      </c>
      <c r="H202">
        <v>3</v>
      </c>
      <c r="I202">
        <v>3.98</v>
      </c>
      <c r="J202">
        <v>0.11</v>
      </c>
      <c r="K202">
        <v>0.02</v>
      </c>
      <c r="L202">
        <v>29.61</v>
      </c>
      <c r="M202">
        <v>13.35</v>
      </c>
      <c r="N202">
        <v>12.73</v>
      </c>
      <c r="O202">
        <v>4.5</v>
      </c>
      <c r="P202">
        <v>29.46</v>
      </c>
      <c r="Q202">
        <v>27.18</v>
      </c>
      <c r="R202">
        <v>56.16</v>
      </c>
      <c r="S202">
        <v>0.02</v>
      </c>
      <c r="T202">
        <v>2283</v>
      </c>
      <c r="U202">
        <v>2074</v>
      </c>
      <c r="V202">
        <v>3033</v>
      </c>
      <c r="W202">
        <v>-773</v>
      </c>
      <c r="X202">
        <v>6672</v>
      </c>
      <c r="Y202">
        <v>1356</v>
      </c>
      <c r="Z202">
        <v>3204</v>
      </c>
      <c r="AA202">
        <v>7533.2512294287499</v>
      </c>
      <c r="AB202">
        <v>-7.1609999999999996</v>
      </c>
      <c r="AC202">
        <v>18765.251229428701</v>
      </c>
      <c r="AD202">
        <v>1.12599469496021</v>
      </c>
      <c r="AE202">
        <v>0.268592886546829</v>
      </c>
      <c r="AF202" s="11">
        <v>0.141918457254854</v>
      </c>
      <c r="AG202">
        <v>2.0635313508630099E-2</v>
      </c>
      <c r="AH202">
        <v>39.477933960848702</v>
      </c>
      <c r="AI202">
        <v>13.35</v>
      </c>
      <c r="AJ202">
        <v>12.73</v>
      </c>
    </row>
    <row r="203" spans="1:36" x14ac:dyDescent="0.25">
      <c r="A203">
        <v>23627</v>
      </c>
      <c r="B203">
        <v>5106</v>
      </c>
      <c r="C203">
        <v>1328</v>
      </c>
      <c r="D203">
        <v>24</v>
      </c>
      <c r="E203">
        <v>714</v>
      </c>
      <c r="F203">
        <v>12124</v>
      </c>
      <c r="G203">
        <v>28.89</v>
      </c>
      <c r="H203">
        <v>3.58</v>
      </c>
      <c r="I203">
        <v>4.13</v>
      </c>
      <c r="J203">
        <v>0.05</v>
      </c>
      <c r="K203">
        <v>1.48</v>
      </c>
      <c r="L203">
        <v>25.16</v>
      </c>
      <c r="M203">
        <v>15.9</v>
      </c>
      <c r="N203">
        <v>13.23</v>
      </c>
      <c r="O203">
        <v>4.24</v>
      </c>
      <c r="P203">
        <v>29.7</v>
      </c>
      <c r="Q203">
        <v>27.1</v>
      </c>
      <c r="R203">
        <v>53.42</v>
      </c>
      <c r="S203">
        <v>1.65</v>
      </c>
      <c r="T203">
        <v>2271</v>
      </c>
      <c r="U203">
        <v>2074</v>
      </c>
      <c r="V203">
        <v>2885</v>
      </c>
      <c r="W203">
        <v>-799</v>
      </c>
      <c r="X203">
        <v>6876</v>
      </c>
      <c r="Y203">
        <v>1419</v>
      </c>
      <c r="Z203">
        <v>3220</v>
      </c>
      <c r="AA203">
        <v>8048.4691135844196</v>
      </c>
      <c r="AB203">
        <v>-7.1310000000000002</v>
      </c>
      <c r="AC203">
        <v>19563.4691135844</v>
      </c>
      <c r="AD203">
        <v>1.1197624546354299</v>
      </c>
      <c r="AE203">
        <v>0.27520222340482597</v>
      </c>
      <c r="AF203">
        <v>6.2792748153216504E-2</v>
      </c>
      <c r="AG203">
        <v>1.6460587625749299</v>
      </c>
      <c r="AH203">
        <v>33.547622911196697</v>
      </c>
      <c r="AI203">
        <v>15.9</v>
      </c>
      <c r="AJ203">
        <v>13.23</v>
      </c>
    </row>
    <row r="204" spans="1:36" x14ac:dyDescent="0.25">
      <c r="A204">
        <v>21123</v>
      </c>
      <c r="B204">
        <v>11341</v>
      </c>
      <c r="C204">
        <v>1601</v>
      </c>
      <c r="D204">
        <v>664</v>
      </c>
      <c r="E204">
        <v>471</v>
      </c>
      <c r="F204">
        <v>1064</v>
      </c>
      <c r="G204">
        <v>25.83</v>
      </c>
      <c r="H204">
        <v>7.94</v>
      </c>
      <c r="I204">
        <v>4.99</v>
      </c>
      <c r="J204">
        <v>1.38</v>
      </c>
      <c r="K204">
        <v>0.98</v>
      </c>
      <c r="L204">
        <v>2.21</v>
      </c>
      <c r="M204">
        <v>35.299999999999997</v>
      </c>
      <c r="N204">
        <v>15.95</v>
      </c>
      <c r="O204">
        <v>2.38</v>
      </c>
      <c r="P204">
        <v>28.29</v>
      </c>
      <c r="Q204">
        <v>28.76</v>
      </c>
      <c r="R204">
        <v>47.07</v>
      </c>
      <c r="S204">
        <v>1.0900000000000001</v>
      </c>
      <c r="T204">
        <v>2512</v>
      </c>
      <c r="U204">
        <v>2074</v>
      </c>
      <c r="V204">
        <v>2542</v>
      </c>
      <c r="W204">
        <v>-956</v>
      </c>
      <c r="X204">
        <v>6483</v>
      </c>
      <c r="Y204">
        <v>1844</v>
      </c>
      <c r="Z204">
        <v>3310</v>
      </c>
      <c r="AA204">
        <v>11453.035650931701</v>
      </c>
      <c r="AB204">
        <v>-7.07</v>
      </c>
      <c r="AC204">
        <v>23090.035650931699</v>
      </c>
      <c r="AD204">
        <v>0.98395893487327502</v>
      </c>
      <c r="AE204" s="1">
        <v>0.242975662985532</v>
      </c>
      <c r="AF204">
        <v>1.7236656552824301</v>
      </c>
      <c r="AG204">
        <v>1.0858077247176301</v>
      </c>
      <c r="AH204">
        <v>2.9442238407149199</v>
      </c>
      <c r="AI204">
        <v>35.299999999999997</v>
      </c>
      <c r="AJ204">
        <v>15.95</v>
      </c>
    </row>
    <row r="205" spans="1:36" x14ac:dyDescent="0.25">
      <c r="A205">
        <v>19318</v>
      </c>
      <c r="B205">
        <v>9813</v>
      </c>
      <c r="C205">
        <v>1149</v>
      </c>
      <c r="D205">
        <v>16</v>
      </c>
      <c r="E205">
        <v>785</v>
      </c>
      <c r="F205">
        <v>5864</v>
      </c>
      <c r="G205">
        <v>23.62</v>
      </c>
      <c r="H205">
        <v>6.87</v>
      </c>
      <c r="I205">
        <v>3.58</v>
      </c>
      <c r="J205">
        <v>0.03</v>
      </c>
      <c r="K205">
        <v>1.63</v>
      </c>
      <c r="L205">
        <v>12.17</v>
      </c>
      <c r="M205">
        <v>30.55</v>
      </c>
      <c r="N205">
        <v>11.44</v>
      </c>
      <c r="O205">
        <v>2.2599999999999998</v>
      </c>
      <c r="P205">
        <v>26.3</v>
      </c>
      <c r="Q205">
        <v>27.08</v>
      </c>
      <c r="R205">
        <v>54.41</v>
      </c>
      <c r="S205">
        <v>1.81</v>
      </c>
      <c r="T205">
        <v>2268</v>
      </c>
      <c r="U205">
        <v>2074</v>
      </c>
      <c r="V205">
        <v>2938</v>
      </c>
      <c r="W205">
        <v>-935</v>
      </c>
      <c r="X205">
        <v>6829</v>
      </c>
      <c r="Y205">
        <v>1712</v>
      </c>
      <c r="Z205">
        <v>3160</v>
      </c>
      <c r="AA205">
        <v>10124.8249105741</v>
      </c>
      <c r="AB205">
        <v>-6.2930000000000001</v>
      </c>
      <c r="AC205">
        <v>21825.824910574102</v>
      </c>
      <c r="AD205">
        <v>0.95967741935483797</v>
      </c>
      <c r="AE205">
        <v>0.23526377976493501</v>
      </c>
      <c r="AF205" s="11">
        <v>4.1049597706951997E-2</v>
      </c>
      <c r="AG205">
        <v>1.81117045294957</v>
      </c>
      <c r="AH205">
        <v>16.224958260506298</v>
      </c>
      <c r="AI205">
        <v>30.55</v>
      </c>
      <c r="AJ205">
        <v>11.44</v>
      </c>
    </row>
    <row r="206" spans="1:36" x14ac:dyDescent="0.25">
      <c r="A206">
        <v>21946</v>
      </c>
      <c r="B206">
        <v>4986</v>
      </c>
      <c r="C206">
        <v>1310</v>
      </c>
      <c r="D206">
        <v>74</v>
      </c>
      <c r="E206">
        <v>42</v>
      </c>
      <c r="F206">
        <v>13016</v>
      </c>
      <c r="G206">
        <v>26.84</v>
      </c>
      <c r="H206">
        <v>3.49</v>
      </c>
      <c r="I206">
        <v>4.08</v>
      </c>
      <c r="J206">
        <v>0.15</v>
      </c>
      <c r="K206">
        <v>0.09</v>
      </c>
      <c r="L206">
        <v>27.01</v>
      </c>
      <c r="M206">
        <v>15.52</v>
      </c>
      <c r="N206">
        <v>13.05</v>
      </c>
      <c r="O206">
        <v>4.29</v>
      </c>
      <c r="P206">
        <v>27.66</v>
      </c>
      <c r="Q206">
        <v>27.23</v>
      </c>
      <c r="R206">
        <v>55.42</v>
      </c>
      <c r="S206">
        <v>0.1</v>
      </c>
      <c r="T206">
        <v>2290</v>
      </c>
      <c r="U206">
        <v>2074</v>
      </c>
      <c r="V206">
        <v>2993</v>
      </c>
      <c r="W206">
        <v>-764</v>
      </c>
      <c r="X206">
        <v>6666</v>
      </c>
      <c r="Y206">
        <v>1376</v>
      </c>
      <c r="Z206">
        <v>3215</v>
      </c>
      <c r="AA206">
        <v>7690.8395236873503</v>
      </c>
      <c r="AB206">
        <v>-6.22</v>
      </c>
      <c r="AC206">
        <v>18947.8395236873</v>
      </c>
      <c r="AD206">
        <v>1.05584930601454</v>
      </c>
      <c r="AE206" s="1">
        <v>0.26440325212113203</v>
      </c>
      <c r="AF206">
        <v>0.19079459334805299</v>
      </c>
      <c r="AG206">
        <v>9.6832805886240894E-2</v>
      </c>
      <c r="AH206">
        <v>36.016473471783598</v>
      </c>
      <c r="AI206">
        <v>15.52</v>
      </c>
      <c r="AJ206">
        <v>13.05</v>
      </c>
    </row>
    <row r="207" spans="1:36" x14ac:dyDescent="0.25">
      <c r="A207">
        <v>23693</v>
      </c>
      <c r="B207">
        <v>2017</v>
      </c>
      <c r="C207">
        <v>1098</v>
      </c>
      <c r="D207">
        <v>819</v>
      </c>
      <c r="E207">
        <v>89</v>
      </c>
      <c r="F207">
        <v>17694</v>
      </c>
      <c r="G207">
        <v>28.97</v>
      </c>
      <c r="H207">
        <v>1.41</v>
      </c>
      <c r="I207">
        <v>3.42</v>
      </c>
      <c r="J207">
        <v>1.7</v>
      </c>
      <c r="K207">
        <v>0.18</v>
      </c>
      <c r="L207">
        <v>36.72</v>
      </c>
      <c r="M207">
        <v>6.28</v>
      </c>
      <c r="N207">
        <v>10.94</v>
      </c>
      <c r="O207">
        <v>5.14</v>
      </c>
      <c r="P207">
        <v>29.22</v>
      </c>
      <c r="Q207">
        <v>29.17</v>
      </c>
      <c r="R207">
        <v>56.81</v>
      </c>
      <c r="S207">
        <v>0.2</v>
      </c>
      <c r="T207">
        <v>2570</v>
      </c>
      <c r="U207">
        <v>2074</v>
      </c>
      <c r="V207">
        <v>3068</v>
      </c>
      <c r="W207">
        <v>-715</v>
      </c>
      <c r="X207">
        <v>7097</v>
      </c>
      <c r="Y207">
        <v>1189</v>
      </c>
      <c r="Z207">
        <v>3145</v>
      </c>
      <c r="AA207">
        <v>6322.0480423300196</v>
      </c>
      <c r="AB207">
        <v>-6.101</v>
      </c>
      <c r="AC207">
        <v>17753.04804233</v>
      </c>
      <c r="AD207">
        <v>1.1608108108108099</v>
      </c>
      <c r="AE207" s="1">
        <v>0.29821999142568001</v>
      </c>
      <c r="AF207" s="11">
        <v>2.1255354710755401</v>
      </c>
      <c r="AG207">
        <v>0.20471692411445699</v>
      </c>
      <c r="AH207">
        <v>48.960469603712603</v>
      </c>
      <c r="AI207">
        <v>6.28</v>
      </c>
      <c r="AJ207">
        <v>10.94</v>
      </c>
    </row>
    <row r="208" spans="1:36" x14ac:dyDescent="0.25">
      <c r="A208">
        <v>17794</v>
      </c>
      <c r="B208">
        <v>12939</v>
      </c>
      <c r="C208">
        <v>1367</v>
      </c>
      <c r="D208">
        <v>57</v>
      </c>
      <c r="E208">
        <v>833</v>
      </c>
      <c r="F208">
        <v>36</v>
      </c>
      <c r="G208">
        <v>21.76</v>
      </c>
      <c r="H208">
        <v>9.06</v>
      </c>
      <c r="I208">
        <v>4.26</v>
      </c>
      <c r="J208">
        <v>0.12</v>
      </c>
      <c r="K208">
        <v>1.73</v>
      </c>
      <c r="L208">
        <v>7.0000000000000007E-2</v>
      </c>
      <c r="M208">
        <v>40.28</v>
      </c>
      <c r="N208">
        <v>13.62</v>
      </c>
      <c r="O208">
        <v>1.74</v>
      </c>
      <c r="P208">
        <v>25.43</v>
      </c>
      <c r="Q208">
        <v>27.19</v>
      </c>
      <c r="R208">
        <v>50.45</v>
      </c>
      <c r="S208">
        <v>1.92</v>
      </c>
      <c r="T208">
        <v>2283</v>
      </c>
      <c r="U208">
        <v>2074</v>
      </c>
      <c r="V208">
        <v>2724</v>
      </c>
      <c r="W208">
        <v>-987</v>
      </c>
      <c r="X208">
        <v>6604</v>
      </c>
      <c r="Y208">
        <v>1916</v>
      </c>
      <c r="Z208">
        <v>3233</v>
      </c>
      <c r="AA208">
        <v>11806.801692717499</v>
      </c>
      <c r="AB208">
        <v>-6.04</v>
      </c>
      <c r="AC208">
        <v>23559.801692717501</v>
      </c>
      <c r="AD208">
        <v>0.89257555847568903</v>
      </c>
      <c r="AE208">
        <v>0.22293743675689101</v>
      </c>
      <c r="AF208">
        <v>0.14700624109462099</v>
      </c>
      <c r="AG208">
        <v>1.9206816087604299</v>
      </c>
      <c r="AH208">
        <v>9.8709332608418895E-2</v>
      </c>
      <c r="AI208">
        <v>40.28</v>
      </c>
      <c r="AJ208">
        <v>13.62</v>
      </c>
    </row>
    <row r="209" spans="1:36" x14ac:dyDescent="0.25">
      <c r="A209">
        <v>24274</v>
      </c>
      <c r="B209">
        <v>384</v>
      </c>
      <c r="C209">
        <v>1327</v>
      </c>
      <c r="D209">
        <v>217</v>
      </c>
      <c r="E209">
        <v>323</v>
      </c>
      <c r="F209">
        <v>19411</v>
      </c>
      <c r="G209">
        <v>29.68</v>
      </c>
      <c r="H209">
        <v>0.27</v>
      </c>
      <c r="I209">
        <v>4.13</v>
      </c>
      <c r="J209">
        <v>0.45</v>
      </c>
      <c r="K209">
        <v>0.67</v>
      </c>
      <c r="L209">
        <v>40.28</v>
      </c>
      <c r="M209">
        <v>1.2</v>
      </c>
      <c r="N209">
        <v>13.22</v>
      </c>
      <c r="O209">
        <v>6.32</v>
      </c>
      <c r="P209">
        <v>29.26</v>
      </c>
      <c r="Q209">
        <v>27.6</v>
      </c>
      <c r="R209">
        <v>55.21</v>
      </c>
      <c r="S209">
        <v>0.75</v>
      </c>
      <c r="T209">
        <v>2344</v>
      </c>
      <c r="U209">
        <v>2074</v>
      </c>
      <c r="V209">
        <v>2981</v>
      </c>
      <c r="W209">
        <v>-618</v>
      </c>
      <c r="X209">
        <v>7011</v>
      </c>
      <c r="Y209">
        <v>1060</v>
      </c>
      <c r="Z209">
        <v>3220</v>
      </c>
      <c r="AA209">
        <v>5579.4139598203301</v>
      </c>
      <c r="AB209">
        <v>-5.7439999999999998</v>
      </c>
      <c r="AC209">
        <v>16870.4139598203</v>
      </c>
      <c r="AD209">
        <v>1.1738700098977199</v>
      </c>
      <c r="AE209">
        <v>0.31271698623245398</v>
      </c>
      <c r="AF209">
        <v>0.56198475898928502</v>
      </c>
      <c r="AG209">
        <v>0.74549386571067</v>
      </c>
      <c r="AH209">
        <v>53.711238800544898</v>
      </c>
      <c r="AI209">
        <v>1.2</v>
      </c>
      <c r="AJ209">
        <v>13.22</v>
      </c>
    </row>
    <row r="210" spans="1:36" x14ac:dyDescent="0.25">
      <c r="A210">
        <v>23596</v>
      </c>
      <c r="B210">
        <v>908</v>
      </c>
      <c r="C210">
        <v>1278</v>
      </c>
      <c r="D210">
        <v>62</v>
      </c>
      <c r="E210">
        <v>201</v>
      </c>
      <c r="F210">
        <v>19139</v>
      </c>
      <c r="G210">
        <v>28.85</v>
      </c>
      <c r="H210">
        <v>0.64</v>
      </c>
      <c r="I210">
        <v>3.98</v>
      </c>
      <c r="J210">
        <v>0.13</v>
      </c>
      <c r="K210">
        <v>0.42</v>
      </c>
      <c r="L210">
        <v>39.72</v>
      </c>
      <c r="M210">
        <v>2.83</v>
      </c>
      <c r="N210">
        <v>12.73</v>
      </c>
      <c r="O210">
        <v>6</v>
      </c>
      <c r="P210">
        <v>28.63</v>
      </c>
      <c r="Q210">
        <v>27.2</v>
      </c>
      <c r="R210">
        <v>56.49</v>
      </c>
      <c r="S210">
        <v>0.46</v>
      </c>
      <c r="T210">
        <v>2286</v>
      </c>
      <c r="U210">
        <v>2074</v>
      </c>
      <c r="V210">
        <v>3051</v>
      </c>
      <c r="W210">
        <v>-635</v>
      </c>
      <c r="X210">
        <v>6937</v>
      </c>
      <c r="Y210">
        <v>1090</v>
      </c>
      <c r="Z210">
        <v>3204</v>
      </c>
      <c r="AA210">
        <v>5756.6645120784397</v>
      </c>
      <c r="AB210">
        <v>-5.73</v>
      </c>
      <c r="AC210">
        <v>16987.664512078401</v>
      </c>
      <c r="AD210">
        <v>1.14820954907161</v>
      </c>
      <c r="AE210">
        <v>0.301158274313029</v>
      </c>
      <c r="AF210">
        <v>0.16179902514304401</v>
      </c>
      <c r="AG210">
        <v>0.46252864607460797</v>
      </c>
      <c r="AH210">
        <v>52.958426226936801</v>
      </c>
      <c r="AI210">
        <v>2.83</v>
      </c>
      <c r="AJ210">
        <v>12.73</v>
      </c>
    </row>
    <row r="211" spans="1:36" x14ac:dyDescent="0.25">
      <c r="A211">
        <v>18238</v>
      </c>
      <c r="B211">
        <v>9903</v>
      </c>
      <c r="C211">
        <v>1143</v>
      </c>
      <c r="D211">
        <v>210</v>
      </c>
      <c r="E211">
        <v>530</v>
      </c>
      <c r="F211">
        <v>5817</v>
      </c>
      <c r="G211">
        <v>22.3</v>
      </c>
      <c r="H211">
        <v>6.94</v>
      </c>
      <c r="I211">
        <v>3.56</v>
      </c>
      <c r="J211">
        <v>0.44</v>
      </c>
      <c r="K211">
        <v>1.1000000000000001</v>
      </c>
      <c r="L211">
        <v>12.07</v>
      </c>
      <c r="M211">
        <v>30.83</v>
      </c>
      <c r="N211">
        <v>11.39</v>
      </c>
      <c r="O211">
        <v>2.2400000000000002</v>
      </c>
      <c r="P211">
        <v>25.04</v>
      </c>
      <c r="Q211">
        <v>27.58</v>
      </c>
      <c r="R211">
        <v>54.63</v>
      </c>
      <c r="S211">
        <v>1.22</v>
      </c>
      <c r="T211">
        <v>2341</v>
      </c>
      <c r="U211">
        <v>2074</v>
      </c>
      <c r="V211">
        <v>2950</v>
      </c>
      <c r="W211">
        <v>-914</v>
      </c>
      <c r="X211">
        <v>6795</v>
      </c>
      <c r="Y211">
        <v>1698</v>
      </c>
      <c r="Z211">
        <v>3159</v>
      </c>
      <c r="AA211">
        <v>9997.7530166114193</v>
      </c>
      <c r="AB211">
        <v>-5.5709999999999997</v>
      </c>
      <c r="AC211">
        <v>21649.753016611401</v>
      </c>
      <c r="AD211">
        <v>0.91728312037659698</v>
      </c>
      <c r="AE211">
        <v>0.233181322281834</v>
      </c>
      <c r="AF211">
        <v>0.544747113843846</v>
      </c>
      <c r="AG211">
        <v>1.22265019863252</v>
      </c>
      <c r="AH211">
        <v>16.0946070342527</v>
      </c>
      <c r="AI211">
        <v>30.83</v>
      </c>
      <c r="AJ211">
        <v>11.39</v>
      </c>
    </row>
    <row r="212" spans="1:36" x14ac:dyDescent="0.25">
      <c r="A212">
        <v>18238</v>
      </c>
      <c r="B212">
        <v>8493</v>
      </c>
      <c r="C212">
        <v>1151</v>
      </c>
      <c r="D212">
        <v>170</v>
      </c>
      <c r="E212">
        <v>55</v>
      </c>
      <c r="F212">
        <v>8407</v>
      </c>
      <c r="G212">
        <v>22.3</v>
      </c>
      <c r="H212">
        <v>5.95</v>
      </c>
      <c r="I212">
        <v>3.58</v>
      </c>
      <c r="J212">
        <v>0.35</v>
      </c>
      <c r="K212">
        <v>0.11</v>
      </c>
      <c r="L212">
        <v>17.45</v>
      </c>
      <c r="M212">
        <v>26.44</v>
      </c>
      <c r="N212">
        <v>11.47</v>
      </c>
      <c r="O212">
        <v>2.69</v>
      </c>
      <c r="P212">
        <v>24.48</v>
      </c>
      <c r="Q212">
        <v>27.48</v>
      </c>
      <c r="R212">
        <v>56.31</v>
      </c>
      <c r="S212">
        <v>0.13</v>
      </c>
      <c r="T212">
        <v>2326</v>
      </c>
      <c r="U212">
        <v>2074</v>
      </c>
      <c r="V212">
        <v>3041</v>
      </c>
      <c r="W212">
        <v>-853</v>
      </c>
      <c r="X212">
        <v>6669</v>
      </c>
      <c r="Y212">
        <v>1586</v>
      </c>
      <c r="Z212">
        <v>3162</v>
      </c>
      <c r="AA212">
        <v>9150.0605648497603</v>
      </c>
      <c r="AB212">
        <v>-5.242</v>
      </c>
      <c r="AC212">
        <v>20567.0605648497</v>
      </c>
      <c r="AD212">
        <v>0.91297043010752699</v>
      </c>
      <c r="AE212">
        <v>0.233655816433813</v>
      </c>
      <c r="AF212" s="10">
        <v>0.44038503673267498</v>
      </c>
      <c r="AG212">
        <v>0.12644919310552499</v>
      </c>
      <c r="AH212">
        <v>23.262401521912</v>
      </c>
      <c r="AI212">
        <v>26.44</v>
      </c>
      <c r="AJ212">
        <v>11.47</v>
      </c>
    </row>
    <row r="213" spans="1:36" x14ac:dyDescent="0.25">
      <c r="A213">
        <v>22101</v>
      </c>
      <c r="B213">
        <v>2922</v>
      </c>
      <c r="C213">
        <v>1310</v>
      </c>
      <c r="D213">
        <v>402</v>
      </c>
      <c r="E213">
        <v>464</v>
      </c>
      <c r="F213">
        <v>15361</v>
      </c>
      <c r="G213">
        <v>27.03</v>
      </c>
      <c r="H213">
        <v>2.0499999999999998</v>
      </c>
      <c r="I213">
        <v>4.08</v>
      </c>
      <c r="J213">
        <v>0.83</v>
      </c>
      <c r="K213">
        <v>0.96</v>
      </c>
      <c r="L213">
        <v>31.88</v>
      </c>
      <c r="M213">
        <v>9.1</v>
      </c>
      <c r="N213">
        <v>13.05</v>
      </c>
      <c r="O213">
        <v>5.19</v>
      </c>
      <c r="P213">
        <v>27.3</v>
      </c>
      <c r="Q213">
        <v>28.08</v>
      </c>
      <c r="R213">
        <v>53.88</v>
      </c>
      <c r="S213">
        <v>1.07</v>
      </c>
      <c r="T213">
        <v>2413</v>
      </c>
      <c r="U213">
        <v>2074</v>
      </c>
      <c r="V213">
        <v>2909</v>
      </c>
      <c r="W213">
        <v>-682</v>
      </c>
      <c r="X213">
        <v>7021</v>
      </c>
      <c r="Y213">
        <v>1217</v>
      </c>
      <c r="Z213">
        <v>3216</v>
      </c>
      <c r="AA213">
        <v>6528.9533749703596</v>
      </c>
      <c r="AB213">
        <v>-5.0789999999999997</v>
      </c>
      <c r="AC213">
        <v>17982.953374970301</v>
      </c>
      <c r="AD213">
        <v>1.07369464639788</v>
      </c>
      <c r="AE213" s="1">
        <v>0.29574482773004401</v>
      </c>
      <c r="AF213">
        <v>1.0430990905388</v>
      </c>
      <c r="AG213">
        <v>1.0698010761524499</v>
      </c>
      <c r="AH213">
        <v>42.5057126661954</v>
      </c>
      <c r="AI213">
        <v>9.1</v>
      </c>
      <c r="AJ213">
        <v>13.05</v>
      </c>
    </row>
    <row r="214" spans="1:36" x14ac:dyDescent="0.25">
      <c r="A214">
        <v>20993</v>
      </c>
      <c r="B214">
        <v>3461</v>
      </c>
      <c r="C214">
        <v>1142</v>
      </c>
      <c r="D214">
        <v>10</v>
      </c>
      <c r="E214">
        <v>846</v>
      </c>
      <c r="F214">
        <v>15371</v>
      </c>
      <c r="G214">
        <v>25.67</v>
      </c>
      <c r="H214">
        <v>2.42</v>
      </c>
      <c r="I214">
        <v>3.55</v>
      </c>
      <c r="J214">
        <v>0.02</v>
      </c>
      <c r="K214">
        <v>1.76</v>
      </c>
      <c r="L214">
        <v>31.9</v>
      </c>
      <c r="M214">
        <v>10.77</v>
      </c>
      <c r="N214">
        <v>11.37</v>
      </c>
      <c r="O214">
        <v>4.6500000000000004</v>
      </c>
      <c r="P214">
        <v>26.31</v>
      </c>
      <c r="Q214">
        <v>27.07</v>
      </c>
      <c r="R214">
        <v>56</v>
      </c>
      <c r="S214">
        <v>1.95</v>
      </c>
      <c r="T214">
        <v>2266</v>
      </c>
      <c r="U214">
        <v>2074</v>
      </c>
      <c r="V214">
        <v>3024</v>
      </c>
      <c r="W214">
        <v>-711</v>
      </c>
      <c r="X214">
        <v>7170</v>
      </c>
      <c r="Y214">
        <v>1246</v>
      </c>
      <c r="Z214">
        <v>3158</v>
      </c>
      <c r="AA214">
        <v>6629.5438478202695</v>
      </c>
      <c r="AB214">
        <v>-4.9059999999999997</v>
      </c>
      <c r="AC214">
        <v>18203.543847820201</v>
      </c>
      <c r="AD214">
        <v>1.04137235116044</v>
      </c>
      <c r="AE214" s="1">
        <v>0.28486617995837299</v>
      </c>
      <c r="AF214" s="10">
        <v>2.6130303947643398E-2</v>
      </c>
      <c r="AG214">
        <v>1.9508877985705</v>
      </c>
      <c r="AH214">
        <v>42.533175304990898</v>
      </c>
      <c r="AI214">
        <v>10.77</v>
      </c>
      <c r="AJ214">
        <v>11.37</v>
      </c>
    </row>
    <row r="215" spans="1:36" x14ac:dyDescent="0.25">
      <c r="A215">
        <v>23565</v>
      </c>
      <c r="B215">
        <v>262</v>
      </c>
      <c r="C215">
        <v>1523</v>
      </c>
      <c r="D215">
        <v>596</v>
      </c>
      <c r="E215">
        <v>43</v>
      </c>
      <c r="F215">
        <v>18555</v>
      </c>
      <c r="G215">
        <v>28.82</v>
      </c>
      <c r="H215">
        <v>0.18</v>
      </c>
      <c r="I215">
        <v>4.74</v>
      </c>
      <c r="J215">
        <v>1.24</v>
      </c>
      <c r="K215">
        <v>0.09</v>
      </c>
      <c r="L215">
        <v>38.51</v>
      </c>
      <c r="M215">
        <v>0.82</v>
      </c>
      <c r="N215">
        <v>15.17</v>
      </c>
      <c r="O215">
        <v>6.81</v>
      </c>
      <c r="P215">
        <v>28.18</v>
      </c>
      <c r="Q215">
        <v>28.59</v>
      </c>
      <c r="R215">
        <v>52.36</v>
      </c>
      <c r="S215">
        <v>0.1</v>
      </c>
      <c r="T215">
        <v>2486</v>
      </c>
      <c r="U215">
        <v>2074</v>
      </c>
      <c r="V215">
        <v>2828</v>
      </c>
      <c r="W215">
        <v>-563</v>
      </c>
      <c r="X215">
        <v>6900</v>
      </c>
      <c r="Y215">
        <v>1026</v>
      </c>
      <c r="Z215">
        <v>3286</v>
      </c>
      <c r="AA215">
        <v>5388.7730861091904</v>
      </c>
      <c r="AB215">
        <v>-4.7229999999999999</v>
      </c>
      <c r="AC215">
        <v>16600.7730861091</v>
      </c>
      <c r="AD215">
        <v>1.1316300129366099</v>
      </c>
      <c r="AE215">
        <v>0.32330575623861402</v>
      </c>
      <c r="AF215">
        <v>1.54671605722862</v>
      </c>
      <c r="AG215">
        <v>9.8295155466586598E-2</v>
      </c>
      <c r="AH215">
        <v>51.3430940828625</v>
      </c>
      <c r="AI215">
        <v>0.82</v>
      </c>
      <c r="AJ215">
        <v>15.17</v>
      </c>
    </row>
    <row r="216" spans="1:36" x14ac:dyDescent="0.25">
      <c r="A216">
        <v>23565</v>
      </c>
      <c r="B216">
        <v>71</v>
      </c>
      <c r="C216">
        <v>1501</v>
      </c>
      <c r="D216">
        <v>596</v>
      </c>
      <c r="E216">
        <v>43</v>
      </c>
      <c r="F216">
        <v>18948</v>
      </c>
      <c r="G216">
        <v>28.82</v>
      </c>
      <c r="H216">
        <v>0.05</v>
      </c>
      <c r="I216">
        <v>4.67</v>
      </c>
      <c r="J216">
        <v>1.24</v>
      </c>
      <c r="K216">
        <v>0.09</v>
      </c>
      <c r="L216">
        <v>39.32</v>
      </c>
      <c r="M216">
        <v>0.22</v>
      </c>
      <c r="N216">
        <v>14.95</v>
      </c>
      <c r="O216">
        <v>6.85</v>
      </c>
      <c r="P216">
        <v>28.16</v>
      </c>
      <c r="Q216">
        <v>28.59</v>
      </c>
      <c r="R216">
        <v>52.71</v>
      </c>
      <c r="S216">
        <v>0.1</v>
      </c>
      <c r="T216">
        <v>2486</v>
      </c>
      <c r="U216">
        <v>2074</v>
      </c>
      <c r="V216">
        <v>2846</v>
      </c>
      <c r="W216">
        <v>-559</v>
      </c>
      <c r="X216">
        <v>6922</v>
      </c>
      <c r="Y216">
        <v>1012</v>
      </c>
      <c r="Z216">
        <v>3278</v>
      </c>
      <c r="AA216">
        <v>5289.9002029065296</v>
      </c>
      <c r="AB216">
        <v>-4.6859999999999999</v>
      </c>
      <c r="AC216">
        <v>16501.900202906501</v>
      </c>
      <c r="AD216">
        <v>1.1348460291734099</v>
      </c>
      <c r="AE216">
        <v>0.32420851875578699</v>
      </c>
      <c r="AF216">
        <v>1.54671605722862</v>
      </c>
      <c r="AG216">
        <v>9.8295155466586598E-2</v>
      </c>
      <c r="AH216">
        <v>52.430307640217997</v>
      </c>
      <c r="AI216">
        <v>0.22</v>
      </c>
      <c r="AJ216">
        <v>14.95</v>
      </c>
    </row>
    <row r="217" spans="1:36" x14ac:dyDescent="0.25">
      <c r="A217">
        <v>17887</v>
      </c>
      <c r="B217">
        <v>10889</v>
      </c>
      <c r="C217">
        <v>1480</v>
      </c>
      <c r="D217">
        <v>133</v>
      </c>
      <c r="E217">
        <v>1640</v>
      </c>
      <c r="F217">
        <v>1687</v>
      </c>
      <c r="G217">
        <v>21.87</v>
      </c>
      <c r="H217">
        <v>7.63</v>
      </c>
      <c r="I217">
        <v>4.6100000000000003</v>
      </c>
      <c r="J217">
        <v>0.28000000000000003</v>
      </c>
      <c r="K217">
        <v>3.4</v>
      </c>
      <c r="L217">
        <v>3.5</v>
      </c>
      <c r="M217">
        <v>33.9</v>
      </c>
      <c r="N217">
        <v>14.74</v>
      </c>
      <c r="O217">
        <v>2.4</v>
      </c>
      <c r="P217">
        <v>24.41</v>
      </c>
      <c r="Q217">
        <v>27.39</v>
      </c>
      <c r="R217">
        <v>47.04</v>
      </c>
      <c r="S217">
        <v>3.78</v>
      </c>
      <c r="T217">
        <v>2312</v>
      </c>
      <c r="U217">
        <v>2074</v>
      </c>
      <c r="V217">
        <v>2540</v>
      </c>
      <c r="W217">
        <v>-883</v>
      </c>
      <c r="X217">
        <v>6998</v>
      </c>
      <c r="Y217">
        <v>1750</v>
      </c>
      <c r="Z217">
        <v>3271</v>
      </c>
      <c r="AA217">
        <v>10613.5463455072</v>
      </c>
      <c r="AB217">
        <v>-4.6500000000000004</v>
      </c>
      <c r="AC217">
        <v>22632.546345507199</v>
      </c>
      <c r="AD217">
        <v>0.87073725235466004</v>
      </c>
      <c r="AE217" s="1">
        <v>0.25099523206278102</v>
      </c>
      <c r="AF217">
        <v>0.34518746977583398</v>
      </c>
      <c r="AG217">
        <v>3.7823852301546399</v>
      </c>
      <c r="AH217">
        <v>4.6685824905248001</v>
      </c>
      <c r="AI217">
        <v>33.9</v>
      </c>
      <c r="AJ217">
        <v>14.74</v>
      </c>
    </row>
    <row r="218" spans="1:36" x14ac:dyDescent="0.25">
      <c r="A218">
        <v>20258</v>
      </c>
      <c r="B218">
        <v>5110</v>
      </c>
      <c r="C218">
        <v>1312</v>
      </c>
      <c r="D218">
        <v>402</v>
      </c>
      <c r="E218">
        <v>583</v>
      </c>
      <c r="F218">
        <v>11952</v>
      </c>
      <c r="G218">
        <v>24.77</v>
      </c>
      <c r="H218">
        <v>3.58</v>
      </c>
      <c r="I218">
        <v>4.08</v>
      </c>
      <c r="J218">
        <v>0.83</v>
      </c>
      <c r="K218">
        <v>1.21</v>
      </c>
      <c r="L218">
        <v>24.8</v>
      </c>
      <c r="M218">
        <v>15.91</v>
      </c>
      <c r="N218">
        <v>13.07</v>
      </c>
      <c r="O218">
        <v>4.28</v>
      </c>
      <c r="P218">
        <v>25.66</v>
      </c>
      <c r="Q218">
        <v>28.08</v>
      </c>
      <c r="R218">
        <v>52.95</v>
      </c>
      <c r="S218">
        <v>1.34</v>
      </c>
      <c r="T218">
        <v>2413</v>
      </c>
      <c r="U218">
        <v>2074</v>
      </c>
      <c r="V218">
        <v>2860</v>
      </c>
      <c r="W218">
        <v>-732</v>
      </c>
      <c r="X218">
        <v>6988</v>
      </c>
      <c r="Y218">
        <v>1352</v>
      </c>
      <c r="Z218">
        <v>3216</v>
      </c>
      <c r="AA218">
        <v>7485.4133414561302</v>
      </c>
      <c r="AB218">
        <v>-4.6059999999999999</v>
      </c>
      <c r="AC218">
        <v>19041.4133414561</v>
      </c>
      <c r="AD218">
        <v>0.98942498347653596</v>
      </c>
      <c r="AE218" s="1">
        <v>0.278745276512745</v>
      </c>
      <c r="AF218" s="10">
        <v>1.0430990905388</v>
      </c>
      <c r="AG218">
        <v>1.3445457608787901</v>
      </c>
      <c r="AH218">
        <v>33.070865757407098</v>
      </c>
      <c r="AI218">
        <v>15.91</v>
      </c>
      <c r="AJ218">
        <v>13.07</v>
      </c>
    </row>
    <row r="219" spans="1:36" x14ac:dyDescent="0.25">
      <c r="A219">
        <v>18274</v>
      </c>
      <c r="B219">
        <v>7612</v>
      </c>
      <c r="C219">
        <v>1426</v>
      </c>
      <c r="D219">
        <v>170</v>
      </c>
      <c r="E219">
        <v>46</v>
      </c>
      <c r="F219">
        <v>8419</v>
      </c>
      <c r="G219">
        <v>22.35</v>
      </c>
      <c r="H219">
        <v>5.33</v>
      </c>
      <c r="I219">
        <v>4.4400000000000004</v>
      </c>
      <c r="J219">
        <v>0.35</v>
      </c>
      <c r="K219">
        <v>0.1</v>
      </c>
      <c r="L219">
        <v>17.47</v>
      </c>
      <c r="M219">
        <v>23.69</v>
      </c>
      <c r="N219">
        <v>14.21</v>
      </c>
      <c r="O219">
        <v>3.49</v>
      </c>
      <c r="P219">
        <v>23.84</v>
      </c>
      <c r="Q219">
        <v>27.48</v>
      </c>
      <c r="R219">
        <v>52.91</v>
      </c>
      <c r="S219">
        <v>0.11</v>
      </c>
      <c r="T219">
        <v>2326</v>
      </c>
      <c r="U219">
        <v>2074</v>
      </c>
      <c r="V219">
        <v>2857</v>
      </c>
      <c r="W219">
        <v>-766</v>
      </c>
      <c r="X219">
        <v>6568</v>
      </c>
      <c r="Y219">
        <v>1503</v>
      </c>
      <c r="Z219">
        <v>3254</v>
      </c>
      <c r="AA219">
        <v>8689.8129487818896</v>
      </c>
      <c r="AB219">
        <v>-4.4269999999999996</v>
      </c>
      <c r="AC219">
        <v>20014.812948781801</v>
      </c>
      <c r="AD219">
        <v>0.89255388634879096</v>
      </c>
      <c r="AE219">
        <v>0.24733750193107801</v>
      </c>
      <c r="AF219" s="10">
        <v>0.44038503673267498</v>
      </c>
      <c r="AG219">
        <v>0.10602890457786</v>
      </c>
      <c r="AH219">
        <v>23.2955902076996</v>
      </c>
      <c r="AI219">
        <v>23.69</v>
      </c>
      <c r="AJ219">
        <v>14.21</v>
      </c>
    </row>
    <row r="220" spans="1:36" x14ac:dyDescent="0.25">
      <c r="A220">
        <v>16199</v>
      </c>
      <c r="B220">
        <v>11795</v>
      </c>
      <c r="C220">
        <v>1322</v>
      </c>
      <c r="D220">
        <v>659</v>
      </c>
      <c r="E220">
        <v>245</v>
      </c>
      <c r="F220">
        <v>1955</v>
      </c>
      <c r="G220">
        <v>19.809999999999999</v>
      </c>
      <c r="H220">
        <v>8.26</v>
      </c>
      <c r="I220">
        <v>4.12</v>
      </c>
      <c r="J220">
        <v>1.37</v>
      </c>
      <c r="K220">
        <v>0.51</v>
      </c>
      <c r="L220">
        <v>4.0599999999999996</v>
      </c>
      <c r="M220">
        <v>36.72</v>
      </c>
      <c r="N220">
        <v>13.17</v>
      </c>
      <c r="O220">
        <v>1.98</v>
      </c>
      <c r="P220">
        <v>23.05</v>
      </c>
      <c r="Q220">
        <v>28.75</v>
      </c>
      <c r="R220">
        <v>51.31</v>
      </c>
      <c r="S220">
        <v>0.56999999999999995</v>
      </c>
      <c r="T220">
        <v>2510</v>
      </c>
      <c r="U220">
        <v>2074</v>
      </c>
      <c r="V220">
        <v>2770</v>
      </c>
      <c r="W220">
        <v>-904</v>
      </c>
      <c r="X220">
        <v>6637</v>
      </c>
      <c r="Y220">
        <v>1796</v>
      </c>
      <c r="Z220">
        <v>3219</v>
      </c>
      <c r="AA220">
        <v>10840.697926266001</v>
      </c>
      <c r="AB220">
        <v>-4.41</v>
      </c>
      <c r="AC220">
        <v>22492.697926265999</v>
      </c>
      <c r="AD220">
        <v>0.82607260726072596</v>
      </c>
      <c r="AE220">
        <v>0.22797680223891201</v>
      </c>
      <c r="AF220">
        <v>1.7104810225234</v>
      </c>
      <c r="AG220">
        <v>0.56590029237305906</v>
      </c>
      <c r="AH220">
        <v>5.4098192631012898</v>
      </c>
      <c r="AI220">
        <v>36.72</v>
      </c>
      <c r="AJ220">
        <v>13.17</v>
      </c>
    </row>
    <row r="221" spans="1:36" x14ac:dyDescent="0.25">
      <c r="A221">
        <v>20359</v>
      </c>
      <c r="B221">
        <v>3233</v>
      </c>
      <c r="C221">
        <v>1276</v>
      </c>
      <c r="D221">
        <v>73</v>
      </c>
      <c r="E221">
        <v>665</v>
      </c>
      <c r="F221">
        <v>15183</v>
      </c>
      <c r="G221">
        <v>24.9</v>
      </c>
      <c r="H221">
        <v>2.2599999999999998</v>
      </c>
      <c r="I221">
        <v>3.97</v>
      </c>
      <c r="J221">
        <v>0.15</v>
      </c>
      <c r="K221">
        <v>1.38</v>
      </c>
      <c r="L221">
        <v>31.51</v>
      </c>
      <c r="M221">
        <v>10.06</v>
      </c>
      <c r="N221">
        <v>12.72</v>
      </c>
      <c r="O221">
        <v>5.03</v>
      </c>
      <c r="P221">
        <v>25.33</v>
      </c>
      <c r="Q221">
        <v>27.23</v>
      </c>
      <c r="R221">
        <v>54.59</v>
      </c>
      <c r="S221">
        <v>1.53</v>
      </c>
      <c r="T221">
        <v>2290</v>
      </c>
      <c r="U221">
        <v>2074</v>
      </c>
      <c r="V221">
        <v>2948</v>
      </c>
      <c r="W221">
        <v>-662</v>
      </c>
      <c r="X221">
        <v>7067</v>
      </c>
      <c r="Y221">
        <v>1209</v>
      </c>
      <c r="Z221">
        <v>3204</v>
      </c>
      <c r="AA221">
        <v>6409.2827915445796</v>
      </c>
      <c r="AB221">
        <v>-4.1719999999999997</v>
      </c>
      <c r="AC221">
        <v>17889.282791544501</v>
      </c>
      <c r="AD221">
        <v>1.0069651741293499</v>
      </c>
      <c r="AE221">
        <v>0.28907076106325502</v>
      </c>
      <c r="AF221">
        <v>0.18889085851465001</v>
      </c>
      <c r="AG221">
        <v>1.53397155336476</v>
      </c>
      <c r="AH221">
        <v>42.012126525132999</v>
      </c>
      <c r="AI221">
        <v>10.06</v>
      </c>
      <c r="AJ221">
        <v>12.72</v>
      </c>
    </row>
    <row r="222" spans="1:36" x14ac:dyDescent="0.25">
      <c r="A222">
        <v>15943</v>
      </c>
      <c r="B222">
        <v>11281</v>
      </c>
      <c r="C222">
        <v>1211</v>
      </c>
      <c r="D222">
        <v>560</v>
      </c>
      <c r="E222">
        <v>565</v>
      </c>
      <c r="F222">
        <v>3039</v>
      </c>
      <c r="G222">
        <v>19.5</v>
      </c>
      <c r="H222">
        <v>7.9</v>
      </c>
      <c r="I222">
        <v>3.77</v>
      </c>
      <c r="J222">
        <v>1.1599999999999999</v>
      </c>
      <c r="K222">
        <v>1.17</v>
      </c>
      <c r="L222">
        <v>6.31</v>
      </c>
      <c r="M222">
        <v>35.119999999999997</v>
      </c>
      <c r="N222">
        <v>12.06</v>
      </c>
      <c r="O222">
        <v>1.99</v>
      </c>
      <c r="P222">
        <v>22.73</v>
      </c>
      <c r="Q222">
        <v>28.49</v>
      </c>
      <c r="R222">
        <v>52.31</v>
      </c>
      <c r="S222">
        <v>1.3</v>
      </c>
      <c r="T222">
        <v>2473</v>
      </c>
      <c r="U222">
        <v>2074</v>
      </c>
      <c r="V222">
        <v>2824</v>
      </c>
      <c r="W222">
        <v>-895</v>
      </c>
      <c r="X222">
        <v>6839</v>
      </c>
      <c r="Y222">
        <v>1756</v>
      </c>
      <c r="Z222">
        <v>3183</v>
      </c>
      <c r="AA222">
        <v>10462.187520694</v>
      </c>
      <c r="AB222">
        <v>-4.1399999999999997</v>
      </c>
      <c r="AC222">
        <v>22240.187520693999</v>
      </c>
      <c r="AD222">
        <v>0.82537562604340498</v>
      </c>
      <c r="AE222" s="1">
        <v>0.232109464754267</v>
      </c>
      <c r="AF222">
        <v>1.4532117924683401</v>
      </c>
      <c r="AG222">
        <v>1.3033521859292301</v>
      </c>
      <c r="AH222">
        <v>8.4097949815601396</v>
      </c>
      <c r="AI222">
        <v>35.119999999999997</v>
      </c>
      <c r="AJ222">
        <v>12.06</v>
      </c>
    </row>
    <row r="223" spans="1:36" x14ac:dyDescent="0.25">
      <c r="A223">
        <v>19585</v>
      </c>
      <c r="B223">
        <v>3509</v>
      </c>
      <c r="C223">
        <v>1126</v>
      </c>
      <c r="D223">
        <v>627</v>
      </c>
      <c r="E223">
        <v>239</v>
      </c>
      <c r="F223">
        <v>15361</v>
      </c>
      <c r="G223">
        <v>23.95</v>
      </c>
      <c r="H223">
        <v>2.46</v>
      </c>
      <c r="I223">
        <v>3.51</v>
      </c>
      <c r="J223">
        <v>1.3</v>
      </c>
      <c r="K223">
        <v>0.5</v>
      </c>
      <c r="L223">
        <v>31.88</v>
      </c>
      <c r="M223">
        <v>10.92</v>
      </c>
      <c r="N223">
        <v>11.22</v>
      </c>
      <c r="O223">
        <v>4.63</v>
      </c>
      <c r="P223">
        <v>24.65</v>
      </c>
      <c r="Q223">
        <v>28.67</v>
      </c>
      <c r="R223">
        <v>56.16</v>
      </c>
      <c r="S223">
        <v>0.55000000000000004</v>
      </c>
      <c r="T223">
        <v>2498</v>
      </c>
      <c r="U223">
        <v>2074</v>
      </c>
      <c r="V223">
        <v>3033</v>
      </c>
      <c r="W223">
        <v>-683</v>
      </c>
      <c r="X223">
        <v>7104</v>
      </c>
      <c r="Y223">
        <v>1223</v>
      </c>
      <c r="Z223">
        <v>3154</v>
      </c>
      <c r="AA223">
        <v>6420.9256245481602</v>
      </c>
      <c r="AB223">
        <v>-3.8319999999999999</v>
      </c>
      <c r="AC223">
        <v>17901.925624548101</v>
      </c>
      <c r="AD223">
        <v>0.98619063657797201</v>
      </c>
      <c r="AE223">
        <v>0.28478118392836999</v>
      </c>
      <c r="AF223" s="10">
        <v>1.62773387706617</v>
      </c>
      <c r="AG223">
        <v>0.55021155529794696</v>
      </c>
      <c r="AH223">
        <v>42.505609652258201</v>
      </c>
      <c r="AI223">
        <v>10.92</v>
      </c>
      <c r="AJ223">
        <v>11.22</v>
      </c>
    </row>
    <row r="224" spans="1:36" x14ac:dyDescent="0.25">
      <c r="A224">
        <v>19274</v>
      </c>
      <c r="B224">
        <v>4857</v>
      </c>
      <c r="C224">
        <v>1051</v>
      </c>
      <c r="D224">
        <v>525</v>
      </c>
      <c r="E224">
        <v>1370</v>
      </c>
      <c r="F224">
        <v>12672</v>
      </c>
      <c r="G224">
        <v>23.57</v>
      </c>
      <c r="H224">
        <v>3.4</v>
      </c>
      <c r="I224">
        <v>3.27</v>
      </c>
      <c r="J224">
        <v>1.0900000000000001</v>
      </c>
      <c r="K224">
        <v>2.84</v>
      </c>
      <c r="L224">
        <v>26.3</v>
      </c>
      <c r="M224">
        <v>15.12</v>
      </c>
      <c r="N224">
        <v>10.47</v>
      </c>
      <c r="O224">
        <v>3.91</v>
      </c>
      <c r="P224">
        <v>24.73</v>
      </c>
      <c r="Q224">
        <v>28.4</v>
      </c>
      <c r="R224">
        <v>53.96</v>
      </c>
      <c r="S224">
        <v>3.16</v>
      </c>
      <c r="T224">
        <v>2460</v>
      </c>
      <c r="U224">
        <v>2074</v>
      </c>
      <c r="V224">
        <v>2914</v>
      </c>
      <c r="W224">
        <v>-746</v>
      </c>
      <c r="X224">
        <v>7508</v>
      </c>
      <c r="Y224">
        <v>1326</v>
      </c>
      <c r="Z224">
        <v>3129</v>
      </c>
      <c r="AA224">
        <v>7107.1273515850799</v>
      </c>
      <c r="AB224">
        <v>-3.8260000000000001</v>
      </c>
      <c r="AC224">
        <v>19070.127351585001</v>
      </c>
      <c r="AD224">
        <v>0.97249575551782597</v>
      </c>
      <c r="AE224" s="1">
        <v>0.28876044342585</v>
      </c>
      <c r="AF224">
        <v>1.3628816121526901</v>
      </c>
      <c r="AG224">
        <v>3.1590013611908798</v>
      </c>
      <c r="AH224">
        <v>35.063390064964501</v>
      </c>
      <c r="AI224">
        <v>15.12</v>
      </c>
      <c r="AJ224">
        <v>10.47</v>
      </c>
    </row>
    <row r="225" spans="1:36" x14ac:dyDescent="0.25">
      <c r="A225">
        <v>19354</v>
      </c>
      <c r="B225">
        <v>4362</v>
      </c>
      <c r="C225">
        <v>1304</v>
      </c>
      <c r="D225">
        <v>121</v>
      </c>
      <c r="E225">
        <v>1312</v>
      </c>
      <c r="F225">
        <v>12660</v>
      </c>
      <c r="G225">
        <v>23.67</v>
      </c>
      <c r="H225">
        <v>3.06</v>
      </c>
      <c r="I225">
        <v>4.0599999999999996</v>
      </c>
      <c r="J225">
        <v>0.25</v>
      </c>
      <c r="K225">
        <v>2.72</v>
      </c>
      <c r="L225">
        <v>26.27</v>
      </c>
      <c r="M225">
        <v>13.58</v>
      </c>
      <c r="N225">
        <v>12.99</v>
      </c>
      <c r="O225">
        <v>4.6100000000000003</v>
      </c>
      <c r="P225">
        <v>24.39</v>
      </c>
      <c r="Q225">
        <v>27.35</v>
      </c>
      <c r="R225">
        <v>52</v>
      </c>
      <c r="S225">
        <v>3.02</v>
      </c>
      <c r="T225">
        <v>2308</v>
      </c>
      <c r="U225">
        <v>2074</v>
      </c>
      <c r="V225">
        <v>2808</v>
      </c>
      <c r="W225">
        <v>-680</v>
      </c>
      <c r="X225">
        <v>7284</v>
      </c>
      <c r="Y225">
        <v>1276</v>
      </c>
      <c r="Z225">
        <v>3214</v>
      </c>
      <c r="AA225">
        <v>6882.2331723821999</v>
      </c>
      <c r="AB225">
        <v>-3.5339999999999998</v>
      </c>
      <c r="AC225">
        <v>18656.233172382199</v>
      </c>
      <c r="AD225">
        <v>0.95899470899470896</v>
      </c>
      <c r="AE225" s="1">
        <v>0.29215448714662801</v>
      </c>
      <c r="AF225">
        <v>0.31493216927215401</v>
      </c>
      <c r="AG225">
        <v>3.0246721355491499</v>
      </c>
      <c r="AH225">
        <v>35.030581602519497</v>
      </c>
      <c r="AI225">
        <v>13.58</v>
      </c>
      <c r="AJ225">
        <v>12.99</v>
      </c>
    </row>
    <row r="226" spans="1:36" x14ac:dyDescent="0.25">
      <c r="A226">
        <v>16794</v>
      </c>
      <c r="B226">
        <v>10241</v>
      </c>
      <c r="C226">
        <v>1502</v>
      </c>
      <c r="D226">
        <v>468</v>
      </c>
      <c r="E226">
        <v>1350</v>
      </c>
      <c r="F226">
        <v>2510</v>
      </c>
      <c r="G226">
        <v>20.54</v>
      </c>
      <c r="H226">
        <v>7.17</v>
      </c>
      <c r="I226">
        <v>4.67</v>
      </c>
      <c r="J226">
        <v>0.97</v>
      </c>
      <c r="K226">
        <v>2.8</v>
      </c>
      <c r="L226">
        <v>5.21</v>
      </c>
      <c r="M226">
        <v>31.88</v>
      </c>
      <c r="N226">
        <v>14.96</v>
      </c>
      <c r="O226">
        <v>2.65</v>
      </c>
      <c r="P226">
        <v>22.81</v>
      </c>
      <c r="Q226">
        <v>28.25</v>
      </c>
      <c r="R226">
        <v>46.8</v>
      </c>
      <c r="S226">
        <v>3.11</v>
      </c>
      <c r="T226">
        <v>2438</v>
      </c>
      <c r="U226">
        <v>2074</v>
      </c>
      <c r="V226">
        <v>2527</v>
      </c>
      <c r="W226">
        <v>-822</v>
      </c>
      <c r="X226">
        <v>7012</v>
      </c>
      <c r="Y226">
        <v>1677</v>
      </c>
      <c r="Z226">
        <v>3277</v>
      </c>
      <c r="AA226">
        <v>10046.5147301381</v>
      </c>
      <c r="AB226">
        <v>-3.4940000000000002</v>
      </c>
      <c r="AC226">
        <v>22012.5147301381</v>
      </c>
      <c r="AD226">
        <v>0.82528363047001596</v>
      </c>
      <c r="AE226">
        <v>0.25615195082461401</v>
      </c>
      <c r="AF226">
        <v>1.2127699960610601</v>
      </c>
      <c r="AG226">
        <v>3.1126322660863699</v>
      </c>
      <c r="AH226">
        <v>6.9461494496653797</v>
      </c>
      <c r="AI226">
        <v>31.88</v>
      </c>
      <c r="AJ226">
        <v>14.96</v>
      </c>
    </row>
    <row r="227" spans="1:36" x14ac:dyDescent="0.25">
      <c r="A227">
        <v>20280</v>
      </c>
      <c r="B227">
        <v>2460</v>
      </c>
      <c r="C227">
        <v>1529</v>
      </c>
      <c r="D227">
        <v>91</v>
      </c>
      <c r="E227">
        <v>744</v>
      </c>
      <c r="F227">
        <v>15034</v>
      </c>
      <c r="G227">
        <v>24.8</v>
      </c>
      <c r="H227">
        <v>1.72</v>
      </c>
      <c r="I227">
        <v>4.76</v>
      </c>
      <c r="J227">
        <v>0.19</v>
      </c>
      <c r="K227">
        <v>1.54</v>
      </c>
      <c r="L227">
        <v>31.2</v>
      </c>
      <c r="M227">
        <v>7.66</v>
      </c>
      <c r="N227">
        <v>15.23</v>
      </c>
      <c r="O227">
        <v>5.89</v>
      </c>
      <c r="P227">
        <v>24.77</v>
      </c>
      <c r="Q227">
        <v>27.28</v>
      </c>
      <c r="R227">
        <v>51.17</v>
      </c>
      <c r="S227">
        <v>1.72</v>
      </c>
      <c r="T227">
        <v>2296</v>
      </c>
      <c r="U227">
        <v>2074</v>
      </c>
      <c r="V227">
        <v>2763</v>
      </c>
      <c r="W227">
        <v>-581</v>
      </c>
      <c r="X227">
        <v>7013</v>
      </c>
      <c r="Y227">
        <v>1133</v>
      </c>
      <c r="Z227">
        <v>3287</v>
      </c>
      <c r="AA227">
        <v>5982.1910677743599</v>
      </c>
      <c r="AB227">
        <v>-3.3069999999999999</v>
      </c>
      <c r="AC227">
        <v>17415.1910677743</v>
      </c>
      <c r="AD227">
        <v>0.99095022624434304</v>
      </c>
      <c r="AE227">
        <v>0.30623326221479102</v>
      </c>
      <c r="AF227">
        <v>0.236336765422971</v>
      </c>
      <c r="AG227">
        <v>1.7150407538672801</v>
      </c>
      <c r="AH227">
        <v>41.600788881131997</v>
      </c>
      <c r="AI227">
        <v>7.66</v>
      </c>
      <c r="AJ227">
        <v>15.23</v>
      </c>
    </row>
    <row r="228" spans="1:36" x14ac:dyDescent="0.25">
      <c r="A228">
        <v>14955</v>
      </c>
      <c r="B228">
        <v>11437</v>
      </c>
      <c r="C228">
        <v>1495</v>
      </c>
      <c r="D228">
        <v>180</v>
      </c>
      <c r="E228">
        <v>539</v>
      </c>
      <c r="F228">
        <v>1848</v>
      </c>
      <c r="G228">
        <v>18.29</v>
      </c>
      <c r="H228">
        <v>8.01</v>
      </c>
      <c r="I228">
        <v>4.6500000000000004</v>
      </c>
      <c r="J228">
        <v>0.37</v>
      </c>
      <c r="K228">
        <v>1.1200000000000001</v>
      </c>
      <c r="L228">
        <v>3.83</v>
      </c>
      <c r="M228">
        <v>35.6</v>
      </c>
      <c r="N228">
        <v>14.89</v>
      </c>
      <c r="O228">
        <v>2.2999999999999998</v>
      </c>
      <c r="P228">
        <v>21.06</v>
      </c>
      <c r="Q228">
        <v>27.51</v>
      </c>
      <c r="R228">
        <v>49.62</v>
      </c>
      <c r="S228">
        <v>1.24</v>
      </c>
      <c r="T228">
        <v>2330</v>
      </c>
      <c r="U228">
        <v>2074</v>
      </c>
      <c r="V228">
        <v>2679</v>
      </c>
      <c r="W228">
        <v>-817</v>
      </c>
      <c r="X228">
        <v>6614</v>
      </c>
      <c r="Y228">
        <v>1734</v>
      </c>
      <c r="Z228">
        <v>3276</v>
      </c>
      <c r="AA228">
        <v>10458.7317622562</v>
      </c>
      <c r="AB228">
        <v>-3.2749999999999999</v>
      </c>
      <c r="AC228">
        <v>22082.7317622562</v>
      </c>
      <c r="AD228">
        <v>0.75770353551735303</v>
      </c>
      <c r="AE228" s="1">
        <v>0.22837852517736901</v>
      </c>
      <c r="AF228" s="10">
        <v>0.46598975155379901</v>
      </c>
      <c r="AG228">
        <v>1.24253346672124</v>
      </c>
      <c r="AH228">
        <v>5.1132706522091302</v>
      </c>
      <c r="AI228">
        <v>35.6</v>
      </c>
      <c r="AJ228">
        <v>14.89</v>
      </c>
    </row>
    <row r="229" spans="1:36" x14ac:dyDescent="0.25">
      <c r="A229">
        <v>18787</v>
      </c>
      <c r="B229">
        <v>7371</v>
      </c>
      <c r="C229">
        <v>2120</v>
      </c>
      <c r="D229">
        <v>53</v>
      </c>
      <c r="E229">
        <v>688</v>
      </c>
      <c r="F229">
        <v>4926</v>
      </c>
      <c r="G229">
        <v>22.97</v>
      </c>
      <c r="H229">
        <v>5.16</v>
      </c>
      <c r="I229">
        <v>6.6</v>
      </c>
      <c r="J229">
        <v>0.11</v>
      </c>
      <c r="K229">
        <v>1.43</v>
      </c>
      <c r="L229">
        <v>10.220000000000001</v>
      </c>
      <c r="M229">
        <v>22.95</v>
      </c>
      <c r="N229">
        <v>21.11</v>
      </c>
      <c r="O229">
        <v>4.8899999999999997</v>
      </c>
      <c r="P229">
        <v>23.55</v>
      </c>
      <c r="Q229">
        <v>27.18</v>
      </c>
      <c r="R229">
        <v>42.31</v>
      </c>
      <c r="S229">
        <v>1.59</v>
      </c>
      <c r="T229">
        <v>2282</v>
      </c>
      <c r="U229">
        <v>2074</v>
      </c>
      <c r="V229">
        <v>2285</v>
      </c>
      <c r="W229">
        <v>-640</v>
      </c>
      <c r="X229">
        <v>6431</v>
      </c>
      <c r="Y229">
        <v>1459</v>
      </c>
      <c r="Z229">
        <v>3481</v>
      </c>
      <c r="AA229">
        <v>8795.4031245754704</v>
      </c>
      <c r="AB229">
        <v>-3.2309999999999999</v>
      </c>
      <c r="AC229">
        <v>20166.403124575401</v>
      </c>
      <c r="AD229">
        <v>0.86760219646125603</v>
      </c>
      <c r="AE229" s="1">
        <v>0.278964433258995</v>
      </c>
      <c r="AF229">
        <v>0.136424893294226</v>
      </c>
      <c r="AG229">
        <v>1.5859299811479699</v>
      </c>
      <c r="AH229">
        <v>13.6303351971155</v>
      </c>
      <c r="AI229">
        <v>22.95</v>
      </c>
      <c r="AJ229">
        <v>21.11</v>
      </c>
    </row>
    <row r="230" spans="1:36" x14ac:dyDescent="0.25">
      <c r="A230">
        <v>20359</v>
      </c>
      <c r="B230">
        <v>997</v>
      </c>
      <c r="C230">
        <v>1276</v>
      </c>
      <c r="D230">
        <v>73</v>
      </c>
      <c r="E230">
        <v>775</v>
      </c>
      <c r="F230">
        <v>18427</v>
      </c>
      <c r="G230">
        <v>24.9</v>
      </c>
      <c r="H230">
        <v>0.7</v>
      </c>
      <c r="I230">
        <v>3.97</v>
      </c>
      <c r="J230">
        <v>0.15</v>
      </c>
      <c r="K230">
        <v>1.61</v>
      </c>
      <c r="L230">
        <v>38.24</v>
      </c>
      <c r="M230">
        <v>3.1</v>
      </c>
      <c r="N230">
        <v>12.72</v>
      </c>
      <c r="O230">
        <v>6.04</v>
      </c>
      <c r="P230">
        <v>24.78</v>
      </c>
      <c r="Q230">
        <v>27.23</v>
      </c>
      <c r="R230">
        <v>54.87</v>
      </c>
      <c r="S230">
        <v>1.79</v>
      </c>
      <c r="T230">
        <v>2290</v>
      </c>
      <c r="U230">
        <v>2074</v>
      </c>
      <c r="V230">
        <v>2963</v>
      </c>
      <c r="W230">
        <v>-569</v>
      </c>
      <c r="X230">
        <v>7235</v>
      </c>
      <c r="Y230">
        <v>1033</v>
      </c>
      <c r="Z230">
        <v>3204</v>
      </c>
      <c r="AA230">
        <v>5233.4654011725897</v>
      </c>
      <c r="AB230">
        <v>-3.2240000000000002</v>
      </c>
      <c r="AC230">
        <v>16705.4654011725</v>
      </c>
      <c r="AD230">
        <v>1.0222222222222199</v>
      </c>
      <c r="AE230">
        <v>0.31117419219119502</v>
      </c>
      <c r="AF230">
        <v>0.18889085851465001</v>
      </c>
      <c r="AG230">
        <v>1.78609096611056</v>
      </c>
      <c r="AH230">
        <v>50.988855874823003</v>
      </c>
      <c r="AI230">
        <v>3.1</v>
      </c>
      <c r="AJ230">
        <v>12.72</v>
      </c>
    </row>
    <row r="231" spans="1:36" x14ac:dyDescent="0.25">
      <c r="A231">
        <v>18260</v>
      </c>
      <c r="B231">
        <v>4428</v>
      </c>
      <c r="C231">
        <v>1234</v>
      </c>
      <c r="D231">
        <v>229</v>
      </c>
      <c r="E231">
        <v>595</v>
      </c>
      <c r="F231">
        <v>13507</v>
      </c>
      <c r="G231">
        <v>22.33</v>
      </c>
      <c r="H231">
        <v>3.1</v>
      </c>
      <c r="I231">
        <v>3.84</v>
      </c>
      <c r="J231">
        <v>0.48</v>
      </c>
      <c r="K231">
        <v>1.23</v>
      </c>
      <c r="L231">
        <v>28.03</v>
      </c>
      <c r="M231">
        <v>13.78</v>
      </c>
      <c r="N231">
        <v>12.3</v>
      </c>
      <c r="O231">
        <v>4.47</v>
      </c>
      <c r="P231">
        <v>23.17</v>
      </c>
      <c r="Q231">
        <v>27.63</v>
      </c>
      <c r="R231">
        <v>54.6</v>
      </c>
      <c r="S231">
        <v>1.37</v>
      </c>
      <c r="T231">
        <v>2348</v>
      </c>
      <c r="U231">
        <v>2074</v>
      </c>
      <c r="V231">
        <v>2949</v>
      </c>
      <c r="W231">
        <v>-668</v>
      </c>
      <c r="X231">
        <v>7082</v>
      </c>
      <c r="Y231">
        <v>1263</v>
      </c>
      <c r="Z231">
        <v>3190</v>
      </c>
      <c r="AA231">
        <v>6723.5054630234399</v>
      </c>
      <c r="AB231">
        <v>-3.1829999999999998</v>
      </c>
      <c r="AC231">
        <v>18258.505463023401</v>
      </c>
      <c r="AD231">
        <v>0.92071952031978599</v>
      </c>
      <c r="AE231">
        <v>0.27857699983268303</v>
      </c>
      <c r="AF231">
        <v>0.594502175824555</v>
      </c>
      <c r="AG231">
        <v>1.37169687215115</v>
      </c>
      <c r="AH231">
        <v>37.373904124003303</v>
      </c>
      <c r="AI231">
        <v>13.78</v>
      </c>
      <c r="AJ231">
        <v>12.3</v>
      </c>
    </row>
    <row r="232" spans="1:36" x14ac:dyDescent="0.25">
      <c r="A232">
        <v>20630</v>
      </c>
      <c r="B232">
        <v>1954</v>
      </c>
      <c r="C232">
        <v>1612</v>
      </c>
      <c r="D232">
        <v>402</v>
      </c>
      <c r="E232">
        <v>414</v>
      </c>
      <c r="F232">
        <v>15411</v>
      </c>
      <c r="G232">
        <v>25.23</v>
      </c>
      <c r="H232">
        <v>1.37</v>
      </c>
      <c r="I232">
        <v>5.0199999999999996</v>
      </c>
      <c r="J232">
        <v>0.83</v>
      </c>
      <c r="K232">
        <v>0.86</v>
      </c>
      <c r="L232">
        <v>31.98</v>
      </c>
      <c r="M232">
        <v>6.08</v>
      </c>
      <c r="N232">
        <v>16.059999999999999</v>
      </c>
      <c r="O232">
        <v>6.28</v>
      </c>
      <c r="P232">
        <v>24.98</v>
      </c>
      <c r="Q232">
        <v>28.08</v>
      </c>
      <c r="R232">
        <v>50.25</v>
      </c>
      <c r="S232">
        <v>0.95</v>
      </c>
      <c r="T232">
        <v>2413</v>
      </c>
      <c r="U232">
        <v>2074</v>
      </c>
      <c r="V232">
        <v>2713</v>
      </c>
      <c r="W232">
        <v>-553</v>
      </c>
      <c r="X232">
        <v>6927</v>
      </c>
      <c r="Y232">
        <v>1096</v>
      </c>
      <c r="Z232">
        <v>3315</v>
      </c>
      <c r="AA232">
        <v>5775.0344945577199</v>
      </c>
      <c r="AB232">
        <v>-3.1440000000000001</v>
      </c>
      <c r="AC232">
        <v>17113.034494557702</v>
      </c>
      <c r="AD232">
        <v>1.00192307692307</v>
      </c>
      <c r="AE232" s="1">
        <v>0.31369405735748102</v>
      </c>
      <c r="AF232">
        <v>1.0430990905388</v>
      </c>
      <c r="AG232">
        <v>0.95459488889536503</v>
      </c>
      <c r="AH232">
        <v>42.643960090903903</v>
      </c>
      <c r="AI232">
        <v>6.08</v>
      </c>
      <c r="AJ232">
        <v>16.059999999999999</v>
      </c>
    </row>
    <row r="233" spans="1:36" x14ac:dyDescent="0.25">
      <c r="A233">
        <v>20550</v>
      </c>
      <c r="B233">
        <v>1160</v>
      </c>
      <c r="C233">
        <v>1468</v>
      </c>
      <c r="D233">
        <v>10</v>
      </c>
      <c r="E233">
        <v>1023</v>
      </c>
      <c r="F233">
        <v>17076</v>
      </c>
      <c r="G233">
        <v>25.13</v>
      </c>
      <c r="H233">
        <v>0.81</v>
      </c>
      <c r="I233">
        <v>4.57</v>
      </c>
      <c r="J233">
        <v>0.02</v>
      </c>
      <c r="K233">
        <v>2.12</v>
      </c>
      <c r="L233">
        <v>35.44</v>
      </c>
      <c r="M233">
        <v>3.61</v>
      </c>
      <c r="N233">
        <v>14.63</v>
      </c>
      <c r="O233">
        <v>6.36</v>
      </c>
      <c r="P233">
        <v>24.85</v>
      </c>
      <c r="Q233">
        <v>27.07</v>
      </c>
      <c r="R233">
        <v>51.76</v>
      </c>
      <c r="S233">
        <v>2.36</v>
      </c>
      <c r="T233">
        <v>2266</v>
      </c>
      <c r="U233">
        <v>2074</v>
      </c>
      <c r="V233">
        <v>2795</v>
      </c>
      <c r="W233">
        <v>-545</v>
      </c>
      <c r="X233">
        <v>7205</v>
      </c>
      <c r="Y233">
        <v>1039</v>
      </c>
      <c r="Z233">
        <v>3267</v>
      </c>
      <c r="AA233">
        <v>5337.7540434973998</v>
      </c>
      <c r="AB233">
        <v>-3.0059999999999998</v>
      </c>
      <c r="AC233">
        <v>16848.7540434974</v>
      </c>
      <c r="AD233">
        <v>1.0149593495934901</v>
      </c>
      <c r="AE233">
        <v>0.31968393634258502</v>
      </c>
      <c r="AF233">
        <v>2.5946611336537799E-2</v>
      </c>
      <c r="AG233">
        <v>2.3583745535219101</v>
      </c>
      <c r="AH233">
        <v>47.249040825615502</v>
      </c>
      <c r="AI233">
        <v>3.61</v>
      </c>
      <c r="AJ233">
        <v>14.63</v>
      </c>
    </row>
    <row r="234" spans="1:36" x14ac:dyDescent="0.25">
      <c r="A234">
        <v>21891</v>
      </c>
      <c r="B234">
        <v>354</v>
      </c>
      <c r="C234">
        <v>1891</v>
      </c>
      <c r="D234">
        <v>105</v>
      </c>
      <c r="E234">
        <v>761</v>
      </c>
      <c r="F234">
        <v>16425</v>
      </c>
      <c r="G234">
        <v>26.77</v>
      </c>
      <c r="H234">
        <v>0.25</v>
      </c>
      <c r="I234">
        <v>5.89</v>
      </c>
      <c r="J234">
        <v>0.22</v>
      </c>
      <c r="K234">
        <v>1.58</v>
      </c>
      <c r="L234">
        <v>34.090000000000003</v>
      </c>
      <c r="M234">
        <v>1.1000000000000001</v>
      </c>
      <c r="N234">
        <v>18.829999999999998</v>
      </c>
      <c r="O234">
        <v>7.6</v>
      </c>
      <c r="P234">
        <v>25.85</v>
      </c>
      <c r="Q234">
        <v>27.31</v>
      </c>
      <c r="R234">
        <v>46.83</v>
      </c>
      <c r="S234">
        <v>1.76</v>
      </c>
      <c r="T234">
        <v>2301</v>
      </c>
      <c r="U234">
        <v>2074</v>
      </c>
      <c r="V234">
        <v>2529</v>
      </c>
      <c r="W234">
        <v>-464</v>
      </c>
      <c r="X234">
        <v>6911</v>
      </c>
      <c r="Y234">
        <v>981</v>
      </c>
      <c r="Z234">
        <v>3407</v>
      </c>
      <c r="AA234">
        <v>5140.8236086404804</v>
      </c>
      <c r="AB234">
        <v>-2.9279999999999999</v>
      </c>
      <c r="AC234">
        <v>16439.823608640399</v>
      </c>
      <c r="AD234">
        <v>1.04303086997193</v>
      </c>
      <c r="AE234" s="1">
        <v>0.33936319411278498</v>
      </c>
      <c r="AF234">
        <v>0.271530972114916</v>
      </c>
      <c r="AG234">
        <v>1.75563940364035</v>
      </c>
      <c r="AH234">
        <v>45.448676626438299</v>
      </c>
      <c r="AI234">
        <v>1.1000000000000001</v>
      </c>
      <c r="AJ234">
        <v>18.829999999999998</v>
      </c>
    </row>
    <row r="235" spans="1:36" x14ac:dyDescent="0.25">
      <c r="A235">
        <v>18238</v>
      </c>
      <c r="B235">
        <v>7424</v>
      </c>
      <c r="C235">
        <v>2120</v>
      </c>
      <c r="D235">
        <v>225</v>
      </c>
      <c r="E235">
        <v>516</v>
      </c>
      <c r="F235">
        <v>4847</v>
      </c>
      <c r="G235">
        <v>22.3</v>
      </c>
      <c r="H235">
        <v>5.2</v>
      </c>
      <c r="I235">
        <v>6.6</v>
      </c>
      <c r="J235">
        <v>0.47</v>
      </c>
      <c r="K235">
        <v>1.07</v>
      </c>
      <c r="L235">
        <v>10.06</v>
      </c>
      <c r="M235">
        <v>23.11</v>
      </c>
      <c r="N235">
        <v>21.11</v>
      </c>
      <c r="O235">
        <v>4.88</v>
      </c>
      <c r="P235">
        <v>22.91</v>
      </c>
      <c r="Q235">
        <v>27.62</v>
      </c>
      <c r="R235">
        <v>42.3</v>
      </c>
      <c r="S235">
        <v>1.19</v>
      </c>
      <c r="T235">
        <v>2347</v>
      </c>
      <c r="U235">
        <v>2074</v>
      </c>
      <c r="V235">
        <v>2284</v>
      </c>
      <c r="W235">
        <v>-627</v>
      </c>
      <c r="X235">
        <v>6413</v>
      </c>
      <c r="Y235">
        <v>1452</v>
      </c>
      <c r="Z235">
        <v>3481</v>
      </c>
      <c r="AA235">
        <v>8735.5810685698998</v>
      </c>
      <c r="AB235">
        <v>-2.831</v>
      </c>
      <c r="AC235">
        <v>20081.5810685699</v>
      </c>
      <c r="AD235">
        <v>0.84777303233679002</v>
      </c>
      <c r="AE235" s="1">
        <v>0.27843029501906702</v>
      </c>
      <c r="AF235">
        <v>0.58264037897639098</v>
      </c>
      <c r="AG235">
        <v>1.1892939938749301</v>
      </c>
      <c r="AH235">
        <v>13.411560953129101</v>
      </c>
      <c r="AI235">
        <v>23.11</v>
      </c>
      <c r="AJ235">
        <v>21.11</v>
      </c>
    </row>
    <row r="236" spans="1:36" x14ac:dyDescent="0.25">
      <c r="A236">
        <v>18470</v>
      </c>
      <c r="B236">
        <v>2540</v>
      </c>
      <c r="C236">
        <v>1234</v>
      </c>
      <c r="D236">
        <v>101</v>
      </c>
      <c r="E236">
        <v>734</v>
      </c>
      <c r="F236">
        <v>16330</v>
      </c>
      <c r="G236">
        <v>22.59</v>
      </c>
      <c r="H236">
        <v>1.78</v>
      </c>
      <c r="I236">
        <v>3.84</v>
      </c>
      <c r="J236">
        <v>0.21</v>
      </c>
      <c r="K236">
        <v>1.52</v>
      </c>
      <c r="L236">
        <v>33.89</v>
      </c>
      <c r="M236">
        <v>7.91</v>
      </c>
      <c r="N236">
        <v>12.29</v>
      </c>
      <c r="O236">
        <v>5.3</v>
      </c>
      <c r="P236">
        <v>22.95</v>
      </c>
      <c r="Q236">
        <v>27.3</v>
      </c>
      <c r="R236">
        <v>55.07</v>
      </c>
      <c r="S236">
        <v>1.69</v>
      </c>
      <c r="T236">
        <v>2300</v>
      </c>
      <c r="U236">
        <v>2074</v>
      </c>
      <c r="V236">
        <v>2974</v>
      </c>
      <c r="W236">
        <v>-594</v>
      </c>
      <c r="X236">
        <v>7210</v>
      </c>
      <c r="Y236">
        <v>1119</v>
      </c>
      <c r="Z236">
        <v>3189</v>
      </c>
      <c r="AA236">
        <v>5727.6683157387497</v>
      </c>
      <c r="AB236">
        <v>-2.5950000000000002</v>
      </c>
      <c r="AC236">
        <v>17245.668315738701</v>
      </c>
      <c r="AD236">
        <v>0.94103930712858097</v>
      </c>
      <c r="AE236">
        <v>0.29536595149294398</v>
      </c>
      <c r="AF236">
        <v>0.26102260964628399</v>
      </c>
      <c r="AG236">
        <v>1.69309778122433</v>
      </c>
      <c r="AH236">
        <v>45.185068534530203</v>
      </c>
      <c r="AI236">
        <v>7.91</v>
      </c>
      <c r="AJ236">
        <v>12.29</v>
      </c>
    </row>
    <row r="237" spans="1:36" x14ac:dyDescent="0.25">
      <c r="A237">
        <v>17578</v>
      </c>
      <c r="B237">
        <v>3932</v>
      </c>
      <c r="C237">
        <v>1052</v>
      </c>
      <c r="D237">
        <v>170</v>
      </c>
      <c r="E237">
        <v>1728</v>
      </c>
      <c r="F237">
        <v>14052</v>
      </c>
      <c r="G237">
        <v>21.5</v>
      </c>
      <c r="H237">
        <v>2.75</v>
      </c>
      <c r="I237">
        <v>3.27</v>
      </c>
      <c r="J237">
        <v>0.35</v>
      </c>
      <c r="K237">
        <v>3.59</v>
      </c>
      <c r="L237">
        <v>29.16</v>
      </c>
      <c r="M237">
        <v>12.24</v>
      </c>
      <c r="N237">
        <v>10.48</v>
      </c>
      <c r="O237">
        <v>4.3499999999999996</v>
      </c>
      <c r="P237">
        <v>22.44</v>
      </c>
      <c r="Q237">
        <v>27.48</v>
      </c>
      <c r="R237">
        <v>54.18</v>
      </c>
      <c r="S237">
        <v>3.99</v>
      </c>
      <c r="T237">
        <v>2326</v>
      </c>
      <c r="U237">
        <v>2074</v>
      </c>
      <c r="V237">
        <v>2926</v>
      </c>
      <c r="W237">
        <v>-662</v>
      </c>
      <c r="X237">
        <v>7667</v>
      </c>
      <c r="Y237">
        <v>1220</v>
      </c>
      <c r="Z237">
        <v>3130</v>
      </c>
      <c r="AA237">
        <v>6268.1174745991202</v>
      </c>
      <c r="AB237">
        <v>-2.339</v>
      </c>
      <c r="AC237">
        <v>18285.117474599101</v>
      </c>
      <c r="AD237">
        <v>0.90967741935483803</v>
      </c>
      <c r="AE237">
        <v>0.29591734266534298</v>
      </c>
      <c r="AF237" s="11">
        <v>0.44057904851045498</v>
      </c>
      <c r="AG237">
        <v>3.9851468834450299</v>
      </c>
      <c r="AH237">
        <v>38.881900051621798</v>
      </c>
      <c r="AI237">
        <v>12.24</v>
      </c>
      <c r="AJ237">
        <v>10.48</v>
      </c>
    </row>
    <row r="238" spans="1:36" x14ac:dyDescent="0.25">
      <c r="A238">
        <v>12180</v>
      </c>
      <c r="B238">
        <v>11401</v>
      </c>
      <c r="C238">
        <v>1074</v>
      </c>
      <c r="D238">
        <v>248</v>
      </c>
      <c r="E238">
        <v>484</v>
      </c>
      <c r="F238">
        <v>3910</v>
      </c>
      <c r="G238">
        <v>14.89</v>
      </c>
      <c r="H238">
        <v>7.99</v>
      </c>
      <c r="I238">
        <v>3.34</v>
      </c>
      <c r="J238">
        <v>0.51</v>
      </c>
      <c r="K238">
        <v>1</v>
      </c>
      <c r="L238">
        <v>8.11</v>
      </c>
      <c r="M238">
        <v>35.49</v>
      </c>
      <c r="N238">
        <v>10.7</v>
      </c>
      <c r="O238">
        <v>1.87</v>
      </c>
      <c r="P238">
        <v>18.52</v>
      </c>
      <c r="Q238">
        <v>27.68</v>
      </c>
      <c r="R238">
        <v>55.18</v>
      </c>
      <c r="S238">
        <v>1.1200000000000001</v>
      </c>
      <c r="T238">
        <v>2355</v>
      </c>
      <c r="U238">
        <v>2074</v>
      </c>
      <c r="V238">
        <v>2980</v>
      </c>
      <c r="W238">
        <v>-793</v>
      </c>
      <c r="X238">
        <v>6934</v>
      </c>
      <c r="Y238">
        <v>1698</v>
      </c>
      <c r="Z238">
        <v>3137</v>
      </c>
      <c r="AA238">
        <v>9876.0180880428106</v>
      </c>
      <c r="AB238">
        <v>-2.0470000000000002</v>
      </c>
      <c r="AC238">
        <v>21645.018088042802</v>
      </c>
      <c r="AD238">
        <v>0.69071815718157104</v>
      </c>
      <c r="AE238">
        <v>0.219566741680707</v>
      </c>
      <c r="AF238">
        <v>0.64246777442971204</v>
      </c>
      <c r="AG238">
        <v>1.1162143872430199</v>
      </c>
      <c r="AH238">
        <v>10.8185582766541</v>
      </c>
      <c r="AI238">
        <v>35.49</v>
      </c>
      <c r="AJ238">
        <v>10.7</v>
      </c>
    </row>
    <row r="239" spans="1:36" x14ac:dyDescent="0.25">
      <c r="A239">
        <v>17555</v>
      </c>
      <c r="B239">
        <v>2173</v>
      </c>
      <c r="C239">
        <v>1158</v>
      </c>
      <c r="D239">
        <v>72</v>
      </c>
      <c r="E239">
        <v>827</v>
      </c>
      <c r="F239">
        <v>17179</v>
      </c>
      <c r="G239">
        <v>21.47</v>
      </c>
      <c r="H239">
        <v>1.52</v>
      </c>
      <c r="I239">
        <v>3.61</v>
      </c>
      <c r="J239">
        <v>0.15</v>
      </c>
      <c r="K239">
        <v>1.72</v>
      </c>
      <c r="L239">
        <v>35.65</v>
      </c>
      <c r="M239">
        <v>6.76</v>
      </c>
      <c r="N239">
        <v>11.54</v>
      </c>
      <c r="O239">
        <v>5.35</v>
      </c>
      <c r="P239">
        <v>21.85</v>
      </c>
      <c r="Q239">
        <v>27.23</v>
      </c>
      <c r="R239">
        <v>55.99</v>
      </c>
      <c r="S239">
        <v>1.91</v>
      </c>
      <c r="T239">
        <v>2289</v>
      </c>
      <c r="U239">
        <v>2074</v>
      </c>
      <c r="V239">
        <v>3023</v>
      </c>
      <c r="W239">
        <v>-567</v>
      </c>
      <c r="X239">
        <v>7326</v>
      </c>
      <c r="Y239">
        <v>1075</v>
      </c>
      <c r="Z239">
        <v>3165</v>
      </c>
      <c r="AA239">
        <v>5381.3591466404196</v>
      </c>
      <c r="AB239">
        <v>-1.9179999999999999</v>
      </c>
      <c r="AC239">
        <v>16947.3591466404</v>
      </c>
      <c r="AD239">
        <v>0.91305807317891896</v>
      </c>
      <c r="AE239">
        <v>0.297450874797211</v>
      </c>
      <c r="AF239">
        <v>0.187014756907632</v>
      </c>
      <c r="AG239">
        <v>1.90716487100554</v>
      </c>
      <c r="AH239">
        <v>47.533945154717003</v>
      </c>
      <c r="AI239">
        <v>6.76</v>
      </c>
      <c r="AJ239">
        <v>11.54</v>
      </c>
    </row>
    <row r="240" spans="1:36" x14ac:dyDescent="0.25">
      <c r="A240">
        <v>17794</v>
      </c>
      <c r="B240">
        <v>1317</v>
      </c>
      <c r="C240">
        <v>1367</v>
      </c>
      <c r="D240">
        <v>57</v>
      </c>
      <c r="E240">
        <v>18</v>
      </c>
      <c r="F240">
        <v>18284</v>
      </c>
      <c r="G240">
        <v>21.76</v>
      </c>
      <c r="H240">
        <v>0.92</v>
      </c>
      <c r="I240">
        <v>4.26</v>
      </c>
      <c r="J240">
        <v>0.12</v>
      </c>
      <c r="K240">
        <v>0.04</v>
      </c>
      <c r="L240">
        <v>37.94</v>
      </c>
      <c r="M240">
        <v>4.0999999999999996</v>
      </c>
      <c r="N240">
        <v>13.62</v>
      </c>
      <c r="O240">
        <v>6.16</v>
      </c>
      <c r="P240">
        <v>21.71</v>
      </c>
      <c r="Q240">
        <v>27.19</v>
      </c>
      <c r="R240">
        <v>55.72</v>
      </c>
      <c r="S240">
        <v>0.04</v>
      </c>
      <c r="T240">
        <v>2283</v>
      </c>
      <c r="U240">
        <v>2074</v>
      </c>
      <c r="V240">
        <v>3009</v>
      </c>
      <c r="W240">
        <v>-499</v>
      </c>
      <c r="X240">
        <v>6929</v>
      </c>
      <c r="Y240">
        <v>1002</v>
      </c>
      <c r="Z240">
        <v>3233</v>
      </c>
      <c r="AA240">
        <v>5013.2290794885803</v>
      </c>
      <c r="AB240">
        <v>-1.76</v>
      </c>
      <c r="AC240">
        <v>16177.229079488499</v>
      </c>
      <c r="AD240">
        <v>0.91557161629434902</v>
      </c>
      <c r="AE240">
        <v>0.297655377617701</v>
      </c>
      <c r="AF240">
        <v>0.14700624109462099</v>
      </c>
      <c r="AG240">
        <v>4.1992772649385501E-2</v>
      </c>
      <c r="AH240">
        <v>50.5925659423282</v>
      </c>
      <c r="AI240">
        <v>4.0999999999999996</v>
      </c>
      <c r="AJ240">
        <v>13.62</v>
      </c>
    </row>
    <row r="241" spans="1:36" x14ac:dyDescent="0.25">
      <c r="A241">
        <v>13225</v>
      </c>
      <c r="B241">
        <v>9722</v>
      </c>
      <c r="C241">
        <v>1159</v>
      </c>
      <c r="D241">
        <v>42</v>
      </c>
      <c r="E241">
        <v>1209</v>
      </c>
      <c r="F241">
        <v>5501</v>
      </c>
      <c r="G241">
        <v>16.170000000000002</v>
      </c>
      <c r="H241">
        <v>6.81</v>
      </c>
      <c r="I241">
        <v>3.61</v>
      </c>
      <c r="J241">
        <v>0.09</v>
      </c>
      <c r="K241">
        <v>2.5099999999999998</v>
      </c>
      <c r="L241">
        <v>11.42</v>
      </c>
      <c r="M241">
        <v>30.26</v>
      </c>
      <c r="N241">
        <v>11.54</v>
      </c>
      <c r="O241">
        <v>2.4</v>
      </c>
      <c r="P241">
        <v>18.89</v>
      </c>
      <c r="Q241">
        <v>27.15</v>
      </c>
      <c r="R241">
        <v>53.05</v>
      </c>
      <c r="S241">
        <v>2.79</v>
      </c>
      <c r="T241">
        <v>2278</v>
      </c>
      <c r="U241">
        <v>2074</v>
      </c>
      <c r="V241">
        <v>2865</v>
      </c>
      <c r="W241">
        <v>-746</v>
      </c>
      <c r="X241">
        <v>7188</v>
      </c>
      <c r="Y241">
        <v>1582</v>
      </c>
      <c r="Z241">
        <v>3165</v>
      </c>
      <c r="AA241">
        <v>9057.5297396448095</v>
      </c>
      <c r="AB241">
        <v>-1.7529999999999999</v>
      </c>
      <c r="AC241">
        <v>20992.5297396448</v>
      </c>
      <c r="AD241">
        <v>0.714669352131587</v>
      </c>
      <c r="AE241" s="1">
        <v>0.23971725341658701</v>
      </c>
      <c r="AF241">
        <v>0.109271307763867</v>
      </c>
      <c r="AG241">
        <v>2.7883916291577702</v>
      </c>
      <c r="AH241">
        <v>15.2213729981932</v>
      </c>
      <c r="AI241">
        <v>30.26</v>
      </c>
      <c r="AJ241">
        <v>11.54</v>
      </c>
    </row>
    <row r="242" spans="1:36" x14ac:dyDescent="0.25">
      <c r="A242">
        <v>16727</v>
      </c>
      <c r="B242">
        <v>3942</v>
      </c>
      <c r="C242">
        <v>1049</v>
      </c>
      <c r="D242">
        <v>1319</v>
      </c>
      <c r="E242">
        <v>579</v>
      </c>
      <c r="F242">
        <v>14052</v>
      </c>
      <c r="G242">
        <v>20.45</v>
      </c>
      <c r="H242">
        <v>2.76</v>
      </c>
      <c r="I242">
        <v>3.27</v>
      </c>
      <c r="J242">
        <v>2.74</v>
      </c>
      <c r="K242">
        <v>1.2</v>
      </c>
      <c r="L242">
        <v>29.16</v>
      </c>
      <c r="M242">
        <v>12.27</v>
      </c>
      <c r="N242">
        <v>10.45</v>
      </c>
      <c r="O242">
        <v>4.3600000000000003</v>
      </c>
      <c r="P242">
        <v>21.43</v>
      </c>
      <c r="Q242">
        <v>30.46</v>
      </c>
      <c r="R242">
        <v>54.22</v>
      </c>
      <c r="S242">
        <v>1.34</v>
      </c>
      <c r="T242">
        <v>2758</v>
      </c>
      <c r="U242">
        <v>2074</v>
      </c>
      <c r="V242">
        <v>2928</v>
      </c>
      <c r="W242">
        <v>-639</v>
      </c>
      <c r="X242">
        <v>7492</v>
      </c>
      <c r="Y242">
        <v>1203</v>
      </c>
      <c r="Z242">
        <v>3128</v>
      </c>
      <c r="AA242">
        <v>6131.7257177987603</v>
      </c>
      <c r="AB242">
        <v>-1.51</v>
      </c>
      <c r="AC242">
        <v>17954.725717798701</v>
      </c>
      <c r="AD242">
        <v>0.87572156196943896</v>
      </c>
      <c r="AE242" s="1">
        <v>0.297182192980954</v>
      </c>
      <c r="AF242" s="10">
        <v>3.42146154369307</v>
      </c>
      <c r="AG242">
        <v>1.3354735543938101</v>
      </c>
      <c r="AH242">
        <v>38.881900051621798</v>
      </c>
      <c r="AI242">
        <v>12.27</v>
      </c>
      <c r="AJ242">
        <v>10.45</v>
      </c>
    </row>
    <row r="243" spans="1:36" x14ac:dyDescent="0.25">
      <c r="A243">
        <v>10470</v>
      </c>
      <c r="B243">
        <v>13239</v>
      </c>
      <c r="C243">
        <v>994</v>
      </c>
      <c r="D243">
        <v>399</v>
      </c>
      <c r="E243">
        <v>985</v>
      </c>
      <c r="F243">
        <v>884</v>
      </c>
      <c r="G243">
        <v>12.8</v>
      </c>
      <c r="H243">
        <v>9.27</v>
      </c>
      <c r="I243">
        <v>3.09</v>
      </c>
      <c r="J243">
        <v>0.83</v>
      </c>
      <c r="K243">
        <v>2.04</v>
      </c>
      <c r="L243">
        <v>1.83</v>
      </c>
      <c r="M243">
        <v>41.21</v>
      </c>
      <c r="N243">
        <v>9.9</v>
      </c>
      <c r="O243">
        <v>1.45</v>
      </c>
      <c r="P243">
        <v>17.55</v>
      </c>
      <c r="Q243">
        <v>28.08</v>
      </c>
      <c r="R243">
        <v>53.96</v>
      </c>
      <c r="S243">
        <v>2.27</v>
      </c>
      <c r="T243">
        <v>2412</v>
      </c>
      <c r="U243">
        <v>2074</v>
      </c>
      <c r="V243">
        <v>2914</v>
      </c>
      <c r="W243">
        <v>-810</v>
      </c>
      <c r="X243">
        <v>7184</v>
      </c>
      <c r="Y243">
        <v>1812</v>
      </c>
      <c r="Z243">
        <v>3109</v>
      </c>
      <c r="AA243">
        <v>10680.1211013342</v>
      </c>
      <c r="AB243">
        <v>-1.391</v>
      </c>
      <c r="AC243">
        <v>22785.1211013342</v>
      </c>
      <c r="AD243">
        <v>0.64912880081995195</v>
      </c>
      <c r="AE243" s="1">
        <v>0.21909488585667899</v>
      </c>
      <c r="AF243">
        <v>1.03594198218583</v>
      </c>
      <c r="AG243">
        <v>2.2714034809000299</v>
      </c>
      <c r="AH243">
        <v>2.44550152212621</v>
      </c>
      <c r="AI243">
        <v>41.21</v>
      </c>
      <c r="AJ243">
        <v>9.9</v>
      </c>
    </row>
    <row r="244" spans="1:36" x14ac:dyDescent="0.25">
      <c r="A244">
        <v>14518</v>
      </c>
      <c r="B244">
        <v>5707</v>
      </c>
      <c r="C244">
        <v>1149</v>
      </c>
      <c r="D244">
        <v>454</v>
      </c>
      <c r="E244">
        <v>170</v>
      </c>
      <c r="F244">
        <v>12200</v>
      </c>
      <c r="G244">
        <v>17.75</v>
      </c>
      <c r="H244">
        <v>4</v>
      </c>
      <c r="I244">
        <v>3.58</v>
      </c>
      <c r="J244">
        <v>0.94</v>
      </c>
      <c r="K244">
        <v>0.35</v>
      </c>
      <c r="L244">
        <v>25.32</v>
      </c>
      <c r="M244">
        <v>17.77</v>
      </c>
      <c r="N244">
        <v>11.44</v>
      </c>
      <c r="O244">
        <v>3.85</v>
      </c>
      <c r="P244">
        <v>19.149999999999999</v>
      </c>
      <c r="Q244">
        <v>28.22</v>
      </c>
      <c r="R244">
        <v>55.97</v>
      </c>
      <c r="S244">
        <v>0.39</v>
      </c>
      <c r="T244">
        <v>2433</v>
      </c>
      <c r="U244">
        <v>2074</v>
      </c>
      <c r="V244">
        <v>3022</v>
      </c>
      <c r="W244">
        <v>-624</v>
      </c>
      <c r="X244">
        <v>7050</v>
      </c>
      <c r="Y244">
        <v>1293</v>
      </c>
      <c r="Z244">
        <v>3160</v>
      </c>
      <c r="AA244">
        <v>6851.1039351095096</v>
      </c>
      <c r="AB244">
        <v>-1.2749999999999999</v>
      </c>
      <c r="AC244">
        <v>18354.103935109499</v>
      </c>
      <c r="AD244">
        <v>0.77284946236559104</v>
      </c>
      <c r="AE244" s="1">
        <v>0.26071799264836498</v>
      </c>
      <c r="AF244">
        <v>1.1775219372760399</v>
      </c>
      <c r="AG244">
        <v>0.39120976452427902</v>
      </c>
      <c r="AH244">
        <v>33.757503785734201</v>
      </c>
      <c r="AI244">
        <v>17.77</v>
      </c>
      <c r="AJ244">
        <v>11.44</v>
      </c>
    </row>
    <row r="245" spans="1:36" x14ac:dyDescent="0.25">
      <c r="A245">
        <v>15669</v>
      </c>
      <c r="B245">
        <v>3942</v>
      </c>
      <c r="C245">
        <v>1049</v>
      </c>
      <c r="D245">
        <v>557</v>
      </c>
      <c r="E245">
        <v>762</v>
      </c>
      <c r="F245">
        <v>14631</v>
      </c>
      <c r="G245">
        <v>19.16</v>
      </c>
      <c r="H245">
        <v>2.76</v>
      </c>
      <c r="I245">
        <v>3.27</v>
      </c>
      <c r="J245">
        <v>1.1599999999999999</v>
      </c>
      <c r="K245">
        <v>1.58</v>
      </c>
      <c r="L245">
        <v>30.36</v>
      </c>
      <c r="M245">
        <v>12.27</v>
      </c>
      <c r="N245">
        <v>10.45</v>
      </c>
      <c r="O245">
        <v>4.3899999999999997</v>
      </c>
      <c r="P245">
        <v>20.170000000000002</v>
      </c>
      <c r="Q245">
        <v>28.49</v>
      </c>
      <c r="R245">
        <v>55.82</v>
      </c>
      <c r="S245">
        <v>1.76</v>
      </c>
      <c r="T245">
        <v>2472</v>
      </c>
      <c r="U245">
        <v>2074</v>
      </c>
      <c r="V245">
        <v>3014</v>
      </c>
      <c r="W245">
        <v>-606</v>
      </c>
      <c r="X245">
        <v>7425</v>
      </c>
      <c r="Y245">
        <v>1182</v>
      </c>
      <c r="Z245">
        <v>3128</v>
      </c>
      <c r="AA245">
        <v>5972.9134620796503</v>
      </c>
      <c r="AB245">
        <v>-1.202</v>
      </c>
      <c r="AC245">
        <v>17707.913462079599</v>
      </c>
      <c r="AD245">
        <v>0.83395585738539901</v>
      </c>
      <c r="AE245" s="1">
        <v>0.28568816848263001</v>
      </c>
      <c r="AF245" s="10">
        <v>1.4460358748075901</v>
      </c>
      <c r="AG245">
        <v>1.75593392789819</v>
      </c>
      <c r="AH245">
        <v>40.4844683168944</v>
      </c>
      <c r="AI245">
        <v>12.27</v>
      </c>
      <c r="AJ245">
        <v>10.45</v>
      </c>
    </row>
    <row r="246" spans="1:36" x14ac:dyDescent="0.25">
      <c r="A246">
        <v>9984</v>
      </c>
      <c r="B246">
        <v>13412</v>
      </c>
      <c r="C246">
        <v>1028</v>
      </c>
      <c r="D246">
        <v>1023</v>
      </c>
      <c r="E246">
        <v>16</v>
      </c>
      <c r="F246">
        <v>806</v>
      </c>
      <c r="G246">
        <v>12.21</v>
      </c>
      <c r="H246">
        <v>9.39</v>
      </c>
      <c r="I246">
        <v>3.2</v>
      </c>
      <c r="J246">
        <v>2.12</v>
      </c>
      <c r="K246">
        <v>0.03</v>
      </c>
      <c r="L246">
        <v>1.67</v>
      </c>
      <c r="M246">
        <v>41.75</v>
      </c>
      <c r="N246">
        <v>10.24</v>
      </c>
      <c r="O246">
        <v>1.45</v>
      </c>
      <c r="P246">
        <v>16.97</v>
      </c>
      <c r="Q246">
        <v>29.69</v>
      </c>
      <c r="R246">
        <v>54.42</v>
      </c>
      <c r="S246">
        <v>0.04</v>
      </c>
      <c r="T246">
        <v>2647</v>
      </c>
      <c r="U246">
        <v>2074</v>
      </c>
      <c r="V246">
        <v>2938</v>
      </c>
      <c r="W246">
        <v>-786</v>
      </c>
      <c r="X246">
        <v>6933</v>
      </c>
      <c r="Y246">
        <v>1814</v>
      </c>
      <c r="Z246">
        <v>3121</v>
      </c>
      <c r="AA246">
        <v>10710.9315219869</v>
      </c>
      <c r="AB246">
        <v>-1.0900000000000001</v>
      </c>
      <c r="AC246">
        <v>22578.931521986899</v>
      </c>
      <c r="AD246">
        <v>0.62695711368277696</v>
      </c>
      <c r="AE246">
        <v>0.21368306916093999</v>
      </c>
      <c r="AF246">
        <v>2.6537939650192301</v>
      </c>
      <c r="AG246">
        <v>3.7637865887547098E-2</v>
      </c>
      <c r="AH246">
        <v>2.22939874708401</v>
      </c>
      <c r="AI246">
        <v>41.75</v>
      </c>
      <c r="AJ246">
        <v>10.24</v>
      </c>
    </row>
    <row r="247" spans="1:36" x14ac:dyDescent="0.25">
      <c r="A247">
        <v>10470</v>
      </c>
      <c r="B247">
        <v>12884</v>
      </c>
      <c r="C247">
        <v>1105</v>
      </c>
      <c r="D247">
        <v>399</v>
      </c>
      <c r="E247">
        <v>919</v>
      </c>
      <c r="F247">
        <v>949</v>
      </c>
      <c r="G247">
        <v>12.8</v>
      </c>
      <c r="H247">
        <v>9.02</v>
      </c>
      <c r="I247">
        <v>3.44</v>
      </c>
      <c r="J247">
        <v>0.83</v>
      </c>
      <c r="K247">
        <v>1.91</v>
      </c>
      <c r="L247">
        <v>1.97</v>
      </c>
      <c r="M247">
        <v>40.11</v>
      </c>
      <c r="N247">
        <v>11.01</v>
      </c>
      <c r="O247">
        <v>1.61</v>
      </c>
      <c r="P247">
        <v>17.12</v>
      </c>
      <c r="Q247">
        <v>28.08</v>
      </c>
      <c r="R247">
        <v>52.76</v>
      </c>
      <c r="S247">
        <v>2.12</v>
      </c>
      <c r="T247">
        <v>2412</v>
      </c>
      <c r="U247">
        <v>2074</v>
      </c>
      <c r="V247">
        <v>2849</v>
      </c>
      <c r="W247">
        <v>-774</v>
      </c>
      <c r="X247">
        <v>7120</v>
      </c>
      <c r="Y247">
        <v>1778</v>
      </c>
      <c r="Z247">
        <v>3146</v>
      </c>
      <c r="AA247">
        <v>10492.668988314599</v>
      </c>
      <c r="AB247">
        <v>-1.081</v>
      </c>
      <c r="AC247">
        <v>22536.668988314599</v>
      </c>
      <c r="AD247">
        <v>0.63234301147872995</v>
      </c>
      <c r="AE247" s="1">
        <v>0.22096080781517199</v>
      </c>
      <c r="AF247" s="11">
        <v>1.03594198218583</v>
      </c>
      <c r="AG247">
        <v>2.1201931816186801</v>
      </c>
      <c r="AH247">
        <v>2.62695388126384</v>
      </c>
      <c r="AI247">
        <v>40.11</v>
      </c>
      <c r="AJ247">
        <v>11.01</v>
      </c>
    </row>
    <row r="248" spans="1:36" x14ac:dyDescent="0.25">
      <c r="A248">
        <v>15457</v>
      </c>
      <c r="B248">
        <v>4222</v>
      </c>
      <c r="C248">
        <v>1315</v>
      </c>
      <c r="D248">
        <v>578</v>
      </c>
      <c r="E248">
        <v>203</v>
      </c>
      <c r="F248">
        <v>13474</v>
      </c>
      <c r="G248">
        <v>18.899999999999999</v>
      </c>
      <c r="H248">
        <v>2.96</v>
      </c>
      <c r="I248">
        <v>4.09</v>
      </c>
      <c r="J248">
        <v>1.2</v>
      </c>
      <c r="K248">
        <v>0.42</v>
      </c>
      <c r="L248">
        <v>27.96</v>
      </c>
      <c r="M248">
        <v>13.14</v>
      </c>
      <c r="N248">
        <v>13.1</v>
      </c>
      <c r="O248">
        <v>4.8</v>
      </c>
      <c r="P248">
        <v>19.68</v>
      </c>
      <c r="Q248">
        <v>28.54</v>
      </c>
      <c r="R248">
        <v>53.71</v>
      </c>
      <c r="S248">
        <v>0.47</v>
      </c>
      <c r="T248">
        <v>2479</v>
      </c>
      <c r="U248">
        <v>2074</v>
      </c>
      <c r="V248">
        <v>2900</v>
      </c>
      <c r="W248">
        <v>-560</v>
      </c>
      <c r="X248">
        <v>7056</v>
      </c>
      <c r="Y248">
        <v>1186</v>
      </c>
      <c r="Z248">
        <v>3217</v>
      </c>
      <c r="AA248">
        <v>6152.1021845265896</v>
      </c>
      <c r="AB248">
        <v>-0.94199999999999995</v>
      </c>
      <c r="AC248">
        <v>17611.102184526499</v>
      </c>
      <c r="AD248">
        <v>0.80872150644202101</v>
      </c>
      <c r="AE248">
        <v>0.28212928457428899</v>
      </c>
      <c r="AF248">
        <v>1.49821100546887</v>
      </c>
      <c r="AG248">
        <v>0.46695405188988198</v>
      </c>
      <c r="AH248">
        <v>37.283061519456602</v>
      </c>
      <c r="AI248">
        <v>13.14</v>
      </c>
      <c r="AJ248">
        <v>13.1</v>
      </c>
    </row>
    <row r="249" spans="1:36" x14ac:dyDescent="0.25">
      <c r="A249">
        <v>17098</v>
      </c>
      <c r="B249">
        <v>2226</v>
      </c>
      <c r="C249">
        <v>1037</v>
      </c>
      <c r="D249">
        <v>2140</v>
      </c>
      <c r="E249">
        <v>8</v>
      </c>
      <c r="F249">
        <v>16433</v>
      </c>
      <c r="G249">
        <v>20.91</v>
      </c>
      <c r="H249">
        <v>1.56</v>
      </c>
      <c r="I249">
        <v>3.23</v>
      </c>
      <c r="J249">
        <v>4.4400000000000004</v>
      </c>
      <c r="K249">
        <v>0.02</v>
      </c>
      <c r="L249">
        <v>34.1</v>
      </c>
      <c r="M249">
        <v>6.93</v>
      </c>
      <c r="N249">
        <v>10.33</v>
      </c>
      <c r="O249">
        <v>5.09</v>
      </c>
      <c r="P249">
        <v>21.45</v>
      </c>
      <c r="Q249">
        <v>32.590000000000003</v>
      </c>
      <c r="R249">
        <v>54.13</v>
      </c>
      <c r="S249">
        <v>0.02</v>
      </c>
      <c r="T249">
        <v>3067</v>
      </c>
      <c r="U249">
        <v>2074</v>
      </c>
      <c r="V249">
        <v>2923</v>
      </c>
      <c r="W249">
        <v>-579</v>
      </c>
      <c r="X249">
        <v>7540</v>
      </c>
      <c r="Y249">
        <v>1077</v>
      </c>
      <c r="Z249">
        <v>3124</v>
      </c>
      <c r="AA249">
        <v>5268.5044656201699</v>
      </c>
      <c r="AB249">
        <v>-0.81299999999999994</v>
      </c>
      <c r="AC249">
        <v>17009.504465620099</v>
      </c>
      <c r="AD249">
        <v>0.90241414484868998</v>
      </c>
      <c r="AE249" s="1">
        <v>0.318097713386643</v>
      </c>
      <c r="AF249">
        <v>5.5513749401125603</v>
      </c>
      <c r="AG249">
        <v>1.7426044871005901E-2</v>
      </c>
      <c r="AH249">
        <v>45.470362533516202</v>
      </c>
      <c r="AI249">
        <v>6.93</v>
      </c>
      <c r="AJ249">
        <v>10.33</v>
      </c>
    </row>
    <row r="250" spans="1:36" x14ac:dyDescent="0.25">
      <c r="A250">
        <v>11167</v>
      </c>
      <c r="B250">
        <v>9949</v>
      </c>
      <c r="C250">
        <v>1160</v>
      </c>
      <c r="D250">
        <v>362</v>
      </c>
      <c r="E250">
        <v>437</v>
      </c>
      <c r="F250">
        <v>5606</v>
      </c>
      <c r="G250">
        <v>13.66</v>
      </c>
      <c r="H250">
        <v>6.97</v>
      </c>
      <c r="I250">
        <v>3.61</v>
      </c>
      <c r="J250">
        <v>0.75</v>
      </c>
      <c r="K250">
        <v>0.91</v>
      </c>
      <c r="L250">
        <v>11.63</v>
      </c>
      <c r="M250">
        <v>30.97</v>
      </c>
      <c r="N250">
        <v>11.56</v>
      </c>
      <c r="O250">
        <v>2.38</v>
      </c>
      <c r="P250">
        <v>16.510000000000002</v>
      </c>
      <c r="Q250">
        <v>27.98</v>
      </c>
      <c r="R250">
        <v>54.23</v>
      </c>
      <c r="S250">
        <v>1.01</v>
      </c>
      <c r="T250">
        <v>2398</v>
      </c>
      <c r="U250">
        <v>2074</v>
      </c>
      <c r="V250">
        <v>2928</v>
      </c>
      <c r="W250">
        <v>-669</v>
      </c>
      <c r="X250">
        <v>7023</v>
      </c>
      <c r="Y250">
        <v>1559</v>
      </c>
      <c r="Z250">
        <v>3166</v>
      </c>
      <c r="AA250">
        <v>8853.0115476002193</v>
      </c>
      <c r="AB250">
        <v>-0.54600000000000004</v>
      </c>
      <c r="AC250">
        <v>20601.011547600199</v>
      </c>
      <c r="AD250">
        <v>0.634105404498153</v>
      </c>
      <c r="AE250">
        <v>0.22989370062889</v>
      </c>
      <c r="AF250">
        <v>0.93882814947618698</v>
      </c>
      <c r="AG250">
        <v>1.0067107942223099</v>
      </c>
      <c r="AH250">
        <v>15.5110887516496</v>
      </c>
      <c r="AI250">
        <v>30.97</v>
      </c>
      <c r="AJ250">
        <v>11.56</v>
      </c>
    </row>
    <row r="251" spans="1:36" x14ac:dyDescent="0.25">
      <c r="A251">
        <v>12068</v>
      </c>
      <c r="B251">
        <v>8528</v>
      </c>
      <c r="C251">
        <v>1346</v>
      </c>
      <c r="D251">
        <v>22</v>
      </c>
      <c r="E251">
        <v>720</v>
      </c>
      <c r="F251">
        <v>6902</v>
      </c>
      <c r="G251">
        <v>14.76</v>
      </c>
      <c r="H251">
        <v>5.97</v>
      </c>
      <c r="I251">
        <v>4.1900000000000004</v>
      </c>
      <c r="J251">
        <v>0.05</v>
      </c>
      <c r="K251">
        <v>1.49</v>
      </c>
      <c r="L251">
        <v>14.32</v>
      </c>
      <c r="M251">
        <v>26.55</v>
      </c>
      <c r="N251">
        <v>13.41</v>
      </c>
      <c r="O251">
        <v>3.13</v>
      </c>
      <c r="P251">
        <v>16.79</v>
      </c>
      <c r="Q251">
        <v>27.1</v>
      </c>
      <c r="R251">
        <v>52.28</v>
      </c>
      <c r="S251">
        <v>1.66</v>
      </c>
      <c r="T251">
        <v>2271</v>
      </c>
      <c r="U251">
        <v>2074</v>
      </c>
      <c r="V251">
        <v>2823</v>
      </c>
      <c r="W251">
        <v>-612</v>
      </c>
      <c r="X251">
        <v>7003</v>
      </c>
      <c r="Y251">
        <v>1455</v>
      </c>
      <c r="Z251">
        <v>3226</v>
      </c>
      <c r="AA251">
        <v>8189.7754994872103</v>
      </c>
      <c r="AB251">
        <v>-0.373</v>
      </c>
      <c r="AC251">
        <v>19873.775499487201</v>
      </c>
      <c r="AD251">
        <v>0.65591043793216897</v>
      </c>
      <c r="AE251">
        <v>0.24338944201373</v>
      </c>
      <c r="AF251">
        <v>5.7932614872380897E-2</v>
      </c>
      <c r="AG251">
        <v>1.6590938858967199</v>
      </c>
      <c r="AH251">
        <v>19.099197895912098</v>
      </c>
      <c r="AI251">
        <v>26.55</v>
      </c>
      <c r="AJ251">
        <v>13.41</v>
      </c>
    </row>
    <row r="252" spans="1:36" x14ac:dyDescent="0.25">
      <c r="A252">
        <v>14592</v>
      </c>
      <c r="B252">
        <v>3887</v>
      </c>
      <c r="C252">
        <v>814</v>
      </c>
      <c r="D252">
        <v>408</v>
      </c>
      <c r="E252">
        <v>2133</v>
      </c>
      <c r="F252">
        <v>14618</v>
      </c>
      <c r="G252">
        <v>17.84</v>
      </c>
      <c r="H252">
        <v>2.72</v>
      </c>
      <c r="I252">
        <v>2.5299999999999998</v>
      </c>
      <c r="J252">
        <v>0.85</v>
      </c>
      <c r="K252">
        <v>4.43</v>
      </c>
      <c r="L252">
        <v>30.34</v>
      </c>
      <c r="M252">
        <v>12.1</v>
      </c>
      <c r="N252">
        <v>8.11</v>
      </c>
      <c r="O252">
        <v>3.99</v>
      </c>
      <c r="P252">
        <v>19.14</v>
      </c>
      <c r="Q252">
        <v>28.1</v>
      </c>
      <c r="R252">
        <v>55.57</v>
      </c>
      <c r="S252">
        <v>4.92</v>
      </c>
      <c r="T252">
        <v>2415</v>
      </c>
      <c r="U252">
        <v>2074</v>
      </c>
      <c r="V252">
        <v>3001</v>
      </c>
      <c r="W252">
        <v>-612</v>
      </c>
      <c r="X252">
        <v>8105</v>
      </c>
      <c r="Y252">
        <v>1169</v>
      </c>
      <c r="Z252">
        <v>3050</v>
      </c>
      <c r="AA252">
        <v>5703.5999275551303</v>
      </c>
      <c r="AB252">
        <v>-0.3</v>
      </c>
      <c r="AC252">
        <v>18027.5999275551</v>
      </c>
      <c r="AD252">
        <v>0.80564263322884</v>
      </c>
      <c r="AE252" s="1">
        <v>0.29975557188128099</v>
      </c>
      <c r="AF252">
        <v>1.0572624770555501</v>
      </c>
      <c r="AG252">
        <v>4.9183391017142597</v>
      </c>
      <c r="AH252">
        <v>40.449938467748503</v>
      </c>
      <c r="AI252">
        <v>12.1</v>
      </c>
      <c r="AJ252">
        <v>8.11</v>
      </c>
    </row>
    <row r="253" spans="1:36" x14ac:dyDescent="0.25">
      <c r="A253">
        <v>12878</v>
      </c>
      <c r="B253">
        <v>6171</v>
      </c>
      <c r="C253">
        <v>1108</v>
      </c>
      <c r="D253">
        <v>712</v>
      </c>
      <c r="E253">
        <v>246</v>
      </c>
      <c r="F253">
        <v>11367</v>
      </c>
      <c r="G253">
        <v>15.75</v>
      </c>
      <c r="H253">
        <v>4.32</v>
      </c>
      <c r="I253">
        <v>3.45</v>
      </c>
      <c r="J253">
        <v>1.48</v>
      </c>
      <c r="K253">
        <v>0.51</v>
      </c>
      <c r="L253">
        <v>23.59</v>
      </c>
      <c r="M253">
        <v>19.21</v>
      </c>
      <c r="N253">
        <v>11.03</v>
      </c>
      <c r="O253">
        <v>3.63</v>
      </c>
      <c r="P253">
        <v>17.37</v>
      </c>
      <c r="Q253">
        <v>28.89</v>
      </c>
      <c r="R253">
        <v>55.46</v>
      </c>
      <c r="S253">
        <v>0.56999999999999995</v>
      </c>
      <c r="T253">
        <v>2530</v>
      </c>
      <c r="U253">
        <v>2074</v>
      </c>
      <c r="V253">
        <v>2995</v>
      </c>
      <c r="W253">
        <v>-589</v>
      </c>
      <c r="X253">
        <v>7196</v>
      </c>
      <c r="Y253">
        <v>1299</v>
      </c>
      <c r="Z253">
        <v>3148</v>
      </c>
      <c r="AA253">
        <v>6848.13972364661</v>
      </c>
      <c r="AB253">
        <v>-0.17399999999999999</v>
      </c>
      <c r="AC253">
        <v>18491.1397236466</v>
      </c>
      <c r="AD253">
        <v>0.70874114073574002</v>
      </c>
      <c r="AE253">
        <v>0.26113244648721801</v>
      </c>
      <c r="AF253">
        <v>1.84592106988466</v>
      </c>
      <c r="AG253">
        <v>0.567098295080677</v>
      </c>
      <c r="AH253">
        <v>31.4526749404749</v>
      </c>
      <c r="AI253">
        <v>19.21</v>
      </c>
      <c r="AJ253">
        <v>11.03</v>
      </c>
    </row>
    <row r="254" spans="1:36" x14ac:dyDescent="0.25">
      <c r="A254">
        <v>13600</v>
      </c>
      <c r="B254">
        <v>4786</v>
      </c>
      <c r="C254">
        <v>1219</v>
      </c>
      <c r="D254">
        <v>37</v>
      </c>
      <c r="E254">
        <v>890</v>
      </c>
      <c r="F254">
        <v>12942</v>
      </c>
      <c r="G254">
        <v>16.63</v>
      </c>
      <c r="H254">
        <v>3.35</v>
      </c>
      <c r="I254">
        <v>3.79</v>
      </c>
      <c r="J254">
        <v>0.08</v>
      </c>
      <c r="K254">
        <v>1.85</v>
      </c>
      <c r="L254">
        <v>26.86</v>
      </c>
      <c r="M254">
        <v>14.9</v>
      </c>
      <c r="N254">
        <v>12.14</v>
      </c>
      <c r="O254">
        <v>4.42</v>
      </c>
      <c r="P254">
        <v>17.72</v>
      </c>
      <c r="Q254">
        <v>27.14</v>
      </c>
      <c r="R254">
        <v>54.43</v>
      </c>
      <c r="S254">
        <v>2.0499999999999998</v>
      </c>
      <c r="T254">
        <v>2276</v>
      </c>
      <c r="U254">
        <v>2074</v>
      </c>
      <c r="V254">
        <v>2939</v>
      </c>
      <c r="W254">
        <v>-537</v>
      </c>
      <c r="X254">
        <v>7294</v>
      </c>
      <c r="Y254">
        <v>1198</v>
      </c>
      <c r="Z254">
        <v>3185</v>
      </c>
      <c r="AA254">
        <v>6159.9797185840098</v>
      </c>
      <c r="AB254">
        <v>-8.3000000000000004E-2</v>
      </c>
      <c r="AC254">
        <v>17836.979718584</v>
      </c>
      <c r="AD254">
        <v>0.73873873873873797</v>
      </c>
      <c r="AE254" s="1">
        <v>0.27532159585059002</v>
      </c>
      <c r="AF254" s="10">
        <v>9.6053518522299694E-2</v>
      </c>
      <c r="AG254">
        <v>2.0522636420773899</v>
      </c>
      <c r="AH254">
        <v>35.810150242148801</v>
      </c>
      <c r="AI254">
        <v>14.9</v>
      </c>
      <c r="AJ254">
        <v>12.14</v>
      </c>
    </row>
    <row r="255" spans="1:36" x14ac:dyDescent="0.25">
      <c r="A255">
        <v>14125</v>
      </c>
      <c r="B255">
        <v>3727</v>
      </c>
      <c r="C255">
        <v>1228</v>
      </c>
      <c r="D255">
        <v>374</v>
      </c>
      <c r="E255">
        <v>393</v>
      </c>
      <c r="F255">
        <v>14647</v>
      </c>
      <c r="G255">
        <v>17.27</v>
      </c>
      <c r="H255">
        <v>2.61</v>
      </c>
      <c r="I255">
        <v>3.82</v>
      </c>
      <c r="J255">
        <v>0.78</v>
      </c>
      <c r="K255">
        <v>0.82</v>
      </c>
      <c r="L255">
        <v>30.4</v>
      </c>
      <c r="M255">
        <v>11.6</v>
      </c>
      <c r="N255">
        <v>12.23</v>
      </c>
      <c r="O255">
        <v>4.8899999999999997</v>
      </c>
      <c r="P255">
        <v>18.07</v>
      </c>
      <c r="Q255">
        <v>28.01</v>
      </c>
      <c r="R255">
        <v>55.03</v>
      </c>
      <c r="S255">
        <v>0.91</v>
      </c>
      <c r="T255">
        <v>2403</v>
      </c>
      <c r="U255">
        <v>2074</v>
      </c>
      <c r="V255">
        <v>2972</v>
      </c>
      <c r="W255">
        <v>-509</v>
      </c>
      <c r="X255">
        <v>7207</v>
      </c>
      <c r="Y255">
        <v>1125</v>
      </c>
      <c r="Z255">
        <v>3187</v>
      </c>
      <c r="AA255">
        <v>5629.4810070952599</v>
      </c>
      <c r="AB255">
        <v>-1.2999999999999999E-2</v>
      </c>
      <c r="AC255">
        <v>17148.481007095201</v>
      </c>
      <c r="AD255">
        <v>0.76533333333333298</v>
      </c>
      <c r="AE255">
        <v>0.28307254669868498</v>
      </c>
      <c r="AF255">
        <v>0.97033644277439901</v>
      </c>
      <c r="AG255">
        <v>0.90635440378765297</v>
      </c>
      <c r="AH255">
        <v>40.5286724955672</v>
      </c>
      <c r="AI255">
        <v>11.6</v>
      </c>
      <c r="AJ255">
        <v>12.23</v>
      </c>
    </row>
    <row r="256" spans="1:36" x14ac:dyDescent="0.25">
      <c r="A256">
        <v>9476</v>
      </c>
      <c r="B256">
        <v>11283</v>
      </c>
      <c r="C256">
        <v>1328</v>
      </c>
      <c r="D256">
        <v>82</v>
      </c>
      <c r="E256">
        <v>32</v>
      </c>
      <c r="F256">
        <v>3485</v>
      </c>
      <c r="G256">
        <v>11.59</v>
      </c>
      <c r="H256">
        <v>7.9</v>
      </c>
      <c r="I256">
        <v>4.13</v>
      </c>
      <c r="J256">
        <v>0.17</v>
      </c>
      <c r="K256">
        <v>7.0000000000000007E-2</v>
      </c>
      <c r="L256">
        <v>7.23</v>
      </c>
      <c r="M256">
        <v>35.119999999999997</v>
      </c>
      <c r="N256">
        <v>13.23</v>
      </c>
      <c r="O256">
        <v>2.25</v>
      </c>
      <c r="P256">
        <v>14.73</v>
      </c>
      <c r="Q256">
        <v>27.25</v>
      </c>
      <c r="R256">
        <v>53.55</v>
      </c>
      <c r="S256">
        <v>7.0000000000000007E-2</v>
      </c>
      <c r="T256">
        <v>2293</v>
      </c>
      <c r="U256">
        <v>2074</v>
      </c>
      <c r="V256">
        <v>2892</v>
      </c>
      <c r="W256">
        <v>-608</v>
      </c>
      <c r="X256">
        <v>6719</v>
      </c>
      <c r="Y256">
        <v>1621</v>
      </c>
      <c r="Z256">
        <v>3220</v>
      </c>
      <c r="AA256">
        <v>9414.3462682733807</v>
      </c>
      <c r="AB256">
        <v>2.1000000000000001E-2</v>
      </c>
      <c r="AC256">
        <v>20974.346268273301</v>
      </c>
      <c r="AD256">
        <v>0.56021115143516997</v>
      </c>
      <c r="AE256">
        <v>0.21219511380113401</v>
      </c>
      <c r="AF256">
        <v>0.21149318699269901</v>
      </c>
      <c r="AG256">
        <v>7.2900333531146402E-2</v>
      </c>
      <c r="AH256">
        <v>9.6433260686916995</v>
      </c>
      <c r="AI256">
        <v>35.119999999999997</v>
      </c>
      <c r="AJ256">
        <v>13.23</v>
      </c>
    </row>
    <row r="257" spans="1:36" x14ac:dyDescent="0.25">
      <c r="A257">
        <v>8349</v>
      </c>
      <c r="B257">
        <v>13279</v>
      </c>
      <c r="C257">
        <v>1239</v>
      </c>
      <c r="D257">
        <v>92</v>
      </c>
      <c r="E257">
        <v>577</v>
      </c>
      <c r="F257">
        <v>362</v>
      </c>
      <c r="G257">
        <v>10.210000000000001</v>
      </c>
      <c r="H257">
        <v>9.3000000000000007</v>
      </c>
      <c r="I257">
        <v>3.86</v>
      </c>
      <c r="J257">
        <v>0.19</v>
      </c>
      <c r="K257">
        <v>1.2</v>
      </c>
      <c r="L257">
        <v>0.75</v>
      </c>
      <c r="M257">
        <v>41.34</v>
      </c>
      <c r="N257">
        <v>12.34</v>
      </c>
      <c r="O257">
        <v>1.69</v>
      </c>
      <c r="P257">
        <v>14.47</v>
      </c>
      <c r="Q257">
        <v>27.28</v>
      </c>
      <c r="R257">
        <v>52.67</v>
      </c>
      <c r="S257">
        <v>1.33</v>
      </c>
      <c r="T257">
        <v>2297</v>
      </c>
      <c r="U257">
        <v>2074</v>
      </c>
      <c r="V257">
        <v>2844</v>
      </c>
      <c r="W257">
        <v>-645</v>
      </c>
      <c r="X257">
        <v>6939</v>
      </c>
      <c r="Y257">
        <v>1760</v>
      </c>
      <c r="Z257">
        <v>3190</v>
      </c>
      <c r="AA257">
        <v>10409.533772365199</v>
      </c>
      <c r="AB257">
        <v>0.115</v>
      </c>
      <c r="AC257">
        <v>22298.533772365201</v>
      </c>
      <c r="AD257">
        <v>0.53794940079893405</v>
      </c>
      <c r="AE257">
        <v>0.208079241272459</v>
      </c>
      <c r="AF257">
        <v>0.23921468884997801</v>
      </c>
      <c r="AG257">
        <v>1.3309187706813399</v>
      </c>
      <c r="AH257">
        <v>1.00110152202992</v>
      </c>
      <c r="AI257">
        <v>41.34</v>
      </c>
      <c r="AJ257">
        <v>12.34</v>
      </c>
    </row>
    <row r="258" spans="1:36" x14ac:dyDescent="0.25">
      <c r="A258">
        <v>14645</v>
      </c>
      <c r="B258">
        <v>3297</v>
      </c>
      <c r="C258">
        <v>1359</v>
      </c>
      <c r="D258">
        <v>368</v>
      </c>
      <c r="E258">
        <v>698</v>
      </c>
      <c r="F258">
        <v>14363</v>
      </c>
      <c r="G258">
        <v>17.91</v>
      </c>
      <c r="H258">
        <v>2.31</v>
      </c>
      <c r="I258">
        <v>4.2300000000000004</v>
      </c>
      <c r="J258">
        <v>0.76</v>
      </c>
      <c r="K258">
        <v>1.45</v>
      </c>
      <c r="L258">
        <v>29.81</v>
      </c>
      <c r="M258">
        <v>10.26</v>
      </c>
      <c r="N258">
        <v>13.54</v>
      </c>
      <c r="O258">
        <v>5.34</v>
      </c>
      <c r="P258">
        <v>18.440000000000001</v>
      </c>
      <c r="Q258">
        <v>28</v>
      </c>
      <c r="R258">
        <v>52.57</v>
      </c>
      <c r="S258">
        <v>1.61</v>
      </c>
      <c r="T258">
        <v>2401</v>
      </c>
      <c r="U258">
        <v>2074</v>
      </c>
      <c r="V258">
        <v>2839</v>
      </c>
      <c r="W258">
        <v>-485</v>
      </c>
      <c r="X258">
        <v>7264</v>
      </c>
      <c r="Y258">
        <v>1095</v>
      </c>
      <c r="Z258">
        <v>3232</v>
      </c>
      <c r="AA258">
        <v>5472.7749959726498</v>
      </c>
      <c r="AB258">
        <v>0.16900000000000001</v>
      </c>
      <c r="AC258">
        <v>17063.774995972599</v>
      </c>
      <c r="AD258">
        <v>0.78197961196974597</v>
      </c>
      <c r="AE258">
        <v>0.29674043246786203</v>
      </c>
      <c r="AF258">
        <v>0.95546506768345096</v>
      </c>
      <c r="AG258">
        <v>1.60856213803907</v>
      </c>
      <c r="AH258">
        <v>39.742955534538403</v>
      </c>
      <c r="AI258">
        <v>10.26</v>
      </c>
      <c r="AJ258">
        <v>13.54</v>
      </c>
    </row>
    <row r="259" spans="1:36" x14ac:dyDescent="0.25">
      <c r="A259">
        <v>15496</v>
      </c>
      <c r="B259">
        <v>564</v>
      </c>
      <c r="C259">
        <v>1182</v>
      </c>
      <c r="D259">
        <v>305</v>
      </c>
      <c r="E259">
        <v>804</v>
      </c>
      <c r="F259">
        <v>19268</v>
      </c>
      <c r="G259">
        <v>18.95</v>
      </c>
      <c r="H259">
        <v>0.39</v>
      </c>
      <c r="I259">
        <v>3.68</v>
      </c>
      <c r="J259">
        <v>0.63</v>
      </c>
      <c r="K259">
        <v>1.67</v>
      </c>
      <c r="L259">
        <v>39.99</v>
      </c>
      <c r="M259">
        <v>1.75</v>
      </c>
      <c r="N259">
        <v>11.78</v>
      </c>
      <c r="O259">
        <v>6.22</v>
      </c>
      <c r="P259">
        <v>19</v>
      </c>
      <c r="Q259">
        <v>27.83</v>
      </c>
      <c r="R259">
        <v>55.51</v>
      </c>
      <c r="S259">
        <v>1.85</v>
      </c>
      <c r="T259">
        <v>2377</v>
      </c>
      <c r="U259">
        <v>2074</v>
      </c>
      <c r="V259">
        <v>2998</v>
      </c>
      <c r="W259">
        <v>-430</v>
      </c>
      <c r="X259">
        <v>7512</v>
      </c>
      <c r="Y259">
        <v>906</v>
      </c>
      <c r="Z259">
        <v>3172</v>
      </c>
      <c r="AA259">
        <v>4184.3872739695098</v>
      </c>
      <c r="AB259">
        <v>0.36099999999999999</v>
      </c>
      <c r="AC259">
        <v>15774.3872739695</v>
      </c>
      <c r="AD259">
        <v>0.84460817146684497</v>
      </c>
      <c r="AE259" s="1">
        <v>0.31783649055398699</v>
      </c>
      <c r="AF259">
        <v>0.79206472655329396</v>
      </c>
      <c r="AG259">
        <v>1.85388309195617</v>
      </c>
      <c r="AH259">
        <v>53.317001264001</v>
      </c>
      <c r="AI259">
        <v>1.75</v>
      </c>
      <c r="AJ259">
        <v>11.78</v>
      </c>
    </row>
    <row r="260" spans="1:36" x14ac:dyDescent="0.25">
      <c r="A260">
        <v>8921</v>
      </c>
      <c r="B260">
        <v>10713</v>
      </c>
      <c r="C260">
        <v>1037</v>
      </c>
      <c r="D260">
        <v>14</v>
      </c>
      <c r="E260">
        <v>774</v>
      </c>
      <c r="F260">
        <v>5062</v>
      </c>
      <c r="G260">
        <v>10.91</v>
      </c>
      <c r="H260">
        <v>7.5</v>
      </c>
      <c r="I260">
        <v>3.23</v>
      </c>
      <c r="J260">
        <v>0.03</v>
      </c>
      <c r="K260">
        <v>1.61</v>
      </c>
      <c r="L260">
        <v>10.5</v>
      </c>
      <c r="M260">
        <v>33.35</v>
      </c>
      <c r="N260">
        <v>10.33</v>
      </c>
      <c r="O260">
        <v>2.0699999999999998</v>
      </c>
      <c r="P260">
        <v>14.37</v>
      </c>
      <c r="Q260">
        <v>27.08</v>
      </c>
      <c r="R260">
        <v>55.69</v>
      </c>
      <c r="S260">
        <v>1.78</v>
      </c>
      <c r="T260">
        <v>2267</v>
      </c>
      <c r="U260">
        <v>2074</v>
      </c>
      <c r="V260">
        <v>3007</v>
      </c>
      <c r="W260">
        <v>-608</v>
      </c>
      <c r="X260">
        <v>7219</v>
      </c>
      <c r="Y260">
        <v>1580</v>
      </c>
      <c r="Z260">
        <v>3124</v>
      </c>
      <c r="AA260">
        <v>8910.3008974804397</v>
      </c>
      <c r="AB260">
        <v>0.42299999999999999</v>
      </c>
      <c r="AC260">
        <v>20833.3008974804</v>
      </c>
      <c r="AD260">
        <v>0.55899353961237597</v>
      </c>
      <c r="AE260">
        <v>0.220686817734638</v>
      </c>
      <c r="AF260" s="11">
        <v>3.6828734630958801E-2</v>
      </c>
      <c r="AG260">
        <v>1.78486607292963</v>
      </c>
      <c r="AH260">
        <v>14.0057552969285</v>
      </c>
      <c r="AI260">
        <v>33.35</v>
      </c>
      <c r="AJ260">
        <v>10.33</v>
      </c>
    </row>
    <row r="261" spans="1:36" x14ac:dyDescent="0.25">
      <c r="A261">
        <v>12068</v>
      </c>
      <c r="B261">
        <v>7339</v>
      </c>
      <c r="C261">
        <v>1718</v>
      </c>
      <c r="D261">
        <v>22</v>
      </c>
      <c r="E261">
        <v>28</v>
      </c>
      <c r="F261">
        <v>7594</v>
      </c>
      <c r="G261">
        <v>14.76</v>
      </c>
      <c r="H261">
        <v>5.14</v>
      </c>
      <c r="I261">
        <v>5.35</v>
      </c>
      <c r="J261">
        <v>0.05</v>
      </c>
      <c r="K261">
        <v>0.06</v>
      </c>
      <c r="L261">
        <v>15.76</v>
      </c>
      <c r="M261">
        <v>22.85</v>
      </c>
      <c r="N261">
        <v>17.11</v>
      </c>
      <c r="O261">
        <v>4.32</v>
      </c>
      <c r="P261">
        <v>15.99</v>
      </c>
      <c r="Q261">
        <v>27.1</v>
      </c>
      <c r="R261">
        <v>49.57</v>
      </c>
      <c r="S261">
        <v>0.06</v>
      </c>
      <c r="T261">
        <v>2271</v>
      </c>
      <c r="U261">
        <v>2074</v>
      </c>
      <c r="V261">
        <v>2677</v>
      </c>
      <c r="W261">
        <v>-489</v>
      </c>
      <c r="X261">
        <v>6598</v>
      </c>
      <c r="Y261">
        <v>1342</v>
      </c>
      <c r="Z261">
        <v>3350</v>
      </c>
      <c r="AA261">
        <v>7562.3533427320999</v>
      </c>
      <c r="AB261">
        <v>0.44</v>
      </c>
      <c r="AC261">
        <v>18852.353342732102</v>
      </c>
      <c r="AD261">
        <v>0.64414843006660305</v>
      </c>
      <c r="AE261" s="1">
        <v>0.25218838784124398</v>
      </c>
      <c r="AF261">
        <v>5.7932614872380897E-2</v>
      </c>
      <c r="AG261">
        <v>6.4295509016726898E-2</v>
      </c>
      <c r="AH261">
        <v>21.012955948168099</v>
      </c>
      <c r="AI261">
        <v>22.85</v>
      </c>
      <c r="AJ261">
        <v>17.11</v>
      </c>
    </row>
    <row r="262" spans="1:36" x14ac:dyDescent="0.25">
      <c r="A262">
        <v>9418</v>
      </c>
      <c r="B262">
        <v>10752</v>
      </c>
      <c r="C262">
        <v>1183</v>
      </c>
      <c r="D262">
        <v>662</v>
      </c>
      <c r="E262">
        <v>96</v>
      </c>
      <c r="F262">
        <v>4335</v>
      </c>
      <c r="G262">
        <v>11.52</v>
      </c>
      <c r="H262">
        <v>7.53</v>
      </c>
      <c r="I262">
        <v>3.68</v>
      </c>
      <c r="J262">
        <v>1.37</v>
      </c>
      <c r="K262">
        <v>0.2</v>
      </c>
      <c r="L262">
        <v>9</v>
      </c>
      <c r="M262">
        <v>33.47</v>
      </c>
      <c r="N262">
        <v>11.78</v>
      </c>
      <c r="O262">
        <v>2.2200000000000002</v>
      </c>
      <c r="P262">
        <v>14.7</v>
      </c>
      <c r="Q262">
        <v>28.76</v>
      </c>
      <c r="R262">
        <v>53.83</v>
      </c>
      <c r="S262">
        <v>0.22</v>
      </c>
      <c r="T262">
        <v>2511</v>
      </c>
      <c r="U262">
        <v>2074</v>
      </c>
      <c r="V262">
        <v>2907</v>
      </c>
      <c r="W262">
        <v>-610</v>
      </c>
      <c r="X262">
        <v>6986</v>
      </c>
      <c r="Y262">
        <v>1586</v>
      </c>
      <c r="Z262">
        <v>3173</v>
      </c>
      <c r="AA262">
        <v>9051.4006179307908</v>
      </c>
      <c r="AB262">
        <v>0.441</v>
      </c>
      <c r="AC262">
        <v>20796.4006179307</v>
      </c>
      <c r="AD262">
        <v>0.56664434025452104</v>
      </c>
      <c r="AE262">
        <v>0.22382387771345</v>
      </c>
      <c r="AF262">
        <v>1.71640216895494</v>
      </c>
      <c r="AG262">
        <v>0.22191290989446899</v>
      </c>
      <c r="AH262">
        <v>11.9957845535874</v>
      </c>
      <c r="AI262">
        <v>33.47</v>
      </c>
      <c r="AJ262">
        <v>11.78</v>
      </c>
    </row>
    <row r="263" spans="1:36" x14ac:dyDescent="0.25">
      <c r="A263">
        <v>14397</v>
      </c>
      <c r="B263">
        <v>1412</v>
      </c>
      <c r="C263">
        <v>1364</v>
      </c>
      <c r="D263">
        <v>55</v>
      </c>
      <c r="E263">
        <v>31</v>
      </c>
      <c r="F263">
        <v>18144</v>
      </c>
      <c r="G263">
        <v>17.61</v>
      </c>
      <c r="H263">
        <v>0.99</v>
      </c>
      <c r="I263">
        <v>4.25</v>
      </c>
      <c r="J263">
        <v>0.11</v>
      </c>
      <c r="K263">
        <v>0.06</v>
      </c>
      <c r="L263">
        <v>37.65</v>
      </c>
      <c r="M263">
        <v>4.4000000000000004</v>
      </c>
      <c r="N263">
        <v>13.59</v>
      </c>
      <c r="O263">
        <v>6.25</v>
      </c>
      <c r="P263">
        <v>17.71</v>
      </c>
      <c r="Q263">
        <v>27.18</v>
      </c>
      <c r="R263">
        <v>55.7</v>
      </c>
      <c r="S263">
        <v>7.0000000000000007E-2</v>
      </c>
      <c r="T263">
        <v>2283</v>
      </c>
      <c r="U263">
        <v>2074</v>
      </c>
      <c r="V263">
        <v>3008</v>
      </c>
      <c r="W263">
        <v>-394</v>
      </c>
      <c r="X263">
        <v>7039</v>
      </c>
      <c r="Y263">
        <v>941</v>
      </c>
      <c r="Z263">
        <v>3234</v>
      </c>
      <c r="AA263">
        <v>4497.2555836510201</v>
      </c>
      <c r="AB263">
        <v>0.58099999999999996</v>
      </c>
      <c r="AC263">
        <v>15711.255583651</v>
      </c>
      <c r="AD263">
        <v>0.78738087413736402</v>
      </c>
      <c r="AE263">
        <v>0.297308860254903</v>
      </c>
      <c r="AF263">
        <v>0.14352996219728401</v>
      </c>
      <c r="AG263">
        <v>7.1388657375024797E-2</v>
      </c>
      <c r="AH263">
        <v>50.204925142443301</v>
      </c>
      <c r="AI263">
        <v>4.4000000000000004</v>
      </c>
      <c r="AJ263">
        <v>13.59</v>
      </c>
    </row>
    <row r="264" spans="1:36" x14ac:dyDescent="0.25">
      <c r="A264">
        <v>7366</v>
      </c>
      <c r="B264">
        <v>12709</v>
      </c>
      <c r="C264">
        <v>975</v>
      </c>
      <c r="D264">
        <v>27</v>
      </c>
      <c r="E264">
        <v>1057</v>
      </c>
      <c r="F264">
        <v>2068</v>
      </c>
      <c r="G264">
        <v>9.01</v>
      </c>
      <c r="H264">
        <v>8.9</v>
      </c>
      <c r="I264">
        <v>3.04</v>
      </c>
      <c r="J264">
        <v>0.06</v>
      </c>
      <c r="K264">
        <v>2.19</v>
      </c>
      <c r="L264">
        <v>4.29</v>
      </c>
      <c r="M264">
        <v>39.56</v>
      </c>
      <c r="N264">
        <v>9.7200000000000006</v>
      </c>
      <c r="O264">
        <v>1.6</v>
      </c>
      <c r="P264">
        <v>13.59</v>
      </c>
      <c r="Q264">
        <v>27.11</v>
      </c>
      <c r="R264">
        <v>55.17</v>
      </c>
      <c r="S264">
        <v>2.44</v>
      </c>
      <c r="T264">
        <v>2272</v>
      </c>
      <c r="U264">
        <v>2074</v>
      </c>
      <c r="V264">
        <v>2979</v>
      </c>
      <c r="W264">
        <v>-608</v>
      </c>
      <c r="X264">
        <v>7352</v>
      </c>
      <c r="Y264">
        <v>1709</v>
      </c>
      <c r="Z264">
        <v>3104</v>
      </c>
      <c r="AA264">
        <v>9839.8893104878807</v>
      </c>
      <c r="AB264">
        <v>0.74399999999999999</v>
      </c>
      <c r="AC264">
        <v>22004.889310487801</v>
      </c>
      <c r="AD264">
        <v>0.51984941820670705</v>
      </c>
      <c r="AE264">
        <v>0.21300126488694099</v>
      </c>
      <c r="AF264" s="11">
        <v>7.0833443853890302E-2</v>
      </c>
      <c r="AG264">
        <v>2.4384290313522499</v>
      </c>
      <c r="AH264">
        <v>5.7209528189161896</v>
      </c>
      <c r="AI264">
        <v>39.56</v>
      </c>
      <c r="AJ264">
        <v>9.7200000000000006</v>
      </c>
    </row>
    <row r="265" spans="1:36" x14ac:dyDescent="0.25">
      <c r="A265">
        <v>7623</v>
      </c>
      <c r="B265">
        <v>13091</v>
      </c>
      <c r="C265">
        <v>1298</v>
      </c>
      <c r="D265">
        <v>36</v>
      </c>
      <c r="E265">
        <v>602</v>
      </c>
      <c r="F265">
        <v>393</v>
      </c>
      <c r="G265">
        <v>9.32</v>
      </c>
      <c r="H265">
        <v>9.17</v>
      </c>
      <c r="I265">
        <v>4.04</v>
      </c>
      <c r="J265">
        <v>7.0000000000000007E-2</v>
      </c>
      <c r="K265">
        <v>1.25</v>
      </c>
      <c r="L265">
        <v>0.82</v>
      </c>
      <c r="M265">
        <v>40.75</v>
      </c>
      <c r="N265">
        <v>12.93</v>
      </c>
      <c r="O265">
        <v>1.81</v>
      </c>
      <c r="P265">
        <v>13.38</v>
      </c>
      <c r="Q265">
        <v>27.13</v>
      </c>
      <c r="R265">
        <v>52.03</v>
      </c>
      <c r="S265">
        <v>1.39</v>
      </c>
      <c r="T265">
        <v>2276</v>
      </c>
      <c r="U265">
        <v>2074</v>
      </c>
      <c r="V265">
        <v>2809</v>
      </c>
      <c r="W265">
        <v>-579</v>
      </c>
      <c r="X265">
        <v>6963</v>
      </c>
      <c r="Y265">
        <v>1728</v>
      </c>
      <c r="Z265">
        <v>3210</v>
      </c>
      <c r="AA265">
        <v>10189.2383227723</v>
      </c>
      <c r="AB265">
        <v>0.77700000000000002</v>
      </c>
      <c r="AC265">
        <v>22090.2383227723</v>
      </c>
      <c r="AD265">
        <v>0.50264725347451999</v>
      </c>
      <c r="AE265">
        <v>0.208506688301835</v>
      </c>
      <c r="AF265" s="11">
        <v>9.2246290885981699E-2</v>
      </c>
      <c r="AG265">
        <v>1.3892104212676799</v>
      </c>
      <c r="AH265">
        <v>1.08791783248792</v>
      </c>
      <c r="AI265">
        <v>40.75</v>
      </c>
      <c r="AJ265">
        <v>12.93</v>
      </c>
    </row>
    <row r="266" spans="1:36" x14ac:dyDescent="0.25">
      <c r="A266">
        <v>12633</v>
      </c>
      <c r="B266">
        <v>4797</v>
      </c>
      <c r="C266">
        <v>1052</v>
      </c>
      <c r="D266">
        <v>1317</v>
      </c>
      <c r="E266">
        <v>392</v>
      </c>
      <c r="F266">
        <v>12944</v>
      </c>
      <c r="G266">
        <v>15.45</v>
      </c>
      <c r="H266">
        <v>3.36</v>
      </c>
      <c r="I266">
        <v>3.27</v>
      </c>
      <c r="J266">
        <v>2.73</v>
      </c>
      <c r="K266">
        <v>0.81</v>
      </c>
      <c r="L266">
        <v>26.86</v>
      </c>
      <c r="M266">
        <v>14.93</v>
      </c>
      <c r="N266">
        <v>10.48</v>
      </c>
      <c r="O266">
        <v>4.12</v>
      </c>
      <c r="P266">
        <v>16.77</v>
      </c>
      <c r="Q266">
        <v>30.46</v>
      </c>
      <c r="R266">
        <v>54.48</v>
      </c>
      <c r="S266">
        <v>0.9</v>
      </c>
      <c r="T266">
        <v>2758</v>
      </c>
      <c r="U266">
        <v>2074</v>
      </c>
      <c r="V266">
        <v>2942</v>
      </c>
      <c r="W266">
        <v>-531</v>
      </c>
      <c r="X266">
        <v>7510</v>
      </c>
      <c r="Y266">
        <v>1189</v>
      </c>
      <c r="Z266">
        <v>3130</v>
      </c>
      <c r="AA266">
        <v>5965.7097956216403</v>
      </c>
      <c r="AB266">
        <v>0.93</v>
      </c>
      <c r="AC266">
        <v>17794.709795621598</v>
      </c>
      <c r="AD266">
        <v>0.70933786078098404</v>
      </c>
      <c r="AE266" s="1">
        <v>0.285103900017047</v>
      </c>
      <c r="AF266">
        <v>3.4173609569579302</v>
      </c>
      <c r="AG266">
        <v>0.90324111544572905</v>
      </c>
      <c r="AH266">
        <v>35.817084130692699</v>
      </c>
      <c r="AI266">
        <v>14.93</v>
      </c>
      <c r="AJ266">
        <v>10.48</v>
      </c>
    </row>
    <row r="267" spans="1:36" x14ac:dyDescent="0.25">
      <c r="A267">
        <v>14168</v>
      </c>
      <c r="B267">
        <v>2017</v>
      </c>
      <c r="C267">
        <v>1465</v>
      </c>
      <c r="D267">
        <v>39</v>
      </c>
      <c r="E267">
        <v>693</v>
      </c>
      <c r="F267">
        <v>16108</v>
      </c>
      <c r="G267">
        <v>17.329999999999998</v>
      </c>
      <c r="H267">
        <v>1.41</v>
      </c>
      <c r="I267">
        <v>4.5599999999999996</v>
      </c>
      <c r="J267">
        <v>0.08</v>
      </c>
      <c r="K267">
        <v>1.44</v>
      </c>
      <c r="L267">
        <v>33.43</v>
      </c>
      <c r="M267">
        <v>6.28</v>
      </c>
      <c r="N267">
        <v>14.59</v>
      </c>
      <c r="O267">
        <v>6.18</v>
      </c>
      <c r="P267">
        <v>17.48</v>
      </c>
      <c r="Q267">
        <v>27.14</v>
      </c>
      <c r="R267">
        <v>52.42</v>
      </c>
      <c r="S267">
        <v>1.6</v>
      </c>
      <c r="T267">
        <v>2277</v>
      </c>
      <c r="U267">
        <v>2074</v>
      </c>
      <c r="V267">
        <v>2831</v>
      </c>
      <c r="W267">
        <v>-392</v>
      </c>
      <c r="X267">
        <v>7222</v>
      </c>
      <c r="Y267">
        <v>979</v>
      </c>
      <c r="Z267">
        <v>3266</v>
      </c>
      <c r="AA267">
        <v>4739.2807821694996</v>
      </c>
      <c r="AB267">
        <v>0.97899999999999998</v>
      </c>
      <c r="AC267">
        <v>16206.280782169501</v>
      </c>
      <c r="AD267">
        <v>0.76968119713728</v>
      </c>
      <c r="AE267" s="1">
        <v>0.30633684598507099</v>
      </c>
      <c r="AF267">
        <v>0.100148274235725</v>
      </c>
      <c r="AG267">
        <v>1.59772678656002</v>
      </c>
      <c r="AH267">
        <v>44.572153535269699</v>
      </c>
      <c r="AI267">
        <v>6.28</v>
      </c>
      <c r="AJ267">
        <v>14.59</v>
      </c>
    </row>
    <row r="268" spans="1:36" x14ac:dyDescent="0.25">
      <c r="A268">
        <v>13244</v>
      </c>
      <c r="B268">
        <v>3244</v>
      </c>
      <c r="C268">
        <v>1315</v>
      </c>
      <c r="D268">
        <v>598</v>
      </c>
      <c r="E268">
        <v>182</v>
      </c>
      <c r="F268">
        <v>14942</v>
      </c>
      <c r="G268">
        <v>16.2</v>
      </c>
      <c r="H268">
        <v>2.27</v>
      </c>
      <c r="I268">
        <v>4.09</v>
      </c>
      <c r="J268">
        <v>1.24</v>
      </c>
      <c r="K268">
        <v>0.38</v>
      </c>
      <c r="L268">
        <v>31.01</v>
      </c>
      <c r="M268">
        <v>10.1</v>
      </c>
      <c r="N268">
        <v>13.1</v>
      </c>
      <c r="O268">
        <v>5.33</v>
      </c>
      <c r="P268">
        <v>16.82</v>
      </c>
      <c r="Q268">
        <v>28.59</v>
      </c>
      <c r="R268">
        <v>53.97</v>
      </c>
      <c r="S268">
        <v>0.42</v>
      </c>
      <c r="T268">
        <v>2487</v>
      </c>
      <c r="U268">
        <v>2074</v>
      </c>
      <c r="V268">
        <v>2914</v>
      </c>
      <c r="W268">
        <v>-438</v>
      </c>
      <c r="X268">
        <v>7188</v>
      </c>
      <c r="Y268">
        <v>1065</v>
      </c>
      <c r="Z268">
        <v>3217</v>
      </c>
      <c r="AA268">
        <v>5228.1544445345298</v>
      </c>
      <c r="AB268">
        <v>1.006</v>
      </c>
      <c r="AC268">
        <v>16698.154444534499</v>
      </c>
      <c r="AD268">
        <v>0.731747604889329</v>
      </c>
      <c r="AE268" s="1">
        <v>0.29095280163236098</v>
      </c>
      <c r="AF268">
        <v>1.55057725834152</v>
      </c>
      <c r="AG268">
        <v>0.42040627155863602</v>
      </c>
      <c r="AH268">
        <v>41.344565859924998</v>
      </c>
      <c r="AI268">
        <v>10.1</v>
      </c>
      <c r="AJ268">
        <v>13.1</v>
      </c>
    </row>
    <row r="269" spans="1:36" x14ac:dyDescent="0.25">
      <c r="A269">
        <v>9878</v>
      </c>
      <c r="B269">
        <v>8913</v>
      </c>
      <c r="C269">
        <v>1370</v>
      </c>
      <c r="D269">
        <v>105</v>
      </c>
      <c r="E269">
        <v>748</v>
      </c>
      <c r="F269">
        <v>6099</v>
      </c>
      <c r="G269">
        <v>12.08</v>
      </c>
      <c r="H269">
        <v>6.24</v>
      </c>
      <c r="I269">
        <v>4.26</v>
      </c>
      <c r="J269">
        <v>0.22</v>
      </c>
      <c r="K269">
        <v>1.55</v>
      </c>
      <c r="L269">
        <v>12.66</v>
      </c>
      <c r="M269">
        <v>27.75</v>
      </c>
      <c r="N269">
        <v>13.65</v>
      </c>
      <c r="O269">
        <v>3.09</v>
      </c>
      <c r="P269">
        <v>14.27</v>
      </c>
      <c r="Q269">
        <v>27.31</v>
      </c>
      <c r="R269">
        <v>51.56</v>
      </c>
      <c r="S269">
        <v>1.72</v>
      </c>
      <c r="T269">
        <v>2302</v>
      </c>
      <c r="U269">
        <v>2074</v>
      </c>
      <c r="V269">
        <v>2784</v>
      </c>
      <c r="W269">
        <v>-519</v>
      </c>
      <c r="X269">
        <v>7104</v>
      </c>
      <c r="Y269">
        <v>1440</v>
      </c>
      <c r="Z269">
        <v>3234</v>
      </c>
      <c r="AA269">
        <v>8063.5062278666501</v>
      </c>
      <c r="AB269">
        <v>1.119</v>
      </c>
      <c r="AC269">
        <v>19841.506227866601</v>
      </c>
      <c r="AD269">
        <v>0.57030223390275903</v>
      </c>
      <c r="AE269">
        <v>0.24150279627142901</v>
      </c>
      <c r="AF269">
        <v>0.27294732679874301</v>
      </c>
      <c r="AG269">
        <v>1.72479357565514</v>
      </c>
      <c r="AH269">
        <v>16.875491249303401</v>
      </c>
      <c r="AI269">
        <v>27.75</v>
      </c>
      <c r="AJ269">
        <v>13.65</v>
      </c>
    </row>
    <row r="270" spans="1:36" x14ac:dyDescent="0.25">
      <c r="A270">
        <v>12624</v>
      </c>
      <c r="B270">
        <v>3087</v>
      </c>
      <c r="C270">
        <v>1066</v>
      </c>
      <c r="D270">
        <v>741</v>
      </c>
      <c r="E270">
        <v>213</v>
      </c>
      <c r="F270">
        <v>16195</v>
      </c>
      <c r="G270">
        <v>15.44</v>
      </c>
      <c r="H270">
        <v>2.16</v>
      </c>
      <c r="I270">
        <v>3.32</v>
      </c>
      <c r="J270">
        <v>1.54</v>
      </c>
      <c r="K270">
        <v>0.44</v>
      </c>
      <c r="L270">
        <v>33.61</v>
      </c>
      <c r="M270">
        <v>9.61</v>
      </c>
      <c r="N270">
        <v>10.62</v>
      </c>
      <c r="O270">
        <v>4.92</v>
      </c>
      <c r="P270">
        <v>16.309999999999999</v>
      </c>
      <c r="Q270">
        <v>28.96</v>
      </c>
      <c r="R270">
        <v>56.82</v>
      </c>
      <c r="S270">
        <v>0.49</v>
      </c>
      <c r="T270">
        <v>2541</v>
      </c>
      <c r="U270">
        <v>2074</v>
      </c>
      <c r="V270">
        <v>3069</v>
      </c>
      <c r="W270">
        <v>-454</v>
      </c>
      <c r="X270">
        <v>7398</v>
      </c>
      <c r="Y270">
        <v>1053</v>
      </c>
      <c r="Z270">
        <v>3135</v>
      </c>
      <c r="AA270">
        <v>5037.4365762433199</v>
      </c>
      <c r="AB270">
        <v>1.1719999999999999</v>
      </c>
      <c r="AC270">
        <v>16623.436576243301</v>
      </c>
      <c r="AD270">
        <v>0.71966101694915197</v>
      </c>
      <c r="AE270" s="1">
        <v>0.28750108553495302</v>
      </c>
      <c r="AF270" s="10">
        <v>1.9214942589985</v>
      </c>
      <c r="AG270">
        <v>0.49142591126173202</v>
      </c>
      <c r="AH270">
        <v>44.813873660062399</v>
      </c>
      <c r="AI270">
        <v>9.61</v>
      </c>
      <c r="AJ270">
        <v>10.62</v>
      </c>
    </row>
    <row r="271" spans="1:36" x14ac:dyDescent="0.25">
      <c r="A271">
        <v>9575</v>
      </c>
      <c r="B271">
        <v>7934</v>
      </c>
      <c r="C271">
        <v>1074</v>
      </c>
      <c r="D271">
        <v>148</v>
      </c>
      <c r="E271">
        <v>854</v>
      </c>
      <c r="F271">
        <v>8837</v>
      </c>
      <c r="G271">
        <v>11.71</v>
      </c>
      <c r="H271">
        <v>5.56</v>
      </c>
      <c r="I271">
        <v>3.34</v>
      </c>
      <c r="J271">
        <v>0.31</v>
      </c>
      <c r="K271">
        <v>1.77</v>
      </c>
      <c r="L271">
        <v>18.34</v>
      </c>
      <c r="M271">
        <v>24.7</v>
      </c>
      <c r="N271">
        <v>10.7</v>
      </c>
      <c r="O271">
        <v>2.98</v>
      </c>
      <c r="P271">
        <v>14.01</v>
      </c>
      <c r="Q271">
        <v>27.42</v>
      </c>
      <c r="R271">
        <v>55.32</v>
      </c>
      <c r="S271">
        <v>1.97</v>
      </c>
      <c r="T271">
        <v>2318</v>
      </c>
      <c r="U271">
        <v>2074</v>
      </c>
      <c r="V271">
        <v>2988</v>
      </c>
      <c r="W271">
        <v>-517</v>
      </c>
      <c r="X271">
        <v>7384</v>
      </c>
      <c r="Y271">
        <v>1373</v>
      </c>
      <c r="Z271">
        <v>3138</v>
      </c>
      <c r="AA271">
        <v>7353.1728356495796</v>
      </c>
      <c r="AB271">
        <v>1.276</v>
      </c>
      <c r="AC271">
        <v>19248.1728356495</v>
      </c>
      <c r="AD271">
        <v>0.57554200542005396</v>
      </c>
      <c r="AE271">
        <v>0.24405535995717101</v>
      </c>
      <c r="AF271">
        <v>0.38396746412920302</v>
      </c>
      <c r="AG271">
        <v>1.9696152808998499</v>
      </c>
      <c r="AH271">
        <v>24.452720227166399</v>
      </c>
      <c r="AI271">
        <v>24.7</v>
      </c>
      <c r="AJ271">
        <v>10.7</v>
      </c>
    </row>
    <row r="272" spans="1:36" x14ac:dyDescent="0.25">
      <c r="A272">
        <v>13730</v>
      </c>
      <c r="B272">
        <v>2200</v>
      </c>
      <c r="C272">
        <v>1319</v>
      </c>
      <c r="D272">
        <v>741</v>
      </c>
      <c r="E272">
        <v>373</v>
      </c>
      <c r="F272">
        <v>16154</v>
      </c>
      <c r="G272">
        <v>16.79</v>
      </c>
      <c r="H272">
        <v>1.54</v>
      </c>
      <c r="I272">
        <v>4.0999999999999996</v>
      </c>
      <c r="J272">
        <v>1.54</v>
      </c>
      <c r="K272">
        <v>0.77</v>
      </c>
      <c r="L272">
        <v>33.520000000000003</v>
      </c>
      <c r="M272">
        <v>6.85</v>
      </c>
      <c r="N272">
        <v>13.14</v>
      </c>
      <c r="O272">
        <v>5.8</v>
      </c>
      <c r="P272">
        <v>17.149999999999999</v>
      </c>
      <c r="Q272">
        <v>28.96</v>
      </c>
      <c r="R272">
        <v>53.26</v>
      </c>
      <c r="S272">
        <v>0.86</v>
      </c>
      <c r="T272">
        <v>2541</v>
      </c>
      <c r="U272">
        <v>2074</v>
      </c>
      <c r="V272">
        <v>2876</v>
      </c>
      <c r="W272">
        <v>-412</v>
      </c>
      <c r="X272">
        <v>7336</v>
      </c>
      <c r="Y272">
        <v>992</v>
      </c>
      <c r="Z272">
        <v>3217</v>
      </c>
      <c r="AA272">
        <v>4745.0130743509499</v>
      </c>
      <c r="AB272">
        <v>1.278</v>
      </c>
      <c r="AC272">
        <v>16290.0130743509</v>
      </c>
      <c r="AD272">
        <v>0.75792602377807095</v>
      </c>
      <c r="AE272" s="1">
        <v>0.30726543640917098</v>
      </c>
      <c r="AF272">
        <v>1.92219237992525</v>
      </c>
      <c r="AG272">
        <v>0.85951338460412197</v>
      </c>
      <c r="AH272">
        <v>44.699472744339097</v>
      </c>
      <c r="AI272">
        <v>6.85</v>
      </c>
      <c r="AJ272">
        <v>13.14</v>
      </c>
    </row>
    <row r="273" spans="1:36" x14ac:dyDescent="0.25">
      <c r="A273">
        <v>15372</v>
      </c>
      <c r="B273">
        <v>782</v>
      </c>
      <c r="C273">
        <v>1777</v>
      </c>
      <c r="D273">
        <v>364</v>
      </c>
      <c r="E273">
        <v>423</v>
      </c>
      <c r="F273">
        <v>16409</v>
      </c>
      <c r="G273">
        <v>18.8</v>
      </c>
      <c r="H273">
        <v>0.55000000000000004</v>
      </c>
      <c r="I273">
        <v>5.53</v>
      </c>
      <c r="J273">
        <v>0.76</v>
      </c>
      <c r="K273">
        <v>0.88</v>
      </c>
      <c r="L273">
        <v>34.049999999999997</v>
      </c>
      <c r="M273">
        <v>2.4300000000000002</v>
      </c>
      <c r="N273">
        <v>17.7</v>
      </c>
      <c r="O273">
        <v>7.4</v>
      </c>
      <c r="P273">
        <v>18.329999999999998</v>
      </c>
      <c r="Q273">
        <v>27.98</v>
      </c>
      <c r="R273">
        <v>48.45</v>
      </c>
      <c r="S273">
        <v>0.98</v>
      </c>
      <c r="T273">
        <v>2399</v>
      </c>
      <c r="U273">
        <v>2074</v>
      </c>
      <c r="V273">
        <v>2616</v>
      </c>
      <c r="W273">
        <v>-322</v>
      </c>
      <c r="X273">
        <v>7051</v>
      </c>
      <c r="Y273">
        <v>890</v>
      </c>
      <c r="Z273">
        <v>3370</v>
      </c>
      <c r="AA273">
        <v>4286.1147942211601</v>
      </c>
      <c r="AB273">
        <v>1.2809999999999999</v>
      </c>
      <c r="AC273">
        <v>15597.114794221099</v>
      </c>
      <c r="AD273">
        <v>0.81141595711132097</v>
      </c>
      <c r="AE273">
        <v>0.33113684630638202</v>
      </c>
      <c r="AF273">
        <v>0.94464320750861097</v>
      </c>
      <c r="AG273">
        <v>0.97592463009159403</v>
      </c>
      <c r="AH273">
        <v>45.405641071442197</v>
      </c>
      <c r="AI273">
        <v>2.4300000000000002</v>
      </c>
      <c r="AJ273">
        <v>17.7</v>
      </c>
    </row>
    <row r="274" spans="1:36" x14ac:dyDescent="0.25">
      <c r="A274">
        <v>7683</v>
      </c>
      <c r="B274">
        <v>12114</v>
      </c>
      <c r="C274">
        <v>1320</v>
      </c>
      <c r="D274">
        <v>104</v>
      </c>
      <c r="E274">
        <v>799</v>
      </c>
      <c r="F274">
        <v>1488</v>
      </c>
      <c r="G274">
        <v>9.4</v>
      </c>
      <c r="H274">
        <v>8.48</v>
      </c>
      <c r="I274">
        <v>4.1100000000000003</v>
      </c>
      <c r="J274">
        <v>0.22</v>
      </c>
      <c r="K274">
        <v>1.66</v>
      </c>
      <c r="L274">
        <v>3.09</v>
      </c>
      <c r="M274">
        <v>37.71</v>
      </c>
      <c r="N274">
        <v>13.15</v>
      </c>
      <c r="O274">
        <v>2.0699999999999998</v>
      </c>
      <c r="P274">
        <v>12.96</v>
      </c>
      <c r="Q274">
        <v>27.31</v>
      </c>
      <c r="R274">
        <v>51.25</v>
      </c>
      <c r="S274">
        <v>1.84</v>
      </c>
      <c r="T274">
        <v>2301</v>
      </c>
      <c r="U274">
        <v>2074</v>
      </c>
      <c r="V274">
        <v>2768</v>
      </c>
      <c r="W274">
        <v>-536</v>
      </c>
      <c r="X274">
        <v>7098</v>
      </c>
      <c r="Y274">
        <v>1651</v>
      </c>
      <c r="Z274">
        <v>3218</v>
      </c>
      <c r="AA274">
        <v>9615.1871068303208</v>
      </c>
      <c r="AB274">
        <v>1.306</v>
      </c>
      <c r="AC274">
        <v>21582.187106830301</v>
      </c>
      <c r="AD274">
        <v>0.49620336744800198</v>
      </c>
      <c r="AE274" s="1">
        <v>0.21829438185380501</v>
      </c>
      <c r="AF274">
        <v>0.270096450191181</v>
      </c>
      <c r="AG274">
        <v>1.8423903098844601</v>
      </c>
      <c r="AH274">
        <v>4.1174903394714502</v>
      </c>
      <c r="AI274">
        <v>37.71</v>
      </c>
      <c r="AJ274">
        <v>13.15</v>
      </c>
    </row>
    <row r="275" spans="1:36" x14ac:dyDescent="0.25">
      <c r="A275">
        <v>5675</v>
      </c>
      <c r="B275">
        <v>13786</v>
      </c>
      <c r="C275">
        <v>989</v>
      </c>
      <c r="D275">
        <v>281</v>
      </c>
      <c r="E275">
        <v>280</v>
      </c>
      <c r="F275">
        <v>912</v>
      </c>
      <c r="G275">
        <v>6.94</v>
      </c>
      <c r="H275">
        <v>9.66</v>
      </c>
      <c r="I275">
        <v>3.08</v>
      </c>
      <c r="J275">
        <v>0.57999999999999996</v>
      </c>
      <c r="K275">
        <v>0.57999999999999996</v>
      </c>
      <c r="L275">
        <v>1.89</v>
      </c>
      <c r="M275">
        <v>42.91</v>
      </c>
      <c r="N275">
        <v>9.85</v>
      </c>
      <c r="O275">
        <v>1.45</v>
      </c>
      <c r="P275">
        <v>12.09</v>
      </c>
      <c r="Q275">
        <v>27.77</v>
      </c>
      <c r="R275">
        <v>56.17</v>
      </c>
      <c r="S275">
        <v>0.65</v>
      </c>
      <c r="T275">
        <v>2368</v>
      </c>
      <c r="U275">
        <v>2074</v>
      </c>
      <c r="V275">
        <v>3033</v>
      </c>
      <c r="W275">
        <v>-536</v>
      </c>
      <c r="X275">
        <v>7144</v>
      </c>
      <c r="Y275">
        <v>1759</v>
      </c>
      <c r="Z275">
        <v>3108</v>
      </c>
      <c r="AA275">
        <v>10210.512040113001</v>
      </c>
      <c r="AB275">
        <v>1.327</v>
      </c>
      <c r="AC275">
        <v>22221.512040113001</v>
      </c>
      <c r="AD275">
        <v>0.46274777853725202</v>
      </c>
      <c r="AE275" s="1">
        <v>0.19906955708926299</v>
      </c>
      <c r="AF275">
        <v>0.73009999529212399</v>
      </c>
      <c r="AG275">
        <v>0.64653151573254097</v>
      </c>
      <c r="AH275">
        <v>2.5236595481798898</v>
      </c>
      <c r="AI275">
        <v>42.91</v>
      </c>
      <c r="AJ275">
        <v>9.85</v>
      </c>
    </row>
    <row r="276" spans="1:36" x14ac:dyDescent="0.25">
      <c r="A276">
        <v>14168</v>
      </c>
      <c r="B276">
        <v>1057</v>
      </c>
      <c r="C276">
        <v>1465</v>
      </c>
      <c r="D276">
        <v>153</v>
      </c>
      <c r="E276">
        <v>579</v>
      </c>
      <c r="F276">
        <v>17548</v>
      </c>
      <c r="G276">
        <v>17.329999999999998</v>
      </c>
      <c r="H276">
        <v>0.74</v>
      </c>
      <c r="I276">
        <v>4.5599999999999996</v>
      </c>
      <c r="J276">
        <v>0.32</v>
      </c>
      <c r="K276">
        <v>1.2</v>
      </c>
      <c r="L276">
        <v>36.42</v>
      </c>
      <c r="M276">
        <v>3.29</v>
      </c>
      <c r="N276">
        <v>14.59</v>
      </c>
      <c r="O276">
        <v>6.64</v>
      </c>
      <c r="P276">
        <v>17.27</v>
      </c>
      <c r="Q276">
        <v>27.44</v>
      </c>
      <c r="R276">
        <v>52.67</v>
      </c>
      <c r="S276">
        <v>1.33</v>
      </c>
      <c r="T276">
        <v>2320</v>
      </c>
      <c r="U276">
        <v>2074</v>
      </c>
      <c r="V276">
        <v>2844</v>
      </c>
      <c r="W276">
        <v>-351</v>
      </c>
      <c r="X276">
        <v>7257</v>
      </c>
      <c r="Y276">
        <v>904</v>
      </c>
      <c r="Z276">
        <v>3266</v>
      </c>
      <c r="AA276">
        <v>4237.2807821694996</v>
      </c>
      <c r="AB276">
        <v>1.3879999999999999</v>
      </c>
      <c r="AC276">
        <v>15664.280782169501</v>
      </c>
      <c r="AD276">
        <v>0.777813923227065</v>
      </c>
      <c r="AE276">
        <v>0.31606875057879003</v>
      </c>
      <c r="AF276">
        <v>0.39572781729483902</v>
      </c>
      <c r="AG276">
        <v>1.3349894149519199</v>
      </c>
      <c r="AH276">
        <v>48.555037813021002</v>
      </c>
      <c r="AI276">
        <v>3.29</v>
      </c>
      <c r="AJ276">
        <v>14.59</v>
      </c>
    </row>
    <row r="277" spans="1:36" x14ac:dyDescent="0.25">
      <c r="A277">
        <v>5238</v>
      </c>
      <c r="B277">
        <v>13764</v>
      </c>
      <c r="C277">
        <v>995</v>
      </c>
      <c r="D277">
        <v>363</v>
      </c>
      <c r="E277">
        <v>199</v>
      </c>
      <c r="F277">
        <v>912</v>
      </c>
      <c r="G277">
        <v>6.41</v>
      </c>
      <c r="H277">
        <v>9.64</v>
      </c>
      <c r="I277">
        <v>3.1</v>
      </c>
      <c r="J277">
        <v>0.75</v>
      </c>
      <c r="K277">
        <v>0.41</v>
      </c>
      <c r="L277">
        <v>1.89</v>
      </c>
      <c r="M277">
        <v>42.85</v>
      </c>
      <c r="N277">
        <v>9.91</v>
      </c>
      <c r="O277">
        <v>1.48</v>
      </c>
      <c r="P277">
        <v>11.54</v>
      </c>
      <c r="Q277">
        <v>27.98</v>
      </c>
      <c r="R277">
        <v>56.08</v>
      </c>
      <c r="S277">
        <v>0.46</v>
      </c>
      <c r="T277">
        <v>2399</v>
      </c>
      <c r="U277">
        <v>2074</v>
      </c>
      <c r="V277">
        <v>3028</v>
      </c>
      <c r="W277">
        <v>-503</v>
      </c>
      <c r="X277">
        <v>7158</v>
      </c>
      <c r="Y277">
        <v>1749</v>
      </c>
      <c r="Z277">
        <v>3112</v>
      </c>
      <c r="AA277">
        <v>10126.2426683467</v>
      </c>
      <c r="AB277">
        <v>1.671</v>
      </c>
      <c r="AC277">
        <v>22145.242668346698</v>
      </c>
      <c r="AD277">
        <v>0.44467213114754001</v>
      </c>
      <c r="AE277" s="1">
        <v>0.19899934137922101</v>
      </c>
      <c r="AF277">
        <v>0.94203424366007105</v>
      </c>
      <c r="AG277">
        <v>0.45814551718325403</v>
      </c>
      <c r="AH277">
        <v>2.5236595481798898</v>
      </c>
      <c r="AI277">
        <v>42.85</v>
      </c>
      <c r="AJ277">
        <v>9.91</v>
      </c>
    </row>
    <row r="278" spans="1:36" x14ac:dyDescent="0.25">
      <c r="A278">
        <v>9959</v>
      </c>
      <c r="B278">
        <v>6719</v>
      </c>
      <c r="C278">
        <v>1251</v>
      </c>
      <c r="D278">
        <v>402</v>
      </c>
      <c r="E278">
        <v>261</v>
      </c>
      <c r="F278">
        <v>10151</v>
      </c>
      <c r="G278">
        <v>12.18</v>
      </c>
      <c r="H278">
        <v>4.71</v>
      </c>
      <c r="I278">
        <v>3.89</v>
      </c>
      <c r="J278">
        <v>0.83</v>
      </c>
      <c r="K278">
        <v>0.54</v>
      </c>
      <c r="L278">
        <v>21.07</v>
      </c>
      <c r="M278">
        <v>20.92</v>
      </c>
      <c r="N278">
        <v>12.46</v>
      </c>
      <c r="O278">
        <v>3.77</v>
      </c>
      <c r="P278">
        <v>13.88</v>
      </c>
      <c r="Q278">
        <v>28.08</v>
      </c>
      <c r="R278">
        <v>54.23</v>
      </c>
      <c r="S278">
        <v>0.6</v>
      </c>
      <c r="T278">
        <v>2413</v>
      </c>
      <c r="U278">
        <v>2074</v>
      </c>
      <c r="V278">
        <v>2929</v>
      </c>
      <c r="W278">
        <v>-451</v>
      </c>
      <c r="X278">
        <v>7159</v>
      </c>
      <c r="Y278">
        <v>1276</v>
      </c>
      <c r="Z278">
        <v>3196</v>
      </c>
      <c r="AA278">
        <v>6726.7232540282603</v>
      </c>
      <c r="AB278">
        <v>1.7030000000000001</v>
      </c>
      <c r="AC278">
        <v>18357.723254028198</v>
      </c>
      <c r="AD278">
        <v>0.58696375124708999</v>
      </c>
      <c r="AE278">
        <v>0.25376157441714797</v>
      </c>
      <c r="AF278">
        <v>1.0427384181488999</v>
      </c>
      <c r="AG278">
        <v>0.60075740169314296</v>
      </c>
      <c r="AH278">
        <v>28.0890500068164</v>
      </c>
      <c r="AI278">
        <v>20.92</v>
      </c>
      <c r="AJ278">
        <v>12.46</v>
      </c>
    </row>
    <row r="279" spans="1:36" x14ac:dyDescent="0.25">
      <c r="A279">
        <v>14168</v>
      </c>
      <c r="B279">
        <v>1667</v>
      </c>
      <c r="C279">
        <v>1795</v>
      </c>
      <c r="D279">
        <v>181</v>
      </c>
      <c r="E279">
        <v>550</v>
      </c>
      <c r="F279">
        <v>15048</v>
      </c>
      <c r="G279">
        <v>17.329999999999998</v>
      </c>
      <c r="H279">
        <v>1.17</v>
      </c>
      <c r="I279">
        <v>5.59</v>
      </c>
      <c r="J279">
        <v>0.38</v>
      </c>
      <c r="K279">
        <v>1.1399999999999999</v>
      </c>
      <c r="L279">
        <v>31.23</v>
      </c>
      <c r="M279">
        <v>5.19</v>
      </c>
      <c r="N279">
        <v>17.89</v>
      </c>
      <c r="O279">
        <v>7.07</v>
      </c>
      <c r="P279">
        <v>17.09</v>
      </c>
      <c r="Q279">
        <v>27.51</v>
      </c>
      <c r="R279">
        <v>48.12</v>
      </c>
      <c r="S279">
        <v>1.27</v>
      </c>
      <c r="T279">
        <v>2330</v>
      </c>
      <c r="U279">
        <v>2074</v>
      </c>
      <c r="V279">
        <v>2599</v>
      </c>
      <c r="W279">
        <v>-314</v>
      </c>
      <c r="X279">
        <v>7043</v>
      </c>
      <c r="Y279">
        <v>934</v>
      </c>
      <c r="Z279">
        <v>3376</v>
      </c>
      <c r="AA279">
        <v>4550.4269155763504</v>
      </c>
      <c r="AB279">
        <v>1.738</v>
      </c>
      <c r="AC279">
        <v>15903.4269155763</v>
      </c>
      <c r="AD279">
        <v>0.760465848284545</v>
      </c>
      <c r="AE279" s="1">
        <v>0.32174424572531701</v>
      </c>
      <c r="AF279">
        <v>0.47045632993664599</v>
      </c>
      <c r="AG279">
        <v>1.2685640703814201</v>
      </c>
      <c r="AH279">
        <v>41.637827695179098</v>
      </c>
      <c r="AI279">
        <v>5.19</v>
      </c>
      <c r="AJ279">
        <v>17.89</v>
      </c>
    </row>
    <row r="280" spans="1:36" x14ac:dyDescent="0.25">
      <c r="A280">
        <v>7593</v>
      </c>
      <c r="B280">
        <v>10650</v>
      </c>
      <c r="C280">
        <v>1369</v>
      </c>
      <c r="D280">
        <v>116</v>
      </c>
      <c r="E280">
        <v>177</v>
      </c>
      <c r="F280">
        <v>4059</v>
      </c>
      <c r="G280">
        <v>9.2899999999999991</v>
      </c>
      <c r="H280">
        <v>7.46</v>
      </c>
      <c r="I280">
        <v>4.26</v>
      </c>
      <c r="J280">
        <v>0.24</v>
      </c>
      <c r="K280">
        <v>0.37</v>
      </c>
      <c r="L280">
        <v>8.42</v>
      </c>
      <c r="M280">
        <v>33.15</v>
      </c>
      <c r="N280">
        <v>13.64</v>
      </c>
      <c r="O280">
        <v>2.56</v>
      </c>
      <c r="P280">
        <v>12.16</v>
      </c>
      <c r="Q280">
        <v>27.34</v>
      </c>
      <c r="R280">
        <v>52.67</v>
      </c>
      <c r="S280">
        <v>0.41</v>
      </c>
      <c r="T280">
        <v>2306</v>
      </c>
      <c r="U280">
        <v>2074</v>
      </c>
      <c r="V280">
        <v>2844</v>
      </c>
      <c r="W280">
        <v>-456</v>
      </c>
      <c r="X280">
        <v>6916</v>
      </c>
      <c r="Y280">
        <v>1531</v>
      </c>
      <c r="Z280">
        <v>3235</v>
      </c>
      <c r="AA280">
        <v>8729.8775965136701</v>
      </c>
      <c r="AB280">
        <v>1.7589999999999999</v>
      </c>
      <c r="AC280">
        <v>20411.877596513601</v>
      </c>
      <c r="AD280">
        <v>0.48357424441524299</v>
      </c>
      <c r="AE280">
        <v>0.218418234533932</v>
      </c>
      <c r="AF280">
        <v>0.29962640259381401</v>
      </c>
      <c r="AG280">
        <v>0.40922690255555799</v>
      </c>
      <c r="AH280">
        <v>11.230857276182901</v>
      </c>
      <c r="AI280">
        <v>33.15</v>
      </c>
      <c r="AJ280">
        <v>13.64</v>
      </c>
    </row>
    <row r="281" spans="1:36" x14ac:dyDescent="0.25">
      <c r="A281">
        <v>6963</v>
      </c>
      <c r="B281">
        <v>12029</v>
      </c>
      <c r="C281">
        <v>1369</v>
      </c>
      <c r="D281">
        <v>141</v>
      </c>
      <c r="E281">
        <v>410</v>
      </c>
      <c r="F281">
        <v>1734</v>
      </c>
      <c r="G281">
        <v>8.51</v>
      </c>
      <c r="H281">
        <v>8.43</v>
      </c>
      <c r="I281">
        <v>4.26</v>
      </c>
      <c r="J281">
        <v>0.28999999999999998</v>
      </c>
      <c r="K281">
        <v>0.85</v>
      </c>
      <c r="L281">
        <v>3.6</v>
      </c>
      <c r="M281">
        <v>37.450000000000003</v>
      </c>
      <c r="N281">
        <v>13.63</v>
      </c>
      <c r="O281">
        <v>2.1800000000000002</v>
      </c>
      <c r="P281">
        <v>11.97</v>
      </c>
      <c r="Q281">
        <v>27.41</v>
      </c>
      <c r="R281">
        <v>51.6</v>
      </c>
      <c r="S281">
        <v>0.94</v>
      </c>
      <c r="T281">
        <v>2315</v>
      </c>
      <c r="U281">
        <v>2074</v>
      </c>
      <c r="V281">
        <v>2787</v>
      </c>
      <c r="W281">
        <v>-474</v>
      </c>
      <c r="X281">
        <v>6978</v>
      </c>
      <c r="Y281">
        <v>1627</v>
      </c>
      <c r="Z281">
        <v>3235</v>
      </c>
      <c r="AA281">
        <v>9456.1916501401502</v>
      </c>
      <c r="AB281">
        <v>1.7729999999999999</v>
      </c>
      <c r="AC281">
        <v>21296.191650140099</v>
      </c>
      <c r="AD281">
        <v>0.46484888304861999</v>
      </c>
      <c r="AE281">
        <v>0.21351955112655599</v>
      </c>
      <c r="AF281" s="11">
        <v>0.36510451079080503</v>
      </c>
      <c r="AG281">
        <v>0.94448478853886897</v>
      </c>
      <c r="AH281">
        <v>4.7979835637487103</v>
      </c>
      <c r="AI281">
        <v>37.450000000000003</v>
      </c>
      <c r="AJ281">
        <v>13.63</v>
      </c>
    </row>
    <row r="282" spans="1:36" x14ac:dyDescent="0.25">
      <c r="A282">
        <v>12645</v>
      </c>
      <c r="B282">
        <v>3067</v>
      </c>
      <c r="C282">
        <v>1159</v>
      </c>
      <c r="D282">
        <v>1263</v>
      </c>
      <c r="E282">
        <v>639</v>
      </c>
      <c r="F282">
        <v>14829</v>
      </c>
      <c r="G282">
        <v>15.46</v>
      </c>
      <c r="H282">
        <v>2.15</v>
      </c>
      <c r="I282">
        <v>3.61</v>
      </c>
      <c r="J282">
        <v>2.62</v>
      </c>
      <c r="K282">
        <v>1.33</v>
      </c>
      <c r="L282">
        <v>30.78</v>
      </c>
      <c r="M282">
        <v>9.5500000000000007</v>
      </c>
      <c r="N282">
        <v>11.55</v>
      </c>
      <c r="O282">
        <v>5.12</v>
      </c>
      <c r="P282">
        <v>16.239999999999998</v>
      </c>
      <c r="Q282">
        <v>30.32</v>
      </c>
      <c r="R282">
        <v>52.97</v>
      </c>
      <c r="S282">
        <v>1.47</v>
      </c>
      <c r="T282">
        <v>2737</v>
      </c>
      <c r="U282">
        <v>2074</v>
      </c>
      <c r="V282">
        <v>2860</v>
      </c>
      <c r="W282">
        <v>-436</v>
      </c>
      <c r="X282">
        <v>7639</v>
      </c>
      <c r="Y282">
        <v>1047</v>
      </c>
      <c r="Z282">
        <v>3165</v>
      </c>
      <c r="AA282">
        <v>4978.4457091213499</v>
      </c>
      <c r="AB282">
        <v>1.887</v>
      </c>
      <c r="AC282">
        <v>16829.445709121301</v>
      </c>
      <c r="AD282">
        <v>0.717019133937562</v>
      </c>
      <c r="AE282" s="1">
        <v>0.30815567620319201</v>
      </c>
      <c r="AF282">
        <v>3.2773777480100299</v>
      </c>
      <c r="AG282">
        <v>1.4728438263351999</v>
      </c>
      <c r="AH282">
        <v>41.033903003210099</v>
      </c>
      <c r="AI282">
        <v>9.5500000000000007</v>
      </c>
      <c r="AJ282">
        <v>11.55</v>
      </c>
    </row>
    <row r="283" spans="1:36" x14ac:dyDescent="0.25">
      <c r="A283">
        <v>7593</v>
      </c>
      <c r="B283">
        <v>10271</v>
      </c>
      <c r="C283">
        <v>1369</v>
      </c>
      <c r="D283">
        <v>116</v>
      </c>
      <c r="E283">
        <v>177</v>
      </c>
      <c r="F283">
        <v>4627</v>
      </c>
      <c r="G283">
        <v>9.2899999999999991</v>
      </c>
      <c r="H283">
        <v>7.19</v>
      </c>
      <c r="I283">
        <v>4.26</v>
      </c>
      <c r="J283">
        <v>0.24</v>
      </c>
      <c r="K283">
        <v>0.37</v>
      </c>
      <c r="L283">
        <v>9.6</v>
      </c>
      <c r="M283">
        <v>31.97</v>
      </c>
      <c r="N283">
        <v>13.64</v>
      </c>
      <c r="O283">
        <v>2.69</v>
      </c>
      <c r="P283">
        <v>12.02</v>
      </c>
      <c r="Q283">
        <v>27.34</v>
      </c>
      <c r="R283">
        <v>52.77</v>
      </c>
      <c r="S283">
        <v>0.41</v>
      </c>
      <c r="T283">
        <v>2306</v>
      </c>
      <c r="U283">
        <v>2074</v>
      </c>
      <c r="V283">
        <v>2850</v>
      </c>
      <c r="W283">
        <v>-440</v>
      </c>
      <c r="X283">
        <v>6938</v>
      </c>
      <c r="Y283">
        <v>1502</v>
      </c>
      <c r="Z283">
        <v>3235</v>
      </c>
      <c r="AA283">
        <v>8501.8387080473804</v>
      </c>
      <c r="AB283">
        <v>1.911</v>
      </c>
      <c r="AC283">
        <v>20176.8387080473</v>
      </c>
      <c r="AD283">
        <v>0.48324572930354798</v>
      </c>
      <c r="AE283">
        <v>0.221058184658915</v>
      </c>
      <c r="AF283">
        <v>0.29962640259381401</v>
      </c>
      <c r="AG283">
        <v>0.40922690255555799</v>
      </c>
      <c r="AH283">
        <v>12.8034480367568</v>
      </c>
      <c r="AI283">
        <v>31.97</v>
      </c>
      <c r="AJ283">
        <v>13.64</v>
      </c>
    </row>
    <row r="284" spans="1:36" x14ac:dyDescent="0.25">
      <c r="A284">
        <v>12381</v>
      </c>
      <c r="B284">
        <v>1798</v>
      </c>
      <c r="C284">
        <v>1235</v>
      </c>
      <c r="D284">
        <v>83</v>
      </c>
      <c r="E284">
        <v>755</v>
      </c>
      <c r="F284">
        <v>17435</v>
      </c>
      <c r="G284">
        <v>15.14</v>
      </c>
      <c r="H284">
        <v>1.26</v>
      </c>
      <c r="I284">
        <v>3.84</v>
      </c>
      <c r="J284">
        <v>0.17</v>
      </c>
      <c r="K284">
        <v>1.57</v>
      </c>
      <c r="L284">
        <v>36.18</v>
      </c>
      <c r="M284">
        <v>5.6</v>
      </c>
      <c r="N284">
        <v>12.3</v>
      </c>
      <c r="O284">
        <v>5.88</v>
      </c>
      <c r="P284">
        <v>15.55</v>
      </c>
      <c r="Q284">
        <v>27.25</v>
      </c>
      <c r="R284">
        <v>55.24</v>
      </c>
      <c r="S284">
        <v>1.74</v>
      </c>
      <c r="T284">
        <v>2293</v>
      </c>
      <c r="U284">
        <v>2074</v>
      </c>
      <c r="V284">
        <v>2983</v>
      </c>
      <c r="W284">
        <v>-356</v>
      </c>
      <c r="X284">
        <v>7461</v>
      </c>
      <c r="Y284">
        <v>938</v>
      </c>
      <c r="Z284">
        <v>3190</v>
      </c>
      <c r="AA284">
        <v>4325.6402452378197</v>
      </c>
      <c r="AB284">
        <v>1.9670000000000001</v>
      </c>
      <c r="AC284">
        <v>15914.640245237801</v>
      </c>
      <c r="AD284">
        <v>0.71385742838107902</v>
      </c>
      <c r="AE284">
        <v>0.30261641072644302</v>
      </c>
      <c r="AF284">
        <v>0.21473584261895501</v>
      </c>
      <c r="AG284">
        <v>1.7399736630656699</v>
      </c>
      <c r="AH284">
        <v>48.243535705246899</v>
      </c>
      <c r="AI284">
        <v>5.6</v>
      </c>
      <c r="AJ284">
        <v>12.3</v>
      </c>
    </row>
    <row r="285" spans="1:36" x14ac:dyDescent="0.25">
      <c r="A285">
        <v>8072</v>
      </c>
      <c r="B285">
        <v>8493</v>
      </c>
      <c r="C285">
        <v>1278</v>
      </c>
      <c r="D285">
        <v>82</v>
      </c>
      <c r="E285">
        <v>13</v>
      </c>
      <c r="F285">
        <v>7929</v>
      </c>
      <c r="G285">
        <v>9.8699999999999992</v>
      </c>
      <c r="H285">
        <v>5.95</v>
      </c>
      <c r="I285">
        <v>3.98</v>
      </c>
      <c r="J285">
        <v>0.17</v>
      </c>
      <c r="K285">
        <v>0.03</v>
      </c>
      <c r="L285">
        <v>16.45</v>
      </c>
      <c r="M285">
        <v>26.44</v>
      </c>
      <c r="N285">
        <v>12.73</v>
      </c>
      <c r="O285">
        <v>3.17</v>
      </c>
      <c r="P285">
        <v>12.13</v>
      </c>
      <c r="Q285">
        <v>27.25</v>
      </c>
      <c r="R285">
        <v>54.99</v>
      </c>
      <c r="S285">
        <v>0.03</v>
      </c>
      <c r="T285">
        <v>2293</v>
      </c>
      <c r="U285">
        <v>2074</v>
      </c>
      <c r="V285">
        <v>2969</v>
      </c>
      <c r="W285">
        <v>-411</v>
      </c>
      <c r="X285">
        <v>6983</v>
      </c>
      <c r="Y285">
        <v>1376</v>
      </c>
      <c r="Z285">
        <v>3204</v>
      </c>
      <c r="AA285">
        <v>7487.7992392121096</v>
      </c>
      <c r="AB285">
        <v>2.0270000000000001</v>
      </c>
      <c r="AC285">
        <v>19050.799239212101</v>
      </c>
      <c r="AD285">
        <v>0.50729442970822203</v>
      </c>
      <c r="AE285">
        <v>0.22907148757881299</v>
      </c>
      <c r="AF285">
        <v>0.21228998915646899</v>
      </c>
      <c r="AG285">
        <v>2.9715296003482699E-2</v>
      </c>
      <c r="AH285">
        <v>21.939336295848101</v>
      </c>
      <c r="AI285">
        <v>26.44</v>
      </c>
      <c r="AJ285">
        <v>12.73</v>
      </c>
    </row>
    <row r="286" spans="1:36" x14ac:dyDescent="0.25">
      <c r="A286">
        <v>5105</v>
      </c>
      <c r="B286">
        <v>13781</v>
      </c>
      <c r="C286">
        <v>1134</v>
      </c>
      <c r="D286">
        <v>559</v>
      </c>
      <c r="E286">
        <v>192</v>
      </c>
      <c r="F286">
        <v>33</v>
      </c>
      <c r="G286">
        <v>6.24</v>
      </c>
      <c r="H286">
        <v>9.65</v>
      </c>
      <c r="I286">
        <v>3.53</v>
      </c>
      <c r="J286">
        <v>1.1599999999999999</v>
      </c>
      <c r="K286">
        <v>0.4</v>
      </c>
      <c r="L286">
        <v>7.0000000000000007E-2</v>
      </c>
      <c r="M286">
        <v>42.9</v>
      </c>
      <c r="N286">
        <v>11.29</v>
      </c>
      <c r="O286">
        <v>1.6</v>
      </c>
      <c r="P286">
        <v>11.08</v>
      </c>
      <c r="Q286">
        <v>28.49</v>
      </c>
      <c r="R286">
        <v>53.72</v>
      </c>
      <c r="S286">
        <v>0.44</v>
      </c>
      <c r="T286">
        <v>2472</v>
      </c>
      <c r="U286">
        <v>2074</v>
      </c>
      <c r="V286">
        <v>2901</v>
      </c>
      <c r="W286">
        <v>-468</v>
      </c>
      <c r="X286">
        <v>7136</v>
      </c>
      <c r="Y286">
        <v>1740</v>
      </c>
      <c r="Z286">
        <v>3156</v>
      </c>
      <c r="AA286">
        <v>10146.884970006</v>
      </c>
      <c r="AB286">
        <v>2.1349999999999998</v>
      </c>
      <c r="AC286">
        <v>22178.884970005998</v>
      </c>
      <c r="AD286">
        <v>0.42679232581622301</v>
      </c>
      <c r="AE286" s="1">
        <v>0.203436848915518</v>
      </c>
      <c r="AF286">
        <v>1.44998801179154</v>
      </c>
      <c r="AG286">
        <v>0.441985612626903</v>
      </c>
      <c r="AH286">
        <v>9.18887864557099E-2</v>
      </c>
      <c r="AI286">
        <v>42.9</v>
      </c>
      <c r="AJ286">
        <v>11.29</v>
      </c>
    </row>
    <row r="287" spans="1:36" x14ac:dyDescent="0.25">
      <c r="A287">
        <v>10869</v>
      </c>
      <c r="B287">
        <v>4012</v>
      </c>
      <c r="C287">
        <v>766</v>
      </c>
      <c r="D287">
        <v>156</v>
      </c>
      <c r="E287">
        <v>2456</v>
      </c>
      <c r="F287">
        <v>14591</v>
      </c>
      <c r="G287">
        <v>13.29</v>
      </c>
      <c r="H287">
        <v>2.81</v>
      </c>
      <c r="I287">
        <v>2.38</v>
      </c>
      <c r="J287">
        <v>0.32</v>
      </c>
      <c r="K287">
        <v>5.0999999999999996</v>
      </c>
      <c r="L287">
        <v>30.28</v>
      </c>
      <c r="M287">
        <v>12.49</v>
      </c>
      <c r="N287">
        <v>7.63</v>
      </c>
      <c r="O287">
        <v>3.97</v>
      </c>
      <c r="P287">
        <v>14.81</v>
      </c>
      <c r="Q287">
        <v>27.44</v>
      </c>
      <c r="R287">
        <v>55.99</v>
      </c>
      <c r="S287">
        <v>5.66</v>
      </c>
      <c r="T287">
        <v>2321</v>
      </c>
      <c r="U287">
        <v>2074</v>
      </c>
      <c r="V287">
        <v>3023</v>
      </c>
      <c r="W287">
        <v>-474</v>
      </c>
      <c r="X287">
        <v>8348</v>
      </c>
      <c r="Y287">
        <v>1106</v>
      </c>
      <c r="Z287">
        <v>3034</v>
      </c>
      <c r="AA287">
        <v>5146.5769576910498</v>
      </c>
      <c r="AB287">
        <v>2.1520000000000001</v>
      </c>
      <c r="AC287">
        <v>17634.576957690999</v>
      </c>
      <c r="AD287">
        <v>0.65756302521008403</v>
      </c>
      <c r="AE287" s="1">
        <v>0.296844156774284</v>
      </c>
      <c r="AF287">
        <v>0.40495983139659197</v>
      </c>
      <c r="AG287">
        <v>5.6622357412771898</v>
      </c>
      <c r="AH287">
        <v>40.374862901825097</v>
      </c>
      <c r="AI287">
        <v>12.49</v>
      </c>
      <c r="AJ287">
        <v>7.63</v>
      </c>
    </row>
    <row r="288" spans="1:36" x14ac:dyDescent="0.25">
      <c r="A288">
        <v>12691</v>
      </c>
      <c r="B288">
        <v>1198</v>
      </c>
      <c r="C288">
        <v>993</v>
      </c>
      <c r="D288">
        <v>1034</v>
      </c>
      <c r="E288">
        <v>683</v>
      </c>
      <c r="F288">
        <v>18616</v>
      </c>
      <c r="G288">
        <v>15.52</v>
      </c>
      <c r="H288">
        <v>0.84</v>
      </c>
      <c r="I288">
        <v>3.09</v>
      </c>
      <c r="J288">
        <v>2.15</v>
      </c>
      <c r="K288">
        <v>1.42</v>
      </c>
      <c r="L288">
        <v>38.630000000000003</v>
      </c>
      <c r="M288">
        <v>3.73</v>
      </c>
      <c r="N288">
        <v>9.89</v>
      </c>
      <c r="O288">
        <v>5.64</v>
      </c>
      <c r="P288">
        <v>16.03</v>
      </c>
      <c r="Q288">
        <v>29.72</v>
      </c>
      <c r="R288">
        <v>56.17</v>
      </c>
      <c r="S288">
        <v>1.57</v>
      </c>
      <c r="T288">
        <v>2651</v>
      </c>
      <c r="U288">
        <v>2074</v>
      </c>
      <c r="V288">
        <v>3033</v>
      </c>
      <c r="W288">
        <v>-389</v>
      </c>
      <c r="X288">
        <v>7797</v>
      </c>
      <c r="Y288">
        <v>910</v>
      </c>
      <c r="Z288">
        <v>3109</v>
      </c>
      <c r="AA288">
        <v>4020.55229239967</v>
      </c>
      <c r="AB288">
        <v>2.173</v>
      </c>
      <c r="AC288">
        <v>15836.5522923996</v>
      </c>
      <c r="AD288">
        <v>0.740348479672019</v>
      </c>
      <c r="AE288" s="1">
        <v>0.31730499213415703</v>
      </c>
      <c r="AF288">
        <v>2.68320638412496</v>
      </c>
      <c r="AG288">
        <v>1.57405094853556</v>
      </c>
      <c r="AH288">
        <v>51.512129834533702</v>
      </c>
      <c r="AI288">
        <v>3.73</v>
      </c>
      <c r="AJ288">
        <v>9.89</v>
      </c>
    </row>
    <row r="289" spans="1:36" x14ac:dyDescent="0.25">
      <c r="A289">
        <v>12464</v>
      </c>
      <c r="B289">
        <v>1526</v>
      </c>
      <c r="C289">
        <v>1339</v>
      </c>
      <c r="D289">
        <v>391</v>
      </c>
      <c r="E289">
        <v>301</v>
      </c>
      <c r="F289">
        <v>17493</v>
      </c>
      <c r="G289">
        <v>15.24</v>
      </c>
      <c r="H289">
        <v>1.07</v>
      </c>
      <c r="I289">
        <v>4.17</v>
      </c>
      <c r="J289">
        <v>0.81</v>
      </c>
      <c r="K289">
        <v>0.62</v>
      </c>
      <c r="L289">
        <v>36.299999999999997</v>
      </c>
      <c r="M289">
        <v>4.75</v>
      </c>
      <c r="N289">
        <v>13.33</v>
      </c>
      <c r="O289">
        <v>6.23</v>
      </c>
      <c r="P289">
        <v>15.49</v>
      </c>
      <c r="Q289">
        <v>28.05</v>
      </c>
      <c r="R289">
        <v>54.34</v>
      </c>
      <c r="S289">
        <v>0.69</v>
      </c>
      <c r="T289">
        <v>2409</v>
      </c>
      <c r="U289">
        <v>2074</v>
      </c>
      <c r="V289">
        <v>2934</v>
      </c>
      <c r="W289">
        <v>-328</v>
      </c>
      <c r="X289">
        <v>7306</v>
      </c>
      <c r="Y289">
        <v>913</v>
      </c>
      <c r="Z289">
        <v>3224</v>
      </c>
      <c r="AA289">
        <v>4202.9424112350198</v>
      </c>
      <c r="AB289">
        <v>2.1989999999999998</v>
      </c>
      <c r="AC289">
        <v>15645.942411235001</v>
      </c>
      <c r="AD289">
        <v>0.71565074135090601</v>
      </c>
      <c r="AE289">
        <v>0.30682264679862098</v>
      </c>
      <c r="AF289">
        <v>1.01315987471237</v>
      </c>
      <c r="AG289">
        <v>0.69321138785459602</v>
      </c>
      <c r="AH289">
        <v>48.404034845903297</v>
      </c>
      <c r="AI289">
        <v>4.75</v>
      </c>
      <c r="AJ289">
        <v>13.33</v>
      </c>
    </row>
    <row r="290" spans="1:36" x14ac:dyDescent="0.25">
      <c r="A290">
        <v>9240</v>
      </c>
      <c r="B290">
        <v>6259</v>
      </c>
      <c r="C290">
        <v>1097</v>
      </c>
      <c r="D290">
        <v>356</v>
      </c>
      <c r="E290">
        <v>591</v>
      </c>
      <c r="F290">
        <v>11297</v>
      </c>
      <c r="G290">
        <v>11.3</v>
      </c>
      <c r="H290">
        <v>4.38</v>
      </c>
      <c r="I290">
        <v>3.42</v>
      </c>
      <c r="J290">
        <v>0.74</v>
      </c>
      <c r="K290">
        <v>1.23</v>
      </c>
      <c r="L290">
        <v>23.44</v>
      </c>
      <c r="M290">
        <v>19.48</v>
      </c>
      <c r="N290">
        <v>10.93</v>
      </c>
      <c r="O290">
        <v>3.71</v>
      </c>
      <c r="P290">
        <v>13.09</v>
      </c>
      <c r="Q290">
        <v>27.96</v>
      </c>
      <c r="R290">
        <v>55.61</v>
      </c>
      <c r="S290">
        <v>1.36</v>
      </c>
      <c r="T290">
        <v>2396</v>
      </c>
      <c r="U290">
        <v>2074</v>
      </c>
      <c r="V290">
        <v>3003</v>
      </c>
      <c r="W290">
        <v>-421</v>
      </c>
      <c r="X290">
        <v>7429</v>
      </c>
      <c r="Y290">
        <v>1233</v>
      </c>
      <c r="Z290">
        <v>3145</v>
      </c>
      <c r="AA290">
        <v>6292.9869967737504</v>
      </c>
      <c r="AB290">
        <v>2.2400000000000002</v>
      </c>
      <c r="AC290">
        <v>18099.9869967737</v>
      </c>
      <c r="AD290">
        <v>0.56756756756756699</v>
      </c>
      <c r="AE290" s="1">
        <v>0.25780681876037298</v>
      </c>
      <c r="AF290" s="10">
        <v>0.92358593249602206</v>
      </c>
      <c r="AG290">
        <v>1.3622762676529501</v>
      </c>
      <c r="AH290">
        <v>31.258660931032701</v>
      </c>
      <c r="AI290">
        <v>19.48</v>
      </c>
      <c r="AJ290">
        <v>10.93</v>
      </c>
    </row>
    <row r="291" spans="1:36" x14ac:dyDescent="0.25">
      <c r="A291">
        <v>7490</v>
      </c>
      <c r="B291">
        <v>9899</v>
      </c>
      <c r="C291">
        <v>1531</v>
      </c>
      <c r="D291">
        <v>167</v>
      </c>
      <c r="E291">
        <v>86</v>
      </c>
      <c r="F291">
        <v>4449</v>
      </c>
      <c r="G291">
        <v>9.16</v>
      </c>
      <c r="H291">
        <v>6.93</v>
      </c>
      <c r="I291">
        <v>4.76</v>
      </c>
      <c r="J291">
        <v>0.35</v>
      </c>
      <c r="K291">
        <v>0.18</v>
      </c>
      <c r="L291">
        <v>9.23</v>
      </c>
      <c r="M291">
        <v>30.82</v>
      </c>
      <c r="N291">
        <v>15.25</v>
      </c>
      <c r="O291">
        <v>3.09</v>
      </c>
      <c r="P291">
        <v>11.53</v>
      </c>
      <c r="Q291">
        <v>27.47</v>
      </c>
      <c r="R291">
        <v>50.83</v>
      </c>
      <c r="S291">
        <v>0.2</v>
      </c>
      <c r="T291">
        <v>2325</v>
      </c>
      <c r="U291">
        <v>2074</v>
      </c>
      <c r="V291">
        <v>2745</v>
      </c>
      <c r="W291">
        <v>-385</v>
      </c>
      <c r="X291">
        <v>6857</v>
      </c>
      <c r="Y291">
        <v>1462</v>
      </c>
      <c r="Z291">
        <v>3288</v>
      </c>
      <c r="AA291">
        <v>8298.5225852768799</v>
      </c>
      <c r="AB291">
        <v>2.4119999999999999</v>
      </c>
      <c r="AC291">
        <v>19905.522585276802</v>
      </c>
      <c r="AD291">
        <v>0.47252747252747201</v>
      </c>
      <c r="AE291">
        <v>0.22683768463884901</v>
      </c>
      <c r="AF291">
        <v>0.43203684239736001</v>
      </c>
      <c r="AG291">
        <v>0.199267337411831</v>
      </c>
      <c r="AH291">
        <v>12.3094802195311</v>
      </c>
      <c r="AI291">
        <v>30.82</v>
      </c>
      <c r="AJ291">
        <v>15.25</v>
      </c>
    </row>
    <row r="292" spans="1:36" x14ac:dyDescent="0.25">
      <c r="A292">
        <v>5105</v>
      </c>
      <c r="B292">
        <v>13326</v>
      </c>
      <c r="C292">
        <v>1134</v>
      </c>
      <c r="D292">
        <v>751</v>
      </c>
      <c r="E292">
        <v>137</v>
      </c>
      <c r="F292">
        <v>579</v>
      </c>
      <c r="G292">
        <v>6.24</v>
      </c>
      <c r="H292">
        <v>9.33</v>
      </c>
      <c r="I292">
        <v>3.53</v>
      </c>
      <c r="J292">
        <v>1.56</v>
      </c>
      <c r="K292">
        <v>0.28000000000000003</v>
      </c>
      <c r="L292">
        <v>1.2</v>
      </c>
      <c r="M292">
        <v>41.48</v>
      </c>
      <c r="N292">
        <v>11.29</v>
      </c>
      <c r="O292">
        <v>1.69</v>
      </c>
      <c r="P292">
        <v>10.85</v>
      </c>
      <c r="Q292">
        <v>28.99</v>
      </c>
      <c r="R292">
        <v>53.46</v>
      </c>
      <c r="S292">
        <v>0.32</v>
      </c>
      <c r="T292">
        <v>2544</v>
      </c>
      <c r="U292">
        <v>2074</v>
      </c>
      <c r="V292">
        <v>2887</v>
      </c>
      <c r="W292">
        <v>-448</v>
      </c>
      <c r="X292">
        <v>7184</v>
      </c>
      <c r="Y292">
        <v>1704</v>
      </c>
      <c r="Z292">
        <v>3156</v>
      </c>
      <c r="AA292">
        <v>9872.7642643326199</v>
      </c>
      <c r="AB292">
        <v>2.4220000000000002</v>
      </c>
      <c r="AC292">
        <v>21916.7642643326</v>
      </c>
      <c r="AD292">
        <v>0.42208010770784199</v>
      </c>
      <c r="AE292">
        <v>0.20788266972134301</v>
      </c>
      <c r="AF292">
        <v>1.9472218259967999</v>
      </c>
      <c r="AG292">
        <v>0.31580780510505402</v>
      </c>
      <c r="AH292">
        <v>1.6034199538978899</v>
      </c>
      <c r="AI292">
        <v>41.48</v>
      </c>
      <c r="AJ292">
        <v>11.29</v>
      </c>
    </row>
    <row r="293" spans="1:36" x14ac:dyDescent="0.25">
      <c r="A293">
        <v>5105</v>
      </c>
      <c r="B293">
        <v>12881</v>
      </c>
      <c r="C293">
        <v>1134</v>
      </c>
      <c r="D293">
        <v>79</v>
      </c>
      <c r="E293">
        <v>786</v>
      </c>
      <c r="F293">
        <v>1269</v>
      </c>
      <c r="G293">
        <v>6.24</v>
      </c>
      <c r="H293">
        <v>9.02</v>
      </c>
      <c r="I293">
        <v>3.53</v>
      </c>
      <c r="J293">
        <v>0.16</v>
      </c>
      <c r="K293">
        <v>1.63</v>
      </c>
      <c r="L293">
        <v>2.63</v>
      </c>
      <c r="M293">
        <v>40.1</v>
      </c>
      <c r="N293">
        <v>11.29</v>
      </c>
      <c r="O293">
        <v>1.79</v>
      </c>
      <c r="P293">
        <v>10.64</v>
      </c>
      <c r="Q293">
        <v>27.24</v>
      </c>
      <c r="R293">
        <v>53.63</v>
      </c>
      <c r="S293">
        <v>1.81</v>
      </c>
      <c r="T293">
        <v>2292</v>
      </c>
      <c r="U293">
        <v>2074</v>
      </c>
      <c r="V293">
        <v>2896</v>
      </c>
      <c r="W293">
        <v>-429</v>
      </c>
      <c r="X293">
        <v>7318</v>
      </c>
      <c r="Y293">
        <v>1669</v>
      </c>
      <c r="Z293">
        <v>3156</v>
      </c>
      <c r="AA293">
        <v>9604.4897245315296</v>
      </c>
      <c r="AB293">
        <v>2.4489999999999998</v>
      </c>
      <c r="AC293">
        <v>21747.489724531501</v>
      </c>
      <c r="AD293">
        <v>0.418377650622685</v>
      </c>
      <c r="AE293" s="1">
        <v>0.208708377182548</v>
      </c>
      <c r="AF293">
        <v>0.20458314960453899</v>
      </c>
      <c r="AG293">
        <v>1.8133134396375299</v>
      </c>
      <c r="AH293">
        <v>3.5112629943685798</v>
      </c>
      <c r="AI293">
        <v>40.1</v>
      </c>
      <c r="AJ293">
        <v>11.29</v>
      </c>
    </row>
    <row r="294" spans="1:36" x14ac:dyDescent="0.25">
      <c r="A294">
        <v>5105</v>
      </c>
      <c r="B294">
        <v>13214</v>
      </c>
      <c r="C294">
        <v>1134</v>
      </c>
      <c r="D294">
        <v>751</v>
      </c>
      <c r="E294">
        <v>126</v>
      </c>
      <c r="F294">
        <v>759</v>
      </c>
      <c r="G294">
        <v>6.24</v>
      </c>
      <c r="H294">
        <v>9.25</v>
      </c>
      <c r="I294">
        <v>3.53</v>
      </c>
      <c r="J294">
        <v>1.56</v>
      </c>
      <c r="K294">
        <v>0.26</v>
      </c>
      <c r="L294">
        <v>1.57</v>
      </c>
      <c r="M294">
        <v>41.13</v>
      </c>
      <c r="N294">
        <v>11.29</v>
      </c>
      <c r="O294">
        <v>1.71</v>
      </c>
      <c r="P294">
        <v>10.8</v>
      </c>
      <c r="Q294">
        <v>28.99</v>
      </c>
      <c r="R294">
        <v>53.52</v>
      </c>
      <c r="S294">
        <v>0.28999999999999998</v>
      </c>
      <c r="T294">
        <v>2544</v>
      </c>
      <c r="U294">
        <v>2074</v>
      </c>
      <c r="V294">
        <v>2890</v>
      </c>
      <c r="W294">
        <v>-443</v>
      </c>
      <c r="X294">
        <v>7186</v>
      </c>
      <c r="Y294">
        <v>1695</v>
      </c>
      <c r="Z294">
        <v>3155</v>
      </c>
      <c r="AA294">
        <v>9804.8266373065599</v>
      </c>
      <c r="AB294">
        <v>2.4620000000000002</v>
      </c>
      <c r="AC294">
        <v>21840.826637306502</v>
      </c>
      <c r="AD294">
        <v>0.42107034668461801</v>
      </c>
      <c r="AE294">
        <v>0.20820798891563</v>
      </c>
      <c r="AF294">
        <v>1.9472218259967999</v>
      </c>
      <c r="AG294">
        <v>0.28969525994449402</v>
      </c>
      <c r="AH294">
        <v>2.09960441896926</v>
      </c>
      <c r="AI294">
        <v>41.13</v>
      </c>
      <c r="AJ294">
        <v>11.29</v>
      </c>
    </row>
    <row r="295" spans="1:36" x14ac:dyDescent="0.25">
      <c r="A295">
        <v>11835</v>
      </c>
      <c r="B295">
        <v>889</v>
      </c>
      <c r="C295">
        <v>1367</v>
      </c>
      <c r="D295">
        <v>82</v>
      </c>
      <c r="E295">
        <v>32</v>
      </c>
      <c r="F295">
        <v>18888</v>
      </c>
      <c r="G295">
        <v>14.47</v>
      </c>
      <c r="H295">
        <v>0.62</v>
      </c>
      <c r="I295">
        <v>4.26</v>
      </c>
      <c r="J295">
        <v>0.17</v>
      </c>
      <c r="K295">
        <v>7.0000000000000007E-2</v>
      </c>
      <c r="L295">
        <v>39.200000000000003</v>
      </c>
      <c r="M295">
        <v>2.77</v>
      </c>
      <c r="N295">
        <v>13.62</v>
      </c>
      <c r="O295">
        <v>6.64</v>
      </c>
      <c r="P295">
        <v>14.59</v>
      </c>
      <c r="Q295">
        <v>27.25</v>
      </c>
      <c r="R295">
        <v>55.73</v>
      </c>
      <c r="S295">
        <v>7.0000000000000007E-2</v>
      </c>
      <c r="T295">
        <v>2293</v>
      </c>
      <c r="U295">
        <v>2074</v>
      </c>
      <c r="V295">
        <v>3009</v>
      </c>
      <c r="W295">
        <v>-268</v>
      </c>
      <c r="X295">
        <v>7177</v>
      </c>
      <c r="Y295">
        <v>849</v>
      </c>
      <c r="Z295">
        <v>3234</v>
      </c>
      <c r="AA295">
        <v>3796.1665501748798</v>
      </c>
      <c r="AB295">
        <v>2.6080000000000001</v>
      </c>
      <c r="AC295">
        <v>15056.166550174799</v>
      </c>
      <c r="AD295">
        <v>0.69743758212877804</v>
      </c>
      <c r="AE295">
        <v>0.303840125965809</v>
      </c>
      <c r="AF295">
        <v>0.21149318699269901</v>
      </c>
      <c r="AG295">
        <v>7.2900333531146402E-2</v>
      </c>
      <c r="AH295">
        <v>52.264604158387598</v>
      </c>
      <c r="AI295">
        <v>2.77</v>
      </c>
      <c r="AJ295">
        <v>13.62</v>
      </c>
    </row>
    <row r="296" spans="1:36" x14ac:dyDescent="0.25">
      <c r="A296">
        <v>7924</v>
      </c>
      <c r="B296">
        <v>7900</v>
      </c>
      <c r="C296">
        <v>1301</v>
      </c>
      <c r="D296">
        <v>80</v>
      </c>
      <c r="E296">
        <v>543</v>
      </c>
      <c r="F296">
        <v>8180</v>
      </c>
      <c r="G296">
        <v>9.69</v>
      </c>
      <c r="H296">
        <v>5.53</v>
      </c>
      <c r="I296">
        <v>4.05</v>
      </c>
      <c r="J296">
        <v>0.17</v>
      </c>
      <c r="K296">
        <v>1.1299999999999999</v>
      </c>
      <c r="L296">
        <v>16.98</v>
      </c>
      <c r="M296">
        <v>24.59</v>
      </c>
      <c r="N296">
        <v>12.96</v>
      </c>
      <c r="O296">
        <v>3.46</v>
      </c>
      <c r="P296">
        <v>11.75</v>
      </c>
      <c r="Q296">
        <v>27.25</v>
      </c>
      <c r="R296">
        <v>53.37</v>
      </c>
      <c r="S296">
        <v>1.25</v>
      </c>
      <c r="T296">
        <v>2292</v>
      </c>
      <c r="U296">
        <v>2074</v>
      </c>
      <c r="V296">
        <v>2882</v>
      </c>
      <c r="W296">
        <v>-371</v>
      </c>
      <c r="X296">
        <v>7228</v>
      </c>
      <c r="Y296">
        <v>1325</v>
      </c>
      <c r="Z296">
        <v>3211</v>
      </c>
      <c r="AA296">
        <v>7111.6050071077598</v>
      </c>
      <c r="AB296">
        <v>2.657</v>
      </c>
      <c r="AC296">
        <v>18875.605007107701</v>
      </c>
      <c r="AD296">
        <v>0.50314257360238102</v>
      </c>
      <c r="AE296" s="1">
        <v>0.24308249368286999</v>
      </c>
      <c r="AF296">
        <v>0.20806081352846301</v>
      </c>
      <c r="AG296">
        <v>1.25295298563323</v>
      </c>
      <c r="AH296">
        <v>22.633334868509898</v>
      </c>
      <c r="AI296">
        <v>24.59</v>
      </c>
      <c r="AJ296">
        <v>12.96</v>
      </c>
    </row>
    <row r="297" spans="1:36" x14ac:dyDescent="0.25">
      <c r="A297">
        <v>10199</v>
      </c>
      <c r="B297">
        <v>3364</v>
      </c>
      <c r="C297">
        <v>1136</v>
      </c>
      <c r="D297">
        <v>742</v>
      </c>
      <c r="E297">
        <v>18</v>
      </c>
      <c r="F297">
        <v>15640</v>
      </c>
      <c r="G297">
        <v>12.47</v>
      </c>
      <c r="H297">
        <v>2.36</v>
      </c>
      <c r="I297">
        <v>3.54</v>
      </c>
      <c r="J297">
        <v>1.54</v>
      </c>
      <c r="K297">
        <v>0.04</v>
      </c>
      <c r="L297">
        <v>32.46</v>
      </c>
      <c r="M297">
        <v>10.47</v>
      </c>
      <c r="N297">
        <v>11.31</v>
      </c>
      <c r="O297">
        <v>5.04</v>
      </c>
      <c r="P297">
        <v>13.45</v>
      </c>
      <c r="Q297">
        <v>28.96</v>
      </c>
      <c r="R297">
        <v>56.37</v>
      </c>
      <c r="S297">
        <v>0.04</v>
      </c>
      <c r="T297">
        <v>2541</v>
      </c>
      <c r="U297">
        <v>2074</v>
      </c>
      <c r="V297">
        <v>3044</v>
      </c>
      <c r="W297">
        <v>-340</v>
      </c>
      <c r="X297">
        <v>7380</v>
      </c>
      <c r="Y297">
        <v>1023</v>
      </c>
      <c r="Z297">
        <v>3157</v>
      </c>
      <c r="AA297">
        <v>4787.8373294532803</v>
      </c>
      <c r="AB297">
        <v>2.7919999999999998</v>
      </c>
      <c r="AC297">
        <v>16347.837329453199</v>
      </c>
      <c r="AD297">
        <v>0.62213997308209901</v>
      </c>
      <c r="AE297">
        <v>0.28342525480935499</v>
      </c>
      <c r="AF297">
        <v>1.9241816111247501</v>
      </c>
      <c r="AG297">
        <v>4.2252528195546799E-2</v>
      </c>
      <c r="AH297">
        <v>43.277011597982799</v>
      </c>
      <c r="AI297">
        <v>10.47</v>
      </c>
      <c r="AJ297">
        <v>11.31</v>
      </c>
    </row>
    <row r="298" spans="1:36" x14ac:dyDescent="0.25">
      <c r="A298">
        <v>6375</v>
      </c>
      <c r="B298">
        <v>10914</v>
      </c>
      <c r="C298">
        <v>1456</v>
      </c>
      <c r="D298">
        <v>81</v>
      </c>
      <c r="E298">
        <v>603</v>
      </c>
      <c r="F298">
        <v>2855</v>
      </c>
      <c r="G298">
        <v>7.8</v>
      </c>
      <c r="H298">
        <v>7.64</v>
      </c>
      <c r="I298">
        <v>4.53</v>
      </c>
      <c r="J298">
        <v>0.17</v>
      </c>
      <c r="K298">
        <v>1.25</v>
      </c>
      <c r="L298">
        <v>5.92</v>
      </c>
      <c r="M298">
        <v>33.979999999999997</v>
      </c>
      <c r="N298">
        <v>14.5</v>
      </c>
      <c r="O298">
        <v>2.66</v>
      </c>
      <c r="P298">
        <v>10.69</v>
      </c>
      <c r="Q298">
        <v>27.25</v>
      </c>
      <c r="R298">
        <v>50.37</v>
      </c>
      <c r="S298">
        <v>1.39</v>
      </c>
      <c r="T298">
        <v>2293</v>
      </c>
      <c r="U298">
        <v>2074</v>
      </c>
      <c r="V298">
        <v>2720</v>
      </c>
      <c r="W298">
        <v>-368</v>
      </c>
      <c r="X298">
        <v>7102</v>
      </c>
      <c r="Y298">
        <v>1523</v>
      </c>
      <c r="Z298">
        <v>3262</v>
      </c>
      <c r="AA298">
        <v>8707.2343471099193</v>
      </c>
      <c r="AB298">
        <v>2.8370000000000002</v>
      </c>
      <c r="AC298">
        <v>20594.234347109901</v>
      </c>
      <c r="AD298">
        <v>0.43471182025398802</v>
      </c>
      <c r="AE298">
        <v>0.22374484281621301</v>
      </c>
      <c r="AF298">
        <v>0.21092582419544201</v>
      </c>
      <c r="AG298">
        <v>1.38949361713706</v>
      </c>
      <c r="AH298">
        <v>7.8998567980679697</v>
      </c>
      <c r="AI298">
        <v>33.979999999999997</v>
      </c>
      <c r="AJ298">
        <v>14.5</v>
      </c>
    </row>
    <row r="299" spans="1:36" x14ac:dyDescent="0.25">
      <c r="A299">
        <v>6351</v>
      </c>
      <c r="B299">
        <v>10967</v>
      </c>
      <c r="C299">
        <v>1462</v>
      </c>
      <c r="D299">
        <v>7</v>
      </c>
      <c r="E299">
        <v>759</v>
      </c>
      <c r="F299">
        <v>2666</v>
      </c>
      <c r="G299">
        <v>7.77</v>
      </c>
      <c r="H299">
        <v>7.68</v>
      </c>
      <c r="I299">
        <v>4.55</v>
      </c>
      <c r="J299">
        <v>0.01</v>
      </c>
      <c r="K299">
        <v>1.57</v>
      </c>
      <c r="L299">
        <v>5.53</v>
      </c>
      <c r="M299">
        <v>34.14</v>
      </c>
      <c r="N299">
        <v>14.56</v>
      </c>
      <c r="O299">
        <v>2.65</v>
      </c>
      <c r="P299">
        <v>10.67</v>
      </c>
      <c r="Q299">
        <v>27.06</v>
      </c>
      <c r="R299">
        <v>50.05</v>
      </c>
      <c r="S299">
        <v>1.75</v>
      </c>
      <c r="T299">
        <v>2265</v>
      </c>
      <c r="U299">
        <v>2074</v>
      </c>
      <c r="V299">
        <v>2703</v>
      </c>
      <c r="W299">
        <v>-367</v>
      </c>
      <c r="X299">
        <v>7143</v>
      </c>
      <c r="Y299">
        <v>1527</v>
      </c>
      <c r="Z299">
        <v>3265</v>
      </c>
      <c r="AA299">
        <v>8735.6765949815799</v>
      </c>
      <c r="AB299">
        <v>2.867</v>
      </c>
      <c r="AC299">
        <v>20670.676594981502</v>
      </c>
      <c r="AD299">
        <v>0.433452652131467</v>
      </c>
      <c r="AE299" s="1">
        <v>0.224626383596532</v>
      </c>
      <c r="AF299" s="10">
        <v>1.8668539812235201E-2</v>
      </c>
      <c r="AG299">
        <v>1.74919404303351</v>
      </c>
      <c r="AH299">
        <v>7.3767231623255896</v>
      </c>
      <c r="AI299">
        <v>34.14</v>
      </c>
      <c r="AJ299">
        <v>14.56</v>
      </c>
    </row>
    <row r="300" spans="1:36" x14ac:dyDescent="0.25">
      <c r="A300">
        <v>9810</v>
      </c>
      <c r="B300">
        <v>3087</v>
      </c>
      <c r="C300">
        <v>1208</v>
      </c>
      <c r="D300">
        <v>16</v>
      </c>
      <c r="E300">
        <v>300</v>
      </c>
      <c r="F300">
        <v>16151</v>
      </c>
      <c r="G300">
        <v>12</v>
      </c>
      <c r="H300">
        <v>2.16</v>
      </c>
      <c r="I300">
        <v>3.76</v>
      </c>
      <c r="J300">
        <v>0.03</v>
      </c>
      <c r="K300">
        <v>0.62</v>
      </c>
      <c r="L300">
        <v>33.520000000000003</v>
      </c>
      <c r="M300">
        <v>9.61</v>
      </c>
      <c r="N300">
        <v>12.04</v>
      </c>
      <c r="O300">
        <v>5.35</v>
      </c>
      <c r="P300">
        <v>12.86</v>
      </c>
      <c r="Q300">
        <v>27.08</v>
      </c>
      <c r="R300">
        <v>56.7</v>
      </c>
      <c r="S300">
        <v>0.69</v>
      </c>
      <c r="T300">
        <v>2268</v>
      </c>
      <c r="U300">
        <v>2074</v>
      </c>
      <c r="V300">
        <v>3062</v>
      </c>
      <c r="W300">
        <v>-293</v>
      </c>
      <c r="X300">
        <v>7327</v>
      </c>
      <c r="Y300">
        <v>989</v>
      </c>
      <c r="Z300">
        <v>3182</v>
      </c>
      <c r="AA300">
        <v>4600.7205956180296</v>
      </c>
      <c r="AB300">
        <v>2.944</v>
      </c>
      <c r="AC300">
        <v>16098.720595618001</v>
      </c>
      <c r="AD300">
        <v>0.60821643286573102</v>
      </c>
      <c r="AE300">
        <v>0.27992818207879999</v>
      </c>
      <c r="AF300">
        <v>4.2590159005641302E-2</v>
      </c>
      <c r="AG300">
        <v>0.69097835216163195</v>
      </c>
      <c r="AH300">
        <v>44.691324500602597</v>
      </c>
      <c r="AI300">
        <v>9.61</v>
      </c>
      <c r="AJ300">
        <v>12.04</v>
      </c>
    </row>
    <row r="301" spans="1:36" x14ac:dyDescent="0.25">
      <c r="A301">
        <v>9198</v>
      </c>
      <c r="B301">
        <v>4982</v>
      </c>
      <c r="C301">
        <v>1278</v>
      </c>
      <c r="D301">
        <v>137</v>
      </c>
      <c r="E301">
        <v>771</v>
      </c>
      <c r="F301">
        <v>12383</v>
      </c>
      <c r="G301">
        <v>11.25</v>
      </c>
      <c r="H301">
        <v>3.49</v>
      </c>
      <c r="I301">
        <v>3.98</v>
      </c>
      <c r="J301">
        <v>0.28000000000000003</v>
      </c>
      <c r="K301">
        <v>1.6</v>
      </c>
      <c r="L301">
        <v>25.7</v>
      </c>
      <c r="M301">
        <v>15.51</v>
      </c>
      <c r="N301">
        <v>12.73</v>
      </c>
      <c r="O301">
        <v>4.6399999999999997</v>
      </c>
      <c r="P301">
        <v>12.52</v>
      </c>
      <c r="Q301">
        <v>27.39</v>
      </c>
      <c r="R301">
        <v>53.65</v>
      </c>
      <c r="S301">
        <v>1.78</v>
      </c>
      <c r="T301">
        <v>2314</v>
      </c>
      <c r="U301">
        <v>2074</v>
      </c>
      <c r="V301">
        <v>2897</v>
      </c>
      <c r="W301">
        <v>-327</v>
      </c>
      <c r="X301">
        <v>7433</v>
      </c>
      <c r="Y301">
        <v>1123</v>
      </c>
      <c r="Z301">
        <v>3204</v>
      </c>
      <c r="AA301">
        <v>5559.2520111276099</v>
      </c>
      <c r="AB301">
        <v>3.04</v>
      </c>
      <c r="AC301">
        <v>17319.252011127599</v>
      </c>
      <c r="AD301">
        <v>0.568965517241379</v>
      </c>
      <c r="AE301">
        <v>0.274013257665223</v>
      </c>
      <c r="AF301">
        <v>0.35439374769752002</v>
      </c>
      <c r="AG301">
        <v>1.77888141073654</v>
      </c>
      <c r="AH301">
        <v>34.263385794324101</v>
      </c>
      <c r="AI301">
        <v>15.51</v>
      </c>
      <c r="AJ301">
        <v>12.73</v>
      </c>
    </row>
    <row r="302" spans="1:36" x14ac:dyDescent="0.25">
      <c r="A302">
        <v>10937</v>
      </c>
      <c r="B302">
        <v>1166</v>
      </c>
      <c r="C302">
        <v>1226</v>
      </c>
      <c r="D302">
        <v>73</v>
      </c>
      <c r="E302">
        <v>536</v>
      </c>
      <c r="F302">
        <v>18655</v>
      </c>
      <c r="G302">
        <v>13.37</v>
      </c>
      <c r="H302">
        <v>0.82</v>
      </c>
      <c r="I302">
        <v>3.82</v>
      </c>
      <c r="J302">
        <v>0.15</v>
      </c>
      <c r="K302">
        <v>1.1100000000000001</v>
      </c>
      <c r="L302">
        <v>38.72</v>
      </c>
      <c r="M302">
        <v>3.63</v>
      </c>
      <c r="N302">
        <v>12.21</v>
      </c>
      <c r="O302">
        <v>6.24</v>
      </c>
      <c r="P302">
        <v>13.74</v>
      </c>
      <c r="Q302">
        <v>27.23</v>
      </c>
      <c r="R302">
        <v>56.16</v>
      </c>
      <c r="S302">
        <v>1.24</v>
      </c>
      <c r="T302">
        <v>2290</v>
      </c>
      <c r="U302">
        <v>2074</v>
      </c>
      <c r="V302">
        <v>3033</v>
      </c>
      <c r="W302">
        <v>-265</v>
      </c>
      <c r="X302">
        <v>7478</v>
      </c>
      <c r="Y302">
        <v>860</v>
      </c>
      <c r="Z302">
        <v>3186</v>
      </c>
      <c r="AA302">
        <v>3767.5757238838901</v>
      </c>
      <c r="AB302">
        <v>3.1059999999999999</v>
      </c>
      <c r="AC302">
        <v>15291.5757238838</v>
      </c>
      <c r="AD302">
        <v>0.66600000000000004</v>
      </c>
      <c r="AE302">
        <v>0.304965638379881</v>
      </c>
      <c r="AF302">
        <v>0.190389653174631</v>
      </c>
      <c r="AG302" s="11">
        <v>1.2360108317420899</v>
      </c>
      <c r="AH302">
        <v>51.620298346211101</v>
      </c>
      <c r="AI302">
        <v>3.63</v>
      </c>
      <c r="AJ302">
        <v>12.21</v>
      </c>
    </row>
    <row r="303" spans="1:36" x14ac:dyDescent="0.25">
      <c r="A303">
        <v>9355</v>
      </c>
      <c r="B303">
        <v>3650</v>
      </c>
      <c r="C303">
        <v>1214</v>
      </c>
      <c r="D303">
        <v>48</v>
      </c>
      <c r="E303">
        <v>563</v>
      </c>
      <c r="F303">
        <v>14985</v>
      </c>
      <c r="G303">
        <v>11.44</v>
      </c>
      <c r="H303">
        <v>2.56</v>
      </c>
      <c r="I303">
        <v>3.78</v>
      </c>
      <c r="J303">
        <v>0.1</v>
      </c>
      <c r="K303">
        <v>1.17</v>
      </c>
      <c r="L303">
        <v>31.1</v>
      </c>
      <c r="M303">
        <v>11.36</v>
      </c>
      <c r="N303">
        <v>12.09</v>
      </c>
      <c r="O303">
        <v>5.12</v>
      </c>
      <c r="P303">
        <v>12.46</v>
      </c>
      <c r="Q303">
        <v>27.16</v>
      </c>
      <c r="R303">
        <v>55.67</v>
      </c>
      <c r="S303">
        <v>1.3</v>
      </c>
      <c r="T303">
        <v>2280</v>
      </c>
      <c r="U303">
        <v>2074</v>
      </c>
      <c r="V303">
        <v>3006</v>
      </c>
      <c r="W303">
        <v>-291</v>
      </c>
      <c r="X303">
        <v>7430</v>
      </c>
      <c r="Y303">
        <v>1024</v>
      </c>
      <c r="Z303">
        <v>3183</v>
      </c>
      <c r="AA303">
        <v>4803.9029259483996</v>
      </c>
      <c r="AB303">
        <v>3.1920000000000002</v>
      </c>
      <c r="AC303">
        <v>16440.902925948401</v>
      </c>
      <c r="AD303">
        <v>0.58678237650200205</v>
      </c>
      <c r="AE303">
        <v>0.27965751417593598</v>
      </c>
      <c r="AF303">
        <v>0.124303464956895</v>
      </c>
      <c r="AG303">
        <v>1.2972755581112101</v>
      </c>
      <c r="AH303">
        <v>41.463971377430298</v>
      </c>
      <c r="AI303">
        <v>11.36</v>
      </c>
      <c r="AJ303">
        <v>12.09</v>
      </c>
    </row>
    <row r="304" spans="1:36" x14ac:dyDescent="0.25">
      <c r="A304">
        <v>7493</v>
      </c>
      <c r="B304">
        <v>8536</v>
      </c>
      <c r="C304">
        <v>1186</v>
      </c>
      <c r="D304">
        <v>1090</v>
      </c>
      <c r="E304">
        <v>810</v>
      </c>
      <c r="F304">
        <v>6499</v>
      </c>
      <c r="G304">
        <v>9.16</v>
      </c>
      <c r="H304">
        <v>5.98</v>
      </c>
      <c r="I304">
        <v>3.69</v>
      </c>
      <c r="J304">
        <v>2.2599999999999998</v>
      </c>
      <c r="K304">
        <v>1.68</v>
      </c>
      <c r="L304">
        <v>13.49</v>
      </c>
      <c r="M304">
        <v>26.57</v>
      </c>
      <c r="N304">
        <v>11.82</v>
      </c>
      <c r="O304">
        <v>3.02</v>
      </c>
      <c r="P304">
        <v>11.59</v>
      </c>
      <c r="Q304">
        <v>29.87</v>
      </c>
      <c r="R304">
        <v>51.2</v>
      </c>
      <c r="S304">
        <v>1.87</v>
      </c>
      <c r="T304">
        <v>2672</v>
      </c>
      <c r="U304">
        <v>2074</v>
      </c>
      <c r="V304">
        <v>2765</v>
      </c>
      <c r="W304">
        <v>-393</v>
      </c>
      <c r="X304">
        <v>7616</v>
      </c>
      <c r="Y304">
        <v>1373</v>
      </c>
      <c r="Z304">
        <v>3173</v>
      </c>
      <c r="AA304">
        <v>7395.9533513692104</v>
      </c>
      <c r="AB304">
        <v>3.3119999999999998</v>
      </c>
      <c r="AC304">
        <v>19557.9533513692</v>
      </c>
      <c r="AD304">
        <v>0.48911951791094699</v>
      </c>
      <c r="AE304" s="1">
        <v>0.25684684385238499</v>
      </c>
      <c r="AF304">
        <v>2.8284963986293099</v>
      </c>
      <c r="AG304">
        <v>1.86743927440482</v>
      </c>
      <c r="AH304">
        <v>17.982599031404298</v>
      </c>
      <c r="AI304">
        <v>26.57</v>
      </c>
      <c r="AJ304">
        <v>11.82</v>
      </c>
    </row>
    <row r="305" spans="1:36" x14ac:dyDescent="0.25">
      <c r="A305">
        <v>8839</v>
      </c>
      <c r="B305">
        <v>3429</v>
      </c>
      <c r="C305">
        <v>1284</v>
      </c>
      <c r="D305">
        <v>4</v>
      </c>
      <c r="E305">
        <v>109</v>
      </c>
      <c r="F305">
        <v>15479</v>
      </c>
      <c r="G305">
        <v>10.81</v>
      </c>
      <c r="H305">
        <v>2.4</v>
      </c>
      <c r="I305">
        <v>4</v>
      </c>
      <c r="J305">
        <v>0.01</v>
      </c>
      <c r="K305">
        <v>0.23</v>
      </c>
      <c r="L305">
        <v>32.119999999999997</v>
      </c>
      <c r="M305">
        <v>10.68</v>
      </c>
      <c r="N305">
        <v>12.79</v>
      </c>
      <c r="O305">
        <v>5.41</v>
      </c>
      <c r="P305">
        <v>11.74</v>
      </c>
      <c r="Q305">
        <v>27.05</v>
      </c>
      <c r="R305">
        <v>56.18</v>
      </c>
      <c r="S305">
        <v>0.25</v>
      </c>
      <c r="T305">
        <v>2264</v>
      </c>
      <c r="U305">
        <v>2074</v>
      </c>
      <c r="V305">
        <v>3034</v>
      </c>
      <c r="W305">
        <v>-237</v>
      </c>
      <c r="X305">
        <v>7245</v>
      </c>
      <c r="Y305">
        <v>993</v>
      </c>
      <c r="Z305">
        <v>3206</v>
      </c>
      <c r="AA305">
        <v>4627.3808307318805</v>
      </c>
      <c r="AB305">
        <v>3.5230000000000001</v>
      </c>
      <c r="AC305">
        <v>16071.3808307318</v>
      </c>
      <c r="AD305">
        <v>0.56825712392312699</v>
      </c>
      <c r="AE305">
        <v>0.27564099888688298</v>
      </c>
      <c r="AF305">
        <v>1.0585116724530301E-2</v>
      </c>
      <c r="AG305">
        <v>0.25148528488062999</v>
      </c>
      <c r="AH305">
        <v>42.832097791145998</v>
      </c>
      <c r="AI305">
        <v>10.68</v>
      </c>
      <c r="AJ305">
        <v>12.79</v>
      </c>
    </row>
    <row r="306" spans="1:36" x14ac:dyDescent="0.25">
      <c r="A306">
        <v>5036</v>
      </c>
      <c r="B306">
        <v>11424</v>
      </c>
      <c r="C306">
        <v>1362</v>
      </c>
      <c r="D306">
        <v>706</v>
      </c>
      <c r="E306">
        <v>88</v>
      </c>
      <c r="F306">
        <v>2431</v>
      </c>
      <c r="G306">
        <v>6.16</v>
      </c>
      <c r="H306">
        <v>8</v>
      </c>
      <c r="I306">
        <v>4.24</v>
      </c>
      <c r="J306">
        <v>1.46</v>
      </c>
      <c r="K306">
        <v>0.18</v>
      </c>
      <c r="L306">
        <v>5.05</v>
      </c>
      <c r="M306">
        <v>35.56</v>
      </c>
      <c r="N306">
        <v>13.57</v>
      </c>
      <c r="O306">
        <v>2.44</v>
      </c>
      <c r="P306">
        <v>9.4700000000000006</v>
      </c>
      <c r="Q306">
        <v>28.87</v>
      </c>
      <c r="R306">
        <v>51.18</v>
      </c>
      <c r="S306">
        <v>0.2</v>
      </c>
      <c r="T306">
        <v>2528</v>
      </c>
      <c r="U306">
        <v>2074</v>
      </c>
      <c r="V306">
        <v>2764</v>
      </c>
      <c r="W306">
        <v>-315</v>
      </c>
      <c r="X306">
        <v>7149</v>
      </c>
      <c r="Y306">
        <v>1541</v>
      </c>
      <c r="Z306">
        <v>3233</v>
      </c>
      <c r="AA306">
        <v>8768.5653059422693</v>
      </c>
      <c r="AB306">
        <v>3.5870000000000002</v>
      </c>
      <c r="AC306">
        <v>20691.5653059422</v>
      </c>
      <c r="AD306">
        <v>0.39151873767258299</v>
      </c>
      <c r="AE306" s="1">
        <v>0.22017627350553201</v>
      </c>
      <c r="AF306">
        <v>1.83114865471887</v>
      </c>
      <c r="AG306">
        <v>0.20278272166632599</v>
      </c>
      <c r="AH306">
        <v>6.7267309550979402</v>
      </c>
      <c r="AI306">
        <v>35.56</v>
      </c>
      <c r="AJ306">
        <v>13.57</v>
      </c>
    </row>
    <row r="307" spans="1:36" x14ac:dyDescent="0.25">
      <c r="A307">
        <v>12083</v>
      </c>
      <c r="B307">
        <v>729</v>
      </c>
      <c r="C307">
        <v>1825</v>
      </c>
      <c r="D307">
        <v>41</v>
      </c>
      <c r="E307">
        <v>700</v>
      </c>
      <c r="F307">
        <v>16305</v>
      </c>
      <c r="G307">
        <v>14.78</v>
      </c>
      <c r="H307">
        <v>0.51</v>
      </c>
      <c r="I307">
        <v>5.68</v>
      </c>
      <c r="J307">
        <v>0.09</v>
      </c>
      <c r="K307">
        <v>1.45</v>
      </c>
      <c r="L307">
        <v>33.840000000000003</v>
      </c>
      <c r="M307">
        <v>2.27</v>
      </c>
      <c r="N307">
        <v>18.18</v>
      </c>
      <c r="O307">
        <v>7.72</v>
      </c>
      <c r="P307">
        <v>14.45</v>
      </c>
      <c r="Q307">
        <v>27.15</v>
      </c>
      <c r="R307">
        <v>47.95</v>
      </c>
      <c r="S307">
        <v>1.61</v>
      </c>
      <c r="T307">
        <v>2278</v>
      </c>
      <c r="U307">
        <v>2074</v>
      </c>
      <c r="V307">
        <v>2589</v>
      </c>
      <c r="W307">
        <v>-184</v>
      </c>
      <c r="X307">
        <v>7194</v>
      </c>
      <c r="Y307">
        <v>817</v>
      </c>
      <c r="Z307">
        <v>3385</v>
      </c>
      <c r="AA307">
        <v>3711.81562990979</v>
      </c>
      <c r="AB307">
        <v>3.6019999999999999</v>
      </c>
      <c r="AC307">
        <v>15107.815629909701</v>
      </c>
      <c r="AD307">
        <v>0.69585687382297501</v>
      </c>
      <c r="AE307" s="1">
        <v>0.33327222106881299</v>
      </c>
      <c r="AF307" s="10">
        <v>0.10763377597016301</v>
      </c>
      <c r="AG307">
        <v>1.6134077370053299</v>
      </c>
      <c r="AH307">
        <v>45.117535375046501</v>
      </c>
      <c r="AI307">
        <v>2.27</v>
      </c>
      <c r="AJ307">
        <v>18.18</v>
      </c>
    </row>
    <row r="308" spans="1:36" x14ac:dyDescent="0.25">
      <c r="A308">
        <v>9785</v>
      </c>
      <c r="B308">
        <v>2030</v>
      </c>
      <c r="C308">
        <v>1251</v>
      </c>
      <c r="D308">
        <v>391</v>
      </c>
      <c r="E308">
        <v>167</v>
      </c>
      <c r="F308">
        <v>17289</v>
      </c>
      <c r="G308">
        <v>11.97</v>
      </c>
      <c r="H308">
        <v>1.42</v>
      </c>
      <c r="I308">
        <v>3.89</v>
      </c>
      <c r="J308">
        <v>0.81</v>
      </c>
      <c r="K308">
        <v>0.35</v>
      </c>
      <c r="L308">
        <v>35.880000000000003</v>
      </c>
      <c r="M308">
        <v>6.32</v>
      </c>
      <c r="N308">
        <v>12.46</v>
      </c>
      <c r="O308">
        <v>5.95</v>
      </c>
      <c r="P308">
        <v>12.56</v>
      </c>
      <c r="Q308">
        <v>28.05</v>
      </c>
      <c r="R308">
        <v>55.74</v>
      </c>
      <c r="S308">
        <v>0.38</v>
      </c>
      <c r="T308">
        <v>2409</v>
      </c>
      <c r="U308">
        <v>2074</v>
      </c>
      <c r="V308">
        <v>3010</v>
      </c>
      <c r="W308">
        <v>-238</v>
      </c>
      <c r="X308">
        <v>7399</v>
      </c>
      <c r="Y308">
        <v>904</v>
      </c>
      <c r="Z308">
        <v>3196</v>
      </c>
      <c r="AA308">
        <v>4029.5375176048301</v>
      </c>
      <c r="AB308">
        <v>3.6539999999999999</v>
      </c>
      <c r="AC308">
        <v>15528.5375176048</v>
      </c>
      <c r="AD308">
        <v>0.61556368473561696</v>
      </c>
      <c r="AE308">
        <v>0.296775784593656</v>
      </c>
      <c r="AF308">
        <v>1.0148804940770699</v>
      </c>
      <c r="AG308">
        <v>0.38394342641057</v>
      </c>
      <c r="AH308">
        <v>47.8393562472518</v>
      </c>
      <c r="AI308">
        <v>6.32</v>
      </c>
      <c r="AJ308">
        <v>12.46</v>
      </c>
    </row>
    <row r="309" spans="1:36" x14ac:dyDescent="0.25">
      <c r="A309">
        <v>5794</v>
      </c>
      <c r="B309">
        <v>10657</v>
      </c>
      <c r="C309">
        <v>1565</v>
      </c>
      <c r="D309">
        <v>54</v>
      </c>
      <c r="E309">
        <v>992</v>
      </c>
      <c r="F309">
        <v>2352</v>
      </c>
      <c r="G309">
        <v>7.09</v>
      </c>
      <c r="H309">
        <v>7.46</v>
      </c>
      <c r="I309">
        <v>4.87</v>
      </c>
      <c r="J309">
        <v>0.11</v>
      </c>
      <c r="K309">
        <v>2.06</v>
      </c>
      <c r="L309">
        <v>4.88</v>
      </c>
      <c r="M309">
        <v>33.18</v>
      </c>
      <c r="N309">
        <v>15.59</v>
      </c>
      <c r="O309">
        <v>2.96</v>
      </c>
      <c r="P309">
        <v>9.75</v>
      </c>
      <c r="Q309">
        <v>27.18</v>
      </c>
      <c r="R309">
        <v>47.98</v>
      </c>
      <c r="S309">
        <v>2.29</v>
      </c>
      <c r="T309">
        <v>2282</v>
      </c>
      <c r="U309">
        <v>2074</v>
      </c>
      <c r="V309">
        <v>2591</v>
      </c>
      <c r="W309">
        <v>-295</v>
      </c>
      <c r="X309">
        <v>7250</v>
      </c>
      <c r="Y309">
        <v>1486</v>
      </c>
      <c r="Z309">
        <v>3300</v>
      </c>
      <c r="AA309">
        <v>8480.9250142726305</v>
      </c>
      <c r="AB309">
        <v>3.7080000000000002</v>
      </c>
      <c r="AC309">
        <v>20516.925014272601</v>
      </c>
      <c r="AD309">
        <v>0.40933977455716503</v>
      </c>
      <c r="AE309">
        <v>0.233268021606888</v>
      </c>
      <c r="AF309">
        <v>0.13975218965810501</v>
      </c>
      <c r="AG309">
        <v>2.28710239223201</v>
      </c>
      <c r="AH309">
        <v>6.5079403872602004</v>
      </c>
      <c r="AI309">
        <v>33.18</v>
      </c>
      <c r="AJ309">
        <v>15.59</v>
      </c>
    </row>
    <row r="310" spans="1:36" x14ac:dyDescent="0.25">
      <c r="A310">
        <v>7250</v>
      </c>
      <c r="B310">
        <v>6342</v>
      </c>
      <c r="C310">
        <v>856</v>
      </c>
      <c r="D310">
        <v>880</v>
      </c>
      <c r="E310">
        <v>1041</v>
      </c>
      <c r="F310">
        <v>11358</v>
      </c>
      <c r="G310">
        <v>8.8699999999999992</v>
      </c>
      <c r="H310">
        <v>4.4400000000000004</v>
      </c>
      <c r="I310">
        <v>2.66</v>
      </c>
      <c r="J310">
        <v>1.83</v>
      </c>
      <c r="K310">
        <v>2.16</v>
      </c>
      <c r="L310">
        <v>23.57</v>
      </c>
      <c r="M310">
        <v>19.739999999999998</v>
      </c>
      <c r="N310">
        <v>8.52</v>
      </c>
      <c r="O310">
        <v>3.32</v>
      </c>
      <c r="P310">
        <v>11.08</v>
      </c>
      <c r="Q310">
        <v>29.32</v>
      </c>
      <c r="R310">
        <v>56.11</v>
      </c>
      <c r="S310">
        <v>2.4</v>
      </c>
      <c r="T310">
        <v>2593</v>
      </c>
      <c r="U310">
        <v>2074</v>
      </c>
      <c r="V310">
        <v>3030</v>
      </c>
      <c r="W310">
        <v>-345</v>
      </c>
      <c r="X310">
        <v>7977</v>
      </c>
      <c r="Y310">
        <v>1213</v>
      </c>
      <c r="Z310">
        <v>3065</v>
      </c>
      <c r="AA310">
        <v>5954.7795122808902</v>
      </c>
      <c r="AB310">
        <v>3.7389999999999999</v>
      </c>
      <c r="AC310">
        <v>18209.7795122809</v>
      </c>
      <c r="AD310">
        <v>0.49930651872399401</v>
      </c>
      <c r="AE310">
        <v>0.26639700593800397</v>
      </c>
      <c r="AF310">
        <v>2.2821471266060902</v>
      </c>
      <c r="AG310">
        <v>2.39961469691622</v>
      </c>
      <c r="AH310">
        <v>31.429131169444101</v>
      </c>
      <c r="AI310">
        <v>19.739999999999998</v>
      </c>
      <c r="AJ310">
        <v>8.52</v>
      </c>
    </row>
    <row r="311" spans="1:36" x14ac:dyDescent="0.25">
      <c r="A311">
        <v>5093</v>
      </c>
      <c r="B311">
        <v>11466</v>
      </c>
      <c r="C311">
        <v>1541</v>
      </c>
      <c r="D311">
        <v>593</v>
      </c>
      <c r="E311">
        <v>259</v>
      </c>
      <c r="F311">
        <v>1449</v>
      </c>
      <c r="G311">
        <v>6.23</v>
      </c>
      <c r="H311">
        <v>8.0299999999999994</v>
      </c>
      <c r="I311">
        <v>4.8</v>
      </c>
      <c r="J311">
        <v>1.23</v>
      </c>
      <c r="K311">
        <v>0.54</v>
      </c>
      <c r="L311">
        <v>3.01</v>
      </c>
      <c r="M311">
        <v>35.69</v>
      </c>
      <c r="N311">
        <v>15.35</v>
      </c>
      <c r="O311">
        <v>2.68</v>
      </c>
      <c r="P311">
        <v>9.26</v>
      </c>
      <c r="Q311">
        <v>28.58</v>
      </c>
      <c r="R311">
        <v>48.63</v>
      </c>
      <c r="S311">
        <v>0.6</v>
      </c>
      <c r="T311">
        <v>2485</v>
      </c>
      <c r="U311">
        <v>2074</v>
      </c>
      <c r="V311">
        <v>2626</v>
      </c>
      <c r="W311">
        <v>-286</v>
      </c>
      <c r="X311">
        <v>7092</v>
      </c>
      <c r="Y311">
        <v>1537</v>
      </c>
      <c r="Z311">
        <v>3291</v>
      </c>
      <c r="AA311">
        <v>8846.8062074886202</v>
      </c>
      <c r="AB311">
        <v>3.8519999999999999</v>
      </c>
      <c r="AC311">
        <v>20766.8062074886</v>
      </c>
      <c r="AD311">
        <v>0.38540994189799799</v>
      </c>
      <c r="AE311">
        <v>0.22421937280756701</v>
      </c>
      <c r="AF311">
        <v>1.5373613271784901</v>
      </c>
      <c r="AG311">
        <v>0.59676957019270405</v>
      </c>
      <c r="AH311">
        <v>4.0107167353955901</v>
      </c>
      <c r="AI311">
        <v>35.69</v>
      </c>
      <c r="AJ311">
        <v>15.35</v>
      </c>
    </row>
    <row r="312" spans="1:36" x14ac:dyDescent="0.25">
      <c r="A312">
        <v>10198</v>
      </c>
      <c r="B312">
        <v>1443</v>
      </c>
      <c r="C312">
        <v>1361</v>
      </c>
      <c r="D312">
        <v>87</v>
      </c>
      <c r="E312">
        <v>760</v>
      </c>
      <c r="F312">
        <v>17354</v>
      </c>
      <c r="G312">
        <v>12.47</v>
      </c>
      <c r="H312">
        <v>1.01</v>
      </c>
      <c r="I312">
        <v>4.24</v>
      </c>
      <c r="J312">
        <v>0.18</v>
      </c>
      <c r="K312">
        <v>1.58</v>
      </c>
      <c r="L312">
        <v>36.020000000000003</v>
      </c>
      <c r="M312">
        <v>4.49</v>
      </c>
      <c r="N312">
        <v>13.55</v>
      </c>
      <c r="O312">
        <v>6.45</v>
      </c>
      <c r="P312">
        <v>12.81</v>
      </c>
      <c r="Q312">
        <v>27.27</v>
      </c>
      <c r="R312">
        <v>53.64</v>
      </c>
      <c r="S312">
        <v>1.75</v>
      </c>
      <c r="T312">
        <v>2295</v>
      </c>
      <c r="U312">
        <v>2074</v>
      </c>
      <c r="V312">
        <v>2896</v>
      </c>
      <c r="W312">
        <v>-213</v>
      </c>
      <c r="X312">
        <v>7522</v>
      </c>
      <c r="Y312">
        <v>860</v>
      </c>
      <c r="Z312">
        <v>3232</v>
      </c>
      <c r="AA312">
        <v>3774.61806254986</v>
      </c>
      <c r="AB312">
        <v>3.8679999999999999</v>
      </c>
      <c r="AC312">
        <v>15388.6180625498</v>
      </c>
      <c r="AD312">
        <v>0.633136094674556</v>
      </c>
      <c r="AE312" s="1">
        <v>0.31134360025192398</v>
      </c>
      <c r="AF312">
        <v>0.22579349154393799</v>
      </c>
      <c r="AG312">
        <v>1.75244665462914</v>
      </c>
      <c r="AH312">
        <v>48.020704917536698</v>
      </c>
      <c r="AI312">
        <v>4.49</v>
      </c>
      <c r="AJ312">
        <v>13.55</v>
      </c>
    </row>
    <row r="313" spans="1:36" x14ac:dyDescent="0.25">
      <c r="A313">
        <v>5816</v>
      </c>
      <c r="B313">
        <v>8223</v>
      </c>
      <c r="C313">
        <v>1372</v>
      </c>
      <c r="D313">
        <v>57</v>
      </c>
      <c r="E313">
        <v>24</v>
      </c>
      <c r="F313">
        <v>7896</v>
      </c>
      <c r="G313">
        <v>7.11</v>
      </c>
      <c r="H313">
        <v>5.76</v>
      </c>
      <c r="I313">
        <v>4.2699999999999996</v>
      </c>
      <c r="J313">
        <v>0.12</v>
      </c>
      <c r="K313">
        <v>0.05</v>
      </c>
      <c r="L313">
        <v>16.39</v>
      </c>
      <c r="M313">
        <v>25.6</v>
      </c>
      <c r="N313">
        <v>13.67</v>
      </c>
      <c r="O313">
        <v>3.59</v>
      </c>
      <c r="P313">
        <v>9.31</v>
      </c>
      <c r="Q313">
        <v>27.19</v>
      </c>
      <c r="R313">
        <v>53.85</v>
      </c>
      <c r="S313">
        <v>0.06</v>
      </c>
      <c r="T313">
        <v>2284</v>
      </c>
      <c r="U313">
        <v>2074</v>
      </c>
      <c r="V313">
        <v>2908</v>
      </c>
      <c r="W313">
        <v>-228</v>
      </c>
      <c r="X313">
        <v>7102</v>
      </c>
      <c r="Y313">
        <v>1305</v>
      </c>
      <c r="Z313">
        <v>3235</v>
      </c>
      <c r="AA313">
        <v>6972.5598978733096</v>
      </c>
      <c r="AB313">
        <v>3.871</v>
      </c>
      <c r="AC313">
        <v>18614.5598978733</v>
      </c>
      <c r="AD313">
        <v>0.42364532019704398</v>
      </c>
      <c r="AE313">
        <v>0.232701136872008</v>
      </c>
      <c r="AF313" s="11">
        <v>0.14875961009678501</v>
      </c>
      <c r="AG313">
        <v>5.5398028882040901E-2</v>
      </c>
      <c r="AH313">
        <v>21.8483046775277</v>
      </c>
      <c r="AI313">
        <v>25.6</v>
      </c>
      <c r="AJ313">
        <v>13.67</v>
      </c>
    </row>
    <row r="314" spans="1:36" x14ac:dyDescent="0.25">
      <c r="A314">
        <v>9743</v>
      </c>
      <c r="B314">
        <v>1367</v>
      </c>
      <c r="C314">
        <v>1306</v>
      </c>
      <c r="D314">
        <v>83</v>
      </c>
      <c r="E314">
        <v>247</v>
      </c>
      <c r="F314">
        <v>18249</v>
      </c>
      <c r="G314">
        <v>11.91</v>
      </c>
      <c r="H314">
        <v>0.96</v>
      </c>
      <c r="I314">
        <v>4.0599999999999996</v>
      </c>
      <c r="J314">
        <v>0.17</v>
      </c>
      <c r="K314">
        <v>0.51</v>
      </c>
      <c r="L314">
        <v>37.869999999999997</v>
      </c>
      <c r="M314">
        <v>4.26</v>
      </c>
      <c r="N314">
        <v>13.01</v>
      </c>
      <c r="O314">
        <v>6.4</v>
      </c>
      <c r="P314">
        <v>12.32</v>
      </c>
      <c r="Q314">
        <v>27.26</v>
      </c>
      <c r="R314">
        <v>55.82</v>
      </c>
      <c r="S314">
        <v>0.56999999999999995</v>
      </c>
      <c r="T314">
        <v>2293</v>
      </c>
      <c r="U314">
        <v>2074</v>
      </c>
      <c r="V314">
        <v>3014</v>
      </c>
      <c r="W314">
        <v>-196</v>
      </c>
      <c r="X314">
        <v>7373</v>
      </c>
      <c r="Y314">
        <v>848</v>
      </c>
      <c r="Z314">
        <v>3214</v>
      </c>
      <c r="AA314">
        <v>3687.7775892916002</v>
      </c>
      <c r="AB314">
        <v>3.875</v>
      </c>
      <c r="AC314">
        <v>15122.7775892916</v>
      </c>
      <c r="AD314">
        <v>0.61904761904761896</v>
      </c>
      <c r="AE314">
        <v>0.30122322096852799</v>
      </c>
      <c r="AF314">
        <v>0.21500481862429299</v>
      </c>
      <c r="AG314">
        <v>0.57047406304262904</v>
      </c>
      <c r="AH314">
        <v>50.4962269698906</v>
      </c>
      <c r="AI314">
        <v>4.26</v>
      </c>
      <c r="AJ314">
        <v>13.01</v>
      </c>
    </row>
    <row r="315" spans="1:36" x14ac:dyDescent="0.25">
      <c r="A315">
        <v>5640</v>
      </c>
      <c r="B315">
        <v>9199</v>
      </c>
      <c r="C315">
        <v>1217</v>
      </c>
      <c r="D315">
        <v>642</v>
      </c>
      <c r="E315">
        <v>367</v>
      </c>
      <c r="F315">
        <v>6248</v>
      </c>
      <c r="G315">
        <v>6.9</v>
      </c>
      <c r="H315">
        <v>6.44</v>
      </c>
      <c r="I315">
        <v>3.79</v>
      </c>
      <c r="J315">
        <v>1.33</v>
      </c>
      <c r="K315">
        <v>0.76</v>
      </c>
      <c r="L315">
        <v>12.97</v>
      </c>
      <c r="M315">
        <v>28.64</v>
      </c>
      <c r="N315">
        <v>12.12</v>
      </c>
      <c r="O315">
        <v>2.93</v>
      </c>
      <c r="P315">
        <v>9.6</v>
      </c>
      <c r="Q315">
        <v>28.71</v>
      </c>
      <c r="R315">
        <v>53.08</v>
      </c>
      <c r="S315">
        <v>0.85</v>
      </c>
      <c r="T315">
        <v>2504</v>
      </c>
      <c r="U315">
        <v>2074</v>
      </c>
      <c r="V315">
        <v>2867</v>
      </c>
      <c r="W315">
        <v>-288</v>
      </c>
      <c r="X315">
        <v>7409</v>
      </c>
      <c r="Y315">
        <v>1386</v>
      </c>
      <c r="Z315">
        <v>3184</v>
      </c>
      <c r="AA315">
        <v>7494.3965941076603</v>
      </c>
      <c r="AB315">
        <v>3.8849999999999998</v>
      </c>
      <c r="AC315">
        <v>19473.396594107599</v>
      </c>
      <c r="AD315">
        <v>0.41808475141808399</v>
      </c>
      <c r="AE315">
        <v>0.23640328121169901</v>
      </c>
      <c r="AF315">
        <v>1.6652921337420199</v>
      </c>
      <c r="AG315">
        <v>0.84556519894697402</v>
      </c>
      <c r="AH315">
        <v>17.288767342190699</v>
      </c>
      <c r="AI315">
        <v>28.64</v>
      </c>
      <c r="AJ315">
        <v>12.12</v>
      </c>
    </row>
    <row r="316" spans="1:36" x14ac:dyDescent="0.25">
      <c r="A316">
        <v>6607</v>
      </c>
      <c r="B316">
        <v>7344</v>
      </c>
      <c r="C316">
        <v>1647</v>
      </c>
      <c r="D316">
        <v>58</v>
      </c>
      <c r="E316">
        <v>23</v>
      </c>
      <c r="F316">
        <v>7896</v>
      </c>
      <c r="G316">
        <v>8.08</v>
      </c>
      <c r="H316">
        <v>5.14</v>
      </c>
      <c r="I316">
        <v>5.13</v>
      </c>
      <c r="J316">
        <v>0.12</v>
      </c>
      <c r="K316">
        <v>0.05</v>
      </c>
      <c r="L316">
        <v>16.39</v>
      </c>
      <c r="M316">
        <v>22.86</v>
      </c>
      <c r="N316">
        <v>16.399999999999999</v>
      </c>
      <c r="O316">
        <v>4.4800000000000004</v>
      </c>
      <c r="P316">
        <v>9.69</v>
      </c>
      <c r="Q316">
        <v>27.19</v>
      </c>
      <c r="R316">
        <v>50.43</v>
      </c>
      <c r="S316">
        <v>0.05</v>
      </c>
      <c r="T316">
        <v>2284</v>
      </c>
      <c r="U316">
        <v>2074</v>
      </c>
      <c r="V316">
        <v>2723</v>
      </c>
      <c r="W316">
        <v>-191</v>
      </c>
      <c r="X316">
        <v>6954</v>
      </c>
      <c r="Y316">
        <v>1237</v>
      </c>
      <c r="Z316">
        <v>3326</v>
      </c>
      <c r="AA316">
        <v>6639.4709379064998</v>
      </c>
      <c r="AB316">
        <v>4.1589999999999998</v>
      </c>
      <c r="AC316">
        <v>18156.470937906499</v>
      </c>
      <c r="AD316">
        <v>0.452571063557968</v>
      </c>
      <c r="AE316">
        <v>0.248755157178388</v>
      </c>
      <c r="AF316">
        <v>0.15028076948131999</v>
      </c>
      <c r="AG316">
        <v>5.4045887206898499E-2</v>
      </c>
      <c r="AH316">
        <v>21.8483046775277</v>
      </c>
      <c r="AI316">
        <v>22.86</v>
      </c>
      <c r="AJ316">
        <v>16.399999999999999</v>
      </c>
    </row>
    <row r="317" spans="1:36" x14ac:dyDescent="0.25">
      <c r="A317">
        <v>8290</v>
      </c>
      <c r="B317">
        <v>3860</v>
      </c>
      <c r="C317">
        <v>1399</v>
      </c>
      <c r="D317">
        <v>232</v>
      </c>
      <c r="E317">
        <v>323</v>
      </c>
      <c r="F317">
        <v>13836</v>
      </c>
      <c r="G317">
        <v>10.14</v>
      </c>
      <c r="H317">
        <v>2.7</v>
      </c>
      <c r="I317">
        <v>4.3600000000000003</v>
      </c>
      <c r="J317">
        <v>0.48</v>
      </c>
      <c r="K317">
        <v>0.67</v>
      </c>
      <c r="L317">
        <v>28.71</v>
      </c>
      <c r="M317">
        <v>12.02</v>
      </c>
      <c r="N317">
        <v>13.94</v>
      </c>
      <c r="O317">
        <v>5.48</v>
      </c>
      <c r="P317">
        <v>11.09</v>
      </c>
      <c r="Q317">
        <v>27.64</v>
      </c>
      <c r="R317">
        <v>53.31</v>
      </c>
      <c r="S317">
        <v>0.74</v>
      </c>
      <c r="T317">
        <v>2349</v>
      </c>
      <c r="U317">
        <v>2074</v>
      </c>
      <c r="V317">
        <v>2879</v>
      </c>
      <c r="W317">
        <v>-199</v>
      </c>
      <c r="X317">
        <v>7332</v>
      </c>
      <c r="Y317">
        <v>1010</v>
      </c>
      <c r="Z317">
        <v>3243</v>
      </c>
      <c r="AA317">
        <v>4761.8789650222698</v>
      </c>
      <c r="AB317">
        <v>4.1959999999999997</v>
      </c>
      <c r="AC317">
        <v>16346.878965022201</v>
      </c>
      <c r="AD317">
        <v>0.542567125081859</v>
      </c>
      <c r="AE317">
        <v>0.28302148282098599</v>
      </c>
      <c r="AF317">
        <v>0.60174563806845904</v>
      </c>
      <c r="AG317">
        <v>0.74383782093088802</v>
      </c>
      <c r="AH317">
        <v>38.286128858853999</v>
      </c>
      <c r="AI317">
        <v>12.02</v>
      </c>
      <c r="AJ317">
        <v>13.94</v>
      </c>
    </row>
    <row r="318" spans="1:36" x14ac:dyDescent="0.25">
      <c r="A318">
        <v>7273</v>
      </c>
      <c r="B318">
        <v>5059</v>
      </c>
      <c r="C318">
        <v>970</v>
      </c>
      <c r="D318">
        <v>166</v>
      </c>
      <c r="E318">
        <v>1554</v>
      </c>
      <c r="F318">
        <v>12934</v>
      </c>
      <c r="G318">
        <v>8.89</v>
      </c>
      <c r="H318">
        <v>3.54</v>
      </c>
      <c r="I318">
        <v>3.02</v>
      </c>
      <c r="J318">
        <v>0.34</v>
      </c>
      <c r="K318">
        <v>3.22</v>
      </c>
      <c r="L318">
        <v>26.84</v>
      </c>
      <c r="M318">
        <v>15.75</v>
      </c>
      <c r="N318">
        <v>9.66</v>
      </c>
      <c r="O318">
        <v>4.0999999999999996</v>
      </c>
      <c r="P318">
        <v>10.63</v>
      </c>
      <c r="Q318">
        <v>27.47</v>
      </c>
      <c r="R318">
        <v>55.47</v>
      </c>
      <c r="S318">
        <v>3.58</v>
      </c>
      <c r="T318">
        <v>2324</v>
      </c>
      <c r="U318">
        <v>2074</v>
      </c>
      <c r="V318">
        <v>2996</v>
      </c>
      <c r="W318">
        <v>-268</v>
      </c>
      <c r="X318">
        <v>8033</v>
      </c>
      <c r="Y318">
        <v>1106</v>
      </c>
      <c r="Z318">
        <v>3102</v>
      </c>
      <c r="AA318">
        <v>5211.9488910447199</v>
      </c>
      <c r="AB318">
        <v>4.1970000000000001</v>
      </c>
      <c r="AC318">
        <v>17452.9488910447</v>
      </c>
      <c r="AD318">
        <v>0.50445205479452004</v>
      </c>
      <c r="AE318">
        <v>0.27718459282088498</v>
      </c>
      <c r="AF318" s="11">
        <v>0.42966771149609301</v>
      </c>
      <c r="AG318">
        <v>3.5825801980612302</v>
      </c>
      <c r="AH318">
        <v>35.788750026713402</v>
      </c>
      <c r="AI318">
        <v>15.75</v>
      </c>
      <c r="AJ318">
        <v>9.66</v>
      </c>
    </row>
    <row r="319" spans="1:36" x14ac:dyDescent="0.25">
      <c r="A319">
        <v>8217</v>
      </c>
      <c r="B319">
        <v>4384</v>
      </c>
      <c r="C319">
        <v>1304</v>
      </c>
      <c r="D319">
        <v>153</v>
      </c>
      <c r="E319">
        <v>1280</v>
      </c>
      <c r="F319">
        <v>12627</v>
      </c>
      <c r="G319">
        <v>10.050000000000001</v>
      </c>
      <c r="H319">
        <v>3.07</v>
      </c>
      <c r="I319">
        <v>4.0599999999999996</v>
      </c>
      <c r="J319">
        <v>0.32</v>
      </c>
      <c r="K319">
        <v>2.66</v>
      </c>
      <c r="L319">
        <v>26.2</v>
      </c>
      <c r="M319">
        <v>13.65</v>
      </c>
      <c r="N319">
        <v>12.99</v>
      </c>
      <c r="O319">
        <v>5.04</v>
      </c>
      <c r="P319">
        <v>11.21</v>
      </c>
      <c r="Q319">
        <v>27.44</v>
      </c>
      <c r="R319">
        <v>52</v>
      </c>
      <c r="S319">
        <v>2.95</v>
      </c>
      <c r="T319">
        <v>2320</v>
      </c>
      <c r="U319">
        <v>2074</v>
      </c>
      <c r="V319">
        <v>2808</v>
      </c>
      <c r="W319">
        <v>-236</v>
      </c>
      <c r="X319">
        <v>7722</v>
      </c>
      <c r="Y319">
        <v>1055</v>
      </c>
      <c r="Z319">
        <v>3214</v>
      </c>
      <c r="AA319">
        <v>5041.9783894938</v>
      </c>
      <c r="AB319">
        <v>4.2649999999999997</v>
      </c>
      <c r="AC319">
        <v>17032.978389493801</v>
      </c>
      <c r="AD319">
        <v>0.53736772486772399</v>
      </c>
      <c r="AE319">
        <v>0.28961482903762098</v>
      </c>
      <c r="AF319">
        <v>0.39683506724612899</v>
      </c>
      <c r="AG319">
        <v>2.9518695595722901</v>
      </c>
      <c r="AH319">
        <v>34.939124270938201</v>
      </c>
      <c r="AI319">
        <v>13.65</v>
      </c>
      <c r="AJ319">
        <v>12.99</v>
      </c>
    </row>
    <row r="320" spans="1:36" x14ac:dyDescent="0.25">
      <c r="A320">
        <v>7922</v>
      </c>
      <c r="B320">
        <v>3776</v>
      </c>
      <c r="C320">
        <v>1321</v>
      </c>
      <c r="D320">
        <v>100</v>
      </c>
      <c r="E320">
        <v>414</v>
      </c>
      <c r="F320">
        <v>14377</v>
      </c>
      <c r="G320">
        <v>9.69</v>
      </c>
      <c r="H320">
        <v>2.64</v>
      </c>
      <c r="I320">
        <v>4.1100000000000003</v>
      </c>
      <c r="J320">
        <v>0.21</v>
      </c>
      <c r="K320">
        <v>0.86</v>
      </c>
      <c r="L320">
        <v>29.84</v>
      </c>
      <c r="M320">
        <v>11.75</v>
      </c>
      <c r="N320">
        <v>13.16</v>
      </c>
      <c r="O320">
        <v>5.38</v>
      </c>
      <c r="P320">
        <v>10.72</v>
      </c>
      <c r="Q320">
        <v>27.3</v>
      </c>
      <c r="R320">
        <v>54.47</v>
      </c>
      <c r="S320">
        <v>0.95</v>
      </c>
      <c r="T320">
        <v>2300</v>
      </c>
      <c r="U320">
        <v>2074</v>
      </c>
      <c r="V320">
        <v>2942</v>
      </c>
      <c r="W320">
        <v>-187</v>
      </c>
      <c r="X320">
        <v>7408</v>
      </c>
      <c r="Y320">
        <v>1000</v>
      </c>
      <c r="Z320">
        <v>3218</v>
      </c>
      <c r="AA320">
        <v>4634.0054657620703</v>
      </c>
      <c r="AB320">
        <v>4.3019999999999996</v>
      </c>
      <c r="AC320">
        <v>16260.005465762</v>
      </c>
      <c r="AD320">
        <v>0.53152855727963</v>
      </c>
      <c r="AE320" s="1">
        <v>0.28044243834917099</v>
      </c>
      <c r="AF320" s="11">
        <v>0.26029201274077601</v>
      </c>
      <c r="AG320">
        <v>0.95373849882104</v>
      </c>
      <c r="AH320">
        <v>39.782099548861098</v>
      </c>
      <c r="AI320">
        <v>11.75</v>
      </c>
      <c r="AJ320">
        <v>13.16</v>
      </c>
    </row>
    <row r="321" spans="1:36" x14ac:dyDescent="0.25">
      <c r="A321">
        <v>6025</v>
      </c>
      <c r="B321">
        <v>7278</v>
      </c>
      <c r="C321">
        <v>1142</v>
      </c>
      <c r="D321">
        <v>819</v>
      </c>
      <c r="E321">
        <v>314</v>
      </c>
      <c r="F321">
        <v>9366</v>
      </c>
      <c r="G321">
        <v>7.37</v>
      </c>
      <c r="H321">
        <v>5.0999999999999996</v>
      </c>
      <c r="I321">
        <v>3.55</v>
      </c>
      <c r="J321">
        <v>1.7</v>
      </c>
      <c r="K321">
        <v>0.65</v>
      </c>
      <c r="L321">
        <v>19.440000000000001</v>
      </c>
      <c r="M321">
        <v>22.66</v>
      </c>
      <c r="N321">
        <v>11.38</v>
      </c>
      <c r="O321">
        <v>3.54</v>
      </c>
      <c r="P321">
        <v>9.57</v>
      </c>
      <c r="Q321">
        <v>29.17</v>
      </c>
      <c r="R321">
        <v>54.24</v>
      </c>
      <c r="S321">
        <v>0.72</v>
      </c>
      <c r="T321">
        <v>2570</v>
      </c>
      <c r="U321">
        <v>2074</v>
      </c>
      <c r="V321">
        <v>2929</v>
      </c>
      <c r="W321">
        <v>-246</v>
      </c>
      <c r="X321">
        <v>7551</v>
      </c>
      <c r="Y321">
        <v>1247</v>
      </c>
      <c r="Z321">
        <v>3159</v>
      </c>
      <c r="AA321">
        <v>6383.1483142258203</v>
      </c>
      <c r="AB321">
        <v>4.3490000000000002</v>
      </c>
      <c r="AC321">
        <v>18340.1483142258</v>
      </c>
      <c r="AD321">
        <v>0.44096871846619501</v>
      </c>
      <c r="AE321" s="1">
        <v>0.252638130088368</v>
      </c>
      <c r="AF321" s="11">
        <v>2.1250454078335599</v>
      </c>
      <c r="AG321">
        <v>0.72310198389715996</v>
      </c>
      <c r="AH321">
        <v>25.917099598447599</v>
      </c>
      <c r="AI321">
        <v>22.66</v>
      </c>
      <c r="AJ321">
        <v>11.38</v>
      </c>
    </row>
    <row r="322" spans="1:36" x14ac:dyDescent="0.25">
      <c r="A322">
        <v>9522</v>
      </c>
      <c r="B322">
        <v>291</v>
      </c>
      <c r="C322">
        <v>1215</v>
      </c>
      <c r="D322">
        <v>100</v>
      </c>
      <c r="E322">
        <v>523</v>
      </c>
      <c r="F322">
        <v>20003</v>
      </c>
      <c r="G322">
        <v>11.64</v>
      </c>
      <c r="H322">
        <v>0.2</v>
      </c>
      <c r="I322">
        <v>3.78</v>
      </c>
      <c r="J322">
        <v>0.21</v>
      </c>
      <c r="K322">
        <v>1.0900000000000001</v>
      </c>
      <c r="L322">
        <v>41.51</v>
      </c>
      <c r="M322">
        <v>0.91</v>
      </c>
      <c r="N322">
        <v>12.11</v>
      </c>
      <c r="O322">
        <v>6.75</v>
      </c>
      <c r="P322">
        <v>11.93</v>
      </c>
      <c r="Q322">
        <v>27.3</v>
      </c>
      <c r="R322">
        <v>56.48</v>
      </c>
      <c r="S322">
        <v>1.21</v>
      </c>
      <c r="T322">
        <v>2300</v>
      </c>
      <c r="U322">
        <v>2074</v>
      </c>
      <c r="V322">
        <v>3050</v>
      </c>
      <c r="W322">
        <v>-154</v>
      </c>
      <c r="X322">
        <v>7610</v>
      </c>
      <c r="Y322">
        <v>763</v>
      </c>
      <c r="Z322">
        <v>3183</v>
      </c>
      <c r="AA322">
        <v>3073.3988871442998</v>
      </c>
      <c r="AB322">
        <v>4.4420000000000002</v>
      </c>
      <c r="AC322">
        <v>14629.3988871443</v>
      </c>
      <c r="AD322">
        <v>0.62349799732977296</v>
      </c>
      <c r="AE322" s="1">
        <v>0.31487120379255101</v>
      </c>
      <c r="AF322">
        <v>0.26029201274077601</v>
      </c>
      <c r="AG322">
        <v>1.2065252530000601</v>
      </c>
      <c r="AH322">
        <v>55.350807242611502</v>
      </c>
      <c r="AI322">
        <v>0.91</v>
      </c>
      <c r="AJ322">
        <v>12.11</v>
      </c>
    </row>
    <row r="323" spans="1:36" x14ac:dyDescent="0.25">
      <c r="A323">
        <v>10092</v>
      </c>
      <c r="B323">
        <v>49</v>
      </c>
      <c r="C323">
        <v>1407</v>
      </c>
      <c r="D323">
        <v>29</v>
      </c>
      <c r="E323">
        <v>623</v>
      </c>
      <c r="F323">
        <v>19418</v>
      </c>
      <c r="G323">
        <v>12.34</v>
      </c>
      <c r="H323">
        <v>0.03</v>
      </c>
      <c r="I323">
        <v>4.38</v>
      </c>
      <c r="J323">
        <v>0.06</v>
      </c>
      <c r="K323">
        <v>1.29</v>
      </c>
      <c r="L323">
        <v>40.299999999999997</v>
      </c>
      <c r="M323">
        <v>0.15</v>
      </c>
      <c r="N323">
        <v>14.02</v>
      </c>
      <c r="O323">
        <v>7.26</v>
      </c>
      <c r="P323">
        <v>12.38</v>
      </c>
      <c r="Q323">
        <v>27.12</v>
      </c>
      <c r="R323">
        <v>53.92</v>
      </c>
      <c r="S323">
        <v>1.44</v>
      </c>
      <c r="T323">
        <v>2273</v>
      </c>
      <c r="U323">
        <v>2074</v>
      </c>
      <c r="V323">
        <v>2912</v>
      </c>
      <c r="W323">
        <v>-138</v>
      </c>
      <c r="X323">
        <v>7515</v>
      </c>
      <c r="Y323">
        <v>746</v>
      </c>
      <c r="Z323">
        <v>3245</v>
      </c>
      <c r="AA323">
        <v>3036.9376467239499</v>
      </c>
      <c r="AB323">
        <v>4.4809999999999999</v>
      </c>
      <c r="AC323">
        <v>14542.9376467239</v>
      </c>
      <c r="AD323">
        <v>0.64267015706806196</v>
      </c>
      <c r="AE323">
        <v>0.32469191476250098</v>
      </c>
      <c r="AF323">
        <v>7.5671496480532993E-2</v>
      </c>
      <c r="AG323">
        <v>1.4365407261068199</v>
      </c>
      <c r="AH323">
        <v>53.7294030985219</v>
      </c>
      <c r="AI323">
        <v>0.15</v>
      </c>
      <c r="AJ323">
        <v>14.02</v>
      </c>
    </row>
    <row r="324" spans="1:36" x14ac:dyDescent="0.25">
      <c r="A324">
        <v>9476</v>
      </c>
      <c r="B324">
        <v>169</v>
      </c>
      <c r="C324">
        <v>1367</v>
      </c>
      <c r="D324">
        <v>82</v>
      </c>
      <c r="E324">
        <v>32</v>
      </c>
      <c r="F324">
        <v>19969</v>
      </c>
      <c r="G324">
        <v>11.59</v>
      </c>
      <c r="H324">
        <v>0.12</v>
      </c>
      <c r="I324">
        <v>4.26</v>
      </c>
      <c r="J324">
        <v>0.17</v>
      </c>
      <c r="K324">
        <v>7.0000000000000007E-2</v>
      </c>
      <c r="L324">
        <v>41.44</v>
      </c>
      <c r="M324">
        <v>0.52</v>
      </c>
      <c r="N324">
        <v>13.62</v>
      </c>
      <c r="O324">
        <v>7.16</v>
      </c>
      <c r="P324">
        <v>11.73</v>
      </c>
      <c r="Q324">
        <v>27.25</v>
      </c>
      <c r="R324">
        <v>55.91</v>
      </c>
      <c r="S324">
        <v>7.0000000000000007E-2</v>
      </c>
      <c r="T324">
        <v>2293</v>
      </c>
      <c r="U324">
        <v>2074</v>
      </c>
      <c r="V324">
        <v>3019</v>
      </c>
      <c r="W324">
        <v>-116</v>
      </c>
      <c r="X324">
        <v>7338</v>
      </c>
      <c r="Y324">
        <v>745</v>
      </c>
      <c r="Z324">
        <v>3234</v>
      </c>
      <c r="AA324">
        <v>3026.1665501748798</v>
      </c>
      <c r="AB324">
        <v>4.55</v>
      </c>
      <c r="AC324">
        <v>14343.166550174799</v>
      </c>
      <c r="AD324">
        <v>0.62056504599211504</v>
      </c>
      <c r="AE324">
        <v>0.31259717821580202</v>
      </c>
      <c r="AF324">
        <v>0.21149318699269901</v>
      </c>
      <c r="AG324">
        <v>7.2900333531146402E-2</v>
      </c>
      <c r="AH324">
        <v>55.256707199255899</v>
      </c>
      <c r="AI324">
        <v>0.52</v>
      </c>
      <c r="AJ324">
        <v>13.62</v>
      </c>
    </row>
    <row r="325" spans="1:36" x14ac:dyDescent="0.25">
      <c r="A325">
        <v>5363</v>
      </c>
      <c r="B325">
        <v>9800</v>
      </c>
      <c r="C325">
        <v>1502</v>
      </c>
      <c r="D325">
        <v>563</v>
      </c>
      <c r="E325">
        <v>1003</v>
      </c>
      <c r="F325">
        <v>3422</v>
      </c>
      <c r="G325">
        <v>6.56</v>
      </c>
      <c r="H325">
        <v>6.86</v>
      </c>
      <c r="I325">
        <v>4.68</v>
      </c>
      <c r="J325">
        <v>1.17</v>
      </c>
      <c r="K325">
        <v>2.08</v>
      </c>
      <c r="L325">
        <v>7.1</v>
      </c>
      <c r="M325">
        <v>30.51</v>
      </c>
      <c r="N325">
        <v>14.96</v>
      </c>
      <c r="O325">
        <v>3.21</v>
      </c>
      <c r="P325">
        <v>9.07</v>
      </c>
      <c r="Q325">
        <v>28.5</v>
      </c>
      <c r="R325">
        <v>47.6</v>
      </c>
      <c r="S325">
        <v>2.31</v>
      </c>
      <c r="T325">
        <v>2474</v>
      </c>
      <c r="U325">
        <v>2074</v>
      </c>
      <c r="V325">
        <v>2570</v>
      </c>
      <c r="W325">
        <v>-240</v>
      </c>
      <c r="X325">
        <v>7483</v>
      </c>
      <c r="Y325">
        <v>1413</v>
      </c>
      <c r="Z325">
        <v>3278</v>
      </c>
      <c r="AA325">
        <v>7877.6103879061902</v>
      </c>
      <c r="AB325">
        <v>4.593</v>
      </c>
      <c r="AC325">
        <v>20051.610387906199</v>
      </c>
      <c r="AD325">
        <v>0.39792611795204103</v>
      </c>
      <c r="AE325" s="1">
        <v>0.24710088870595701</v>
      </c>
      <c r="AF325" s="10">
        <v>1.4615432696725399</v>
      </c>
      <c r="AG325">
        <v>2.3132479809094799</v>
      </c>
      <c r="AH325">
        <v>9.4690870620436307</v>
      </c>
      <c r="AI325">
        <v>30.51</v>
      </c>
      <c r="AJ325">
        <v>14.96</v>
      </c>
    </row>
    <row r="326" spans="1:36" x14ac:dyDescent="0.25">
      <c r="A326">
        <v>8832</v>
      </c>
      <c r="B326">
        <v>1098</v>
      </c>
      <c r="C326">
        <v>1302</v>
      </c>
      <c r="D326">
        <v>75</v>
      </c>
      <c r="E326">
        <v>262</v>
      </c>
      <c r="F326">
        <v>18664</v>
      </c>
      <c r="G326">
        <v>10.8</v>
      </c>
      <c r="H326">
        <v>0.77</v>
      </c>
      <c r="I326">
        <v>4.05</v>
      </c>
      <c r="J326">
        <v>0.16</v>
      </c>
      <c r="K326">
        <v>0.54</v>
      </c>
      <c r="L326">
        <v>38.729999999999997</v>
      </c>
      <c r="M326">
        <v>3.42</v>
      </c>
      <c r="N326">
        <v>12.97</v>
      </c>
      <c r="O326">
        <v>6.59</v>
      </c>
      <c r="P326">
        <v>11.23</v>
      </c>
      <c r="Q326">
        <v>27.23</v>
      </c>
      <c r="R326">
        <v>55.92</v>
      </c>
      <c r="S326">
        <v>0.6</v>
      </c>
      <c r="T326">
        <v>2290</v>
      </c>
      <c r="U326">
        <v>2074</v>
      </c>
      <c r="V326">
        <v>3020</v>
      </c>
      <c r="W326">
        <v>-131</v>
      </c>
      <c r="X326">
        <v>7448</v>
      </c>
      <c r="Y326">
        <v>809</v>
      </c>
      <c r="Z326">
        <v>3211</v>
      </c>
      <c r="AA326">
        <v>3394.8850493219902</v>
      </c>
      <c r="AB326">
        <v>4.6159999999999997</v>
      </c>
      <c r="AC326">
        <v>14862.8850493219</v>
      </c>
      <c r="AD326">
        <v>0.58948064836255298</v>
      </c>
      <c r="AE326">
        <v>0.30437578097013201</v>
      </c>
      <c r="AF326">
        <v>0.19380017639654601</v>
      </c>
      <c r="AG326">
        <v>0.60476640821587202</v>
      </c>
      <c r="AH326">
        <v>51.645237413401802</v>
      </c>
      <c r="AI326">
        <v>3.42</v>
      </c>
      <c r="AJ326">
        <v>12.97</v>
      </c>
    </row>
    <row r="327" spans="1:36" x14ac:dyDescent="0.25">
      <c r="A327">
        <v>5011</v>
      </c>
      <c r="B327">
        <v>8147</v>
      </c>
      <c r="C327">
        <v>1233</v>
      </c>
      <c r="D327">
        <v>110</v>
      </c>
      <c r="E327">
        <v>916</v>
      </c>
      <c r="F327">
        <v>7732</v>
      </c>
      <c r="G327">
        <v>6.13</v>
      </c>
      <c r="H327">
        <v>5.71</v>
      </c>
      <c r="I327">
        <v>3.84</v>
      </c>
      <c r="J327">
        <v>0.23</v>
      </c>
      <c r="K327">
        <v>1.9</v>
      </c>
      <c r="L327">
        <v>16.05</v>
      </c>
      <c r="M327">
        <v>25.36</v>
      </c>
      <c r="N327">
        <v>12.28</v>
      </c>
      <c r="O327">
        <v>3.42</v>
      </c>
      <c r="P327">
        <v>8.5299999999999994</v>
      </c>
      <c r="Q327">
        <v>27.33</v>
      </c>
      <c r="R327">
        <v>53.1</v>
      </c>
      <c r="S327">
        <v>2.11</v>
      </c>
      <c r="T327">
        <v>2304</v>
      </c>
      <c r="U327">
        <v>2074</v>
      </c>
      <c r="V327">
        <v>2867</v>
      </c>
      <c r="W327">
        <v>-195</v>
      </c>
      <c r="X327">
        <v>7605</v>
      </c>
      <c r="Y327">
        <v>1290</v>
      </c>
      <c r="Z327">
        <v>3190</v>
      </c>
      <c r="AA327">
        <v>6759.1050278153698</v>
      </c>
      <c r="AB327">
        <v>4.673</v>
      </c>
      <c r="AC327">
        <v>18844.105027815302</v>
      </c>
      <c r="AD327">
        <v>0.39806795469686801</v>
      </c>
      <c r="AE327">
        <v>0.24446931113031001</v>
      </c>
      <c r="AF327" s="11">
        <v>0.28540689728801</v>
      </c>
      <c r="AG327">
        <v>2.1110637957034699</v>
      </c>
      <c r="AH327">
        <v>21.394429421901801</v>
      </c>
      <c r="AI327">
        <v>25.36</v>
      </c>
      <c r="AJ327">
        <v>12.28</v>
      </c>
    </row>
    <row r="328" spans="1:36" x14ac:dyDescent="0.25">
      <c r="A328">
        <v>5045</v>
      </c>
      <c r="B328">
        <v>9978</v>
      </c>
      <c r="C328">
        <v>1330</v>
      </c>
      <c r="D328">
        <v>111</v>
      </c>
      <c r="E328">
        <v>2188</v>
      </c>
      <c r="F328">
        <v>3249</v>
      </c>
      <c r="G328">
        <v>6.17</v>
      </c>
      <c r="H328">
        <v>6.99</v>
      </c>
      <c r="I328">
        <v>4.1399999999999997</v>
      </c>
      <c r="J328">
        <v>0.23</v>
      </c>
      <c r="K328">
        <v>4.54</v>
      </c>
      <c r="L328">
        <v>6.74</v>
      </c>
      <c r="M328">
        <v>31.06</v>
      </c>
      <c r="N328">
        <v>13.25</v>
      </c>
      <c r="O328">
        <v>2.87</v>
      </c>
      <c r="P328">
        <v>9.01</v>
      </c>
      <c r="Q328">
        <v>27.33</v>
      </c>
      <c r="R328">
        <v>47.82</v>
      </c>
      <c r="S328">
        <v>5.04</v>
      </c>
      <c r="T328">
        <v>2304</v>
      </c>
      <c r="U328">
        <v>2074</v>
      </c>
      <c r="V328">
        <v>2582</v>
      </c>
      <c r="W328">
        <v>-259</v>
      </c>
      <c r="X328">
        <v>7958</v>
      </c>
      <c r="Y328">
        <v>1430</v>
      </c>
      <c r="Z328">
        <v>3221</v>
      </c>
      <c r="AA328">
        <v>7891.53385915528</v>
      </c>
      <c r="AB328">
        <v>4.6870000000000003</v>
      </c>
      <c r="AC328">
        <v>20500.533859155199</v>
      </c>
      <c r="AD328">
        <v>0.39182058047493401</v>
      </c>
      <c r="AE328" s="1">
        <v>0.252306620180409</v>
      </c>
      <c r="AF328" s="11">
        <v>0.28801706080218598</v>
      </c>
      <c r="AG328">
        <v>5.0446870324951698</v>
      </c>
      <c r="AH328">
        <v>8.9905501991907002</v>
      </c>
      <c r="AI328">
        <v>31.06</v>
      </c>
      <c r="AJ328">
        <v>13.25</v>
      </c>
    </row>
    <row r="329" spans="1:36" x14ac:dyDescent="0.25">
      <c r="A329">
        <v>6036</v>
      </c>
      <c r="B329">
        <v>5774</v>
      </c>
      <c r="C329">
        <v>1074</v>
      </c>
      <c r="D329">
        <v>563</v>
      </c>
      <c r="E329">
        <v>418</v>
      </c>
      <c r="F329">
        <v>12101</v>
      </c>
      <c r="G329">
        <v>7.38</v>
      </c>
      <c r="H329">
        <v>4.04</v>
      </c>
      <c r="I329">
        <v>3.34</v>
      </c>
      <c r="J329">
        <v>1.17</v>
      </c>
      <c r="K329">
        <v>0.87</v>
      </c>
      <c r="L329">
        <v>25.11</v>
      </c>
      <c r="M329">
        <v>17.97</v>
      </c>
      <c r="N329">
        <v>10.7</v>
      </c>
      <c r="O329">
        <v>4.07</v>
      </c>
      <c r="P329">
        <v>9.27</v>
      </c>
      <c r="Q329">
        <v>28.5</v>
      </c>
      <c r="R329">
        <v>55.95</v>
      </c>
      <c r="S329">
        <v>0.96</v>
      </c>
      <c r="T329">
        <v>2474</v>
      </c>
      <c r="U329">
        <v>2074</v>
      </c>
      <c r="V329">
        <v>3021</v>
      </c>
      <c r="W329">
        <v>-194</v>
      </c>
      <c r="X329">
        <v>7657</v>
      </c>
      <c r="Y329">
        <v>1132</v>
      </c>
      <c r="Z329">
        <v>3136</v>
      </c>
      <c r="AA329">
        <v>5462.6655904097797</v>
      </c>
      <c r="AB329">
        <v>4.6980000000000004</v>
      </c>
      <c r="AC329">
        <v>17387.665590409699</v>
      </c>
      <c r="AD329">
        <v>0.45189701897018902</v>
      </c>
      <c r="AE329">
        <v>0.26154157197344602</v>
      </c>
      <c r="AF329">
        <v>1.4616180869295901</v>
      </c>
      <c r="AG329">
        <v>0.96415757754976095</v>
      </c>
      <c r="AH329">
        <v>33.483917820459503</v>
      </c>
      <c r="AI329">
        <v>17.97</v>
      </c>
      <c r="AJ329">
        <v>10.7</v>
      </c>
    </row>
    <row r="330" spans="1:36" x14ac:dyDescent="0.25">
      <c r="A330">
        <v>7273</v>
      </c>
      <c r="B330">
        <v>4798</v>
      </c>
      <c r="C330">
        <v>1052</v>
      </c>
      <c r="D330">
        <v>1396</v>
      </c>
      <c r="E330">
        <v>313</v>
      </c>
      <c r="F330">
        <v>12944</v>
      </c>
      <c r="G330">
        <v>8.89</v>
      </c>
      <c r="H330">
        <v>3.36</v>
      </c>
      <c r="I330">
        <v>3.27</v>
      </c>
      <c r="J330">
        <v>2.9</v>
      </c>
      <c r="K330">
        <v>0.65</v>
      </c>
      <c r="L330">
        <v>26.86</v>
      </c>
      <c r="M330">
        <v>14.94</v>
      </c>
      <c r="N330">
        <v>10.47</v>
      </c>
      <c r="O330">
        <v>4.38</v>
      </c>
      <c r="P330">
        <v>10.48</v>
      </c>
      <c r="Q330">
        <v>30.66</v>
      </c>
      <c r="R330">
        <v>54.49</v>
      </c>
      <c r="S330">
        <v>0.72</v>
      </c>
      <c r="T330">
        <v>2787</v>
      </c>
      <c r="U330">
        <v>2074</v>
      </c>
      <c r="V330">
        <v>2942</v>
      </c>
      <c r="W330">
        <v>-240</v>
      </c>
      <c r="X330">
        <v>7787</v>
      </c>
      <c r="Y330">
        <v>1081</v>
      </c>
      <c r="Z330">
        <v>3129</v>
      </c>
      <c r="AA330">
        <v>5074.7097956216403</v>
      </c>
      <c r="AB330">
        <v>4.7</v>
      </c>
      <c r="AC330">
        <v>17071.709795621598</v>
      </c>
      <c r="AD330">
        <v>0.50458404074702801</v>
      </c>
      <c r="AE330" s="1">
        <v>0.283744225342207</v>
      </c>
      <c r="AF330">
        <v>3.6214690157623401</v>
      </c>
      <c r="AG330">
        <v>0.72181172984181197</v>
      </c>
      <c r="AH330">
        <v>35.817084130692699</v>
      </c>
      <c r="AI330">
        <v>14.94</v>
      </c>
      <c r="AJ330">
        <v>10.47</v>
      </c>
    </row>
    <row r="331" spans="1:36" x14ac:dyDescent="0.25">
      <c r="A331">
        <v>8839</v>
      </c>
      <c r="B331">
        <v>889</v>
      </c>
      <c r="C331">
        <v>1367</v>
      </c>
      <c r="D331">
        <v>82</v>
      </c>
      <c r="E331">
        <v>32</v>
      </c>
      <c r="F331">
        <v>18888</v>
      </c>
      <c r="G331">
        <v>10.81</v>
      </c>
      <c r="H331">
        <v>0.62</v>
      </c>
      <c r="I331">
        <v>4.26</v>
      </c>
      <c r="J331">
        <v>0.17</v>
      </c>
      <c r="K331">
        <v>7.0000000000000007E-2</v>
      </c>
      <c r="L331">
        <v>39.200000000000003</v>
      </c>
      <c r="M331">
        <v>2.77</v>
      </c>
      <c r="N331">
        <v>13.62</v>
      </c>
      <c r="O331">
        <v>6.84</v>
      </c>
      <c r="P331">
        <v>11.14</v>
      </c>
      <c r="Q331">
        <v>27.25</v>
      </c>
      <c r="R331">
        <v>55.73</v>
      </c>
      <c r="S331">
        <v>7.0000000000000007E-2</v>
      </c>
      <c r="T331">
        <v>2293</v>
      </c>
      <c r="U331">
        <v>2074</v>
      </c>
      <c r="V331">
        <v>3009</v>
      </c>
      <c r="W331">
        <v>-110</v>
      </c>
      <c r="X331">
        <v>7335</v>
      </c>
      <c r="Y331">
        <v>789</v>
      </c>
      <c r="Z331">
        <v>3233</v>
      </c>
      <c r="AA331">
        <v>3297.1665501748798</v>
      </c>
      <c r="AB331">
        <v>4.7069999999999999</v>
      </c>
      <c r="AC331">
        <v>14654.166550174799</v>
      </c>
      <c r="AD331">
        <v>0.590670170827858</v>
      </c>
      <c r="AE331">
        <v>0.30507327407837798</v>
      </c>
      <c r="AF331">
        <v>0.21149318699269901</v>
      </c>
      <c r="AG331">
        <v>7.2900333531146402E-2</v>
      </c>
      <c r="AH331">
        <v>52.264604158387598</v>
      </c>
      <c r="AI331">
        <v>2.77</v>
      </c>
      <c r="AJ331">
        <v>13.62</v>
      </c>
    </row>
    <row r="332" spans="1:36" x14ac:dyDescent="0.25">
      <c r="A332">
        <v>5206</v>
      </c>
      <c r="B332">
        <v>10827</v>
      </c>
      <c r="C332">
        <v>2020</v>
      </c>
      <c r="D332">
        <v>753</v>
      </c>
      <c r="E332">
        <v>18</v>
      </c>
      <c r="F332">
        <v>190</v>
      </c>
      <c r="G332">
        <v>6.37</v>
      </c>
      <c r="H332">
        <v>7.58</v>
      </c>
      <c r="I332">
        <v>6.29</v>
      </c>
      <c r="J332">
        <v>1.56</v>
      </c>
      <c r="K332">
        <v>0.04</v>
      </c>
      <c r="L332">
        <v>0.4</v>
      </c>
      <c r="M332">
        <v>33.700000000000003</v>
      </c>
      <c r="N332">
        <v>20.12</v>
      </c>
      <c r="O332">
        <v>3.76</v>
      </c>
      <c r="P332">
        <v>8.5399999999999991</v>
      </c>
      <c r="Q332">
        <v>28.99</v>
      </c>
      <c r="R332">
        <v>42.66</v>
      </c>
      <c r="S332">
        <v>0.04</v>
      </c>
      <c r="T332">
        <v>2545</v>
      </c>
      <c r="U332">
        <v>2074</v>
      </c>
      <c r="V332">
        <v>2303</v>
      </c>
      <c r="W332">
        <v>-173</v>
      </c>
      <c r="X332">
        <v>6811</v>
      </c>
      <c r="Y332">
        <v>1464</v>
      </c>
      <c r="Z332">
        <v>3450</v>
      </c>
      <c r="AA332">
        <v>8594.2231017507293</v>
      </c>
      <c r="AB332">
        <v>4.88</v>
      </c>
      <c r="AC332">
        <v>20319.2231017507</v>
      </c>
      <c r="AD332">
        <v>0.37881121034801302</v>
      </c>
      <c r="AE332">
        <v>0.23965037934021099</v>
      </c>
      <c r="AF332">
        <v>1.9540979972116901</v>
      </c>
      <c r="AG332">
        <v>4.16245080281177E-2</v>
      </c>
      <c r="AH332">
        <v>0.52681164297406602</v>
      </c>
      <c r="AI332">
        <v>33.700000000000003</v>
      </c>
      <c r="AJ332">
        <v>20.12</v>
      </c>
    </row>
    <row r="333" spans="1:36" x14ac:dyDescent="0.25">
      <c r="A333">
        <v>8299</v>
      </c>
      <c r="B333">
        <v>1166</v>
      </c>
      <c r="C333">
        <v>1226</v>
      </c>
      <c r="D333">
        <v>73</v>
      </c>
      <c r="E333">
        <v>536</v>
      </c>
      <c r="F333">
        <v>18655</v>
      </c>
      <c r="G333">
        <v>10.15</v>
      </c>
      <c r="H333">
        <v>0.82</v>
      </c>
      <c r="I333">
        <v>3.82</v>
      </c>
      <c r="J333">
        <v>0.15</v>
      </c>
      <c r="K333">
        <v>1.1100000000000001</v>
      </c>
      <c r="L333">
        <v>38.72</v>
      </c>
      <c r="M333">
        <v>3.63</v>
      </c>
      <c r="N333">
        <v>12.21</v>
      </c>
      <c r="O333">
        <v>6.43</v>
      </c>
      <c r="P333">
        <v>10.7</v>
      </c>
      <c r="Q333">
        <v>27.23</v>
      </c>
      <c r="R333">
        <v>56.16</v>
      </c>
      <c r="S333">
        <v>1.24</v>
      </c>
      <c r="T333">
        <v>2290</v>
      </c>
      <c r="U333">
        <v>2074</v>
      </c>
      <c r="V333">
        <v>3033</v>
      </c>
      <c r="W333">
        <v>-116</v>
      </c>
      <c r="X333">
        <v>7627</v>
      </c>
      <c r="Y333">
        <v>807</v>
      </c>
      <c r="Z333">
        <v>3187</v>
      </c>
      <c r="AA333">
        <v>3328.5757238838901</v>
      </c>
      <c r="AB333">
        <v>4.9539999999999997</v>
      </c>
      <c r="AC333">
        <v>14949.5757238838</v>
      </c>
      <c r="AD333">
        <v>0.57099999999999995</v>
      </c>
      <c r="AE333">
        <v>0.30602414846318299</v>
      </c>
      <c r="AF333">
        <v>0.190389653174631</v>
      </c>
      <c r="AG333">
        <v>1.2360108317420899</v>
      </c>
      <c r="AH333">
        <v>51.620298346211101</v>
      </c>
      <c r="AI333">
        <v>3.63</v>
      </c>
      <c r="AJ333">
        <v>12.21</v>
      </c>
    </row>
    <row r="334" spans="1:36" x14ac:dyDescent="0.25">
      <c r="A334">
        <v>8513</v>
      </c>
      <c r="B334">
        <v>672</v>
      </c>
      <c r="C334">
        <v>1148</v>
      </c>
      <c r="D334">
        <v>231</v>
      </c>
      <c r="E334">
        <v>557</v>
      </c>
      <c r="F334">
        <v>19590</v>
      </c>
      <c r="G334">
        <v>10.41</v>
      </c>
      <c r="H334">
        <v>0.47</v>
      </c>
      <c r="I334">
        <v>3.57</v>
      </c>
      <c r="J334">
        <v>0.48</v>
      </c>
      <c r="K334">
        <v>1.1599999999999999</v>
      </c>
      <c r="L334">
        <v>40.65</v>
      </c>
      <c r="M334">
        <v>2.09</v>
      </c>
      <c r="N334">
        <v>11.44</v>
      </c>
      <c r="O334">
        <v>6.49</v>
      </c>
      <c r="P334">
        <v>10.91</v>
      </c>
      <c r="Q334">
        <v>27.64</v>
      </c>
      <c r="R334">
        <v>56.82</v>
      </c>
      <c r="S334">
        <v>1.28</v>
      </c>
      <c r="T334">
        <v>2349</v>
      </c>
      <c r="U334">
        <v>2074</v>
      </c>
      <c r="V334">
        <v>3068</v>
      </c>
      <c r="W334">
        <v>-123</v>
      </c>
      <c r="X334">
        <v>7727</v>
      </c>
      <c r="Y334">
        <v>777</v>
      </c>
      <c r="Z334">
        <v>3162</v>
      </c>
      <c r="AA334">
        <v>3096.9235663782301</v>
      </c>
      <c r="AB334">
        <v>4.9820000000000002</v>
      </c>
      <c r="AC334">
        <v>14762.9235663782</v>
      </c>
      <c r="AD334">
        <v>0.58487394957983097</v>
      </c>
      <c r="AE334" s="1">
        <v>0.31191190884799702</v>
      </c>
      <c r="AF334">
        <v>0.59991637604071701</v>
      </c>
      <c r="AG334">
        <v>1.2844368256560099</v>
      </c>
      <c r="AH334">
        <v>54.205295024107897</v>
      </c>
      <c r="AI334">
        <v>2.09</v>
      </c>
      <c r="AJ334">
        <v>11.44</v>
      </c>
    </row>
    <row r="335" spans="1:36" x14ac:dyDescent="0.25">
      <c r="A335">
        <v>8290</v>
      </c>
      <c r="B335">
        <v>1778</v>
      </c>
      <c r="C335">
        <v>1399</v>
      </c>
      <c r="D335">
        <v>46</v>
      </c>
      <c r="E335">
        <v>509</v>
      </c>
      <c r="F335">
        <v>16960</v>
      </c>
      <c r="G335">
        <v>10.14</v>
      </c>
      <c r="H335">
        <v>1.25</v>
      </c>
      <c r="I335">
        <v>4.3600000000000003</v>
      </c>
      <c r="J335">
        <v>0.09</v>
      </c>
      <c r="K335">
        <v>1.06</v>
      </c>
      <c r="L335">
        <v>35.200000000000003</v>
      </c>
      <c r="M335">
        <v>5.54</v>
      </c>
      <c r="N335">
        <v>13.94</v>
      </c>
      <c r="O335">
        <v>6.51</v>
      </c>
      <c r="P335">
        <v>10.66</v>
      </c>
      <c r="Q335">
        <v>27.16</v>
      </c>
      <c r="R335">
        <v>53.85</v>
      </c>
      <c r="S335">
        <v>1.17</v>
      </c>
      <c r="T335">
        <v>2279</v>
      </c>
      <c r="U335">
        <v>2074</v>
      </c>
      <c r="V335">
        <v>2908</v>
      </c>
      <c r="W335">
        <v>-108</v>
      </c>
      <c r="X335">
        <v>7485</v>
      </c>
      <c r="Y335">
        <v>846</v>
      </c>
      <c r="Z335">
        <v>3244</v>
      </c>
      <c r="AA335">
        <v>3647.0228425237401</v>
      </c>
      <c r="AB335">
        <v>4.992</v>
      </c>
      <c r="AC335">
        <v>15222.0228425237</v>
      </c>
      <c r="AD335">
        <v>0.56221349050425595</v>
      </c>
      <c r="AE335">
        <v>0.30453944979862901</v>
      </c>
      <c r="AF335">
        <v>0.118351733826735</v>
      </c>
      <c r="AG335">
        <v>1.17352129136797</v>
      </c>
      <c r="AH335">
        <v>46.928497314682502</v>
      </c>
      <c r="AI335">
        <v>5.54</v>
      </c>
      <c r="AJ335">
        <v>13.94</v>
      </c>
    </row>
    <row r="336" spans="1:36" x14ac:dyDescent="0.25">
      <c r="A336">
        <v>7369</v>
      </c>
      <c r="B336">
        <v>3052</v>
      </c>
      <c r="C336">
        <v>1276</v>
      </c>
      <c r="D336">
        <v>437</v>
      </c>
      <c r="E336">
        <v>301</v>
      </c>
      <c r="F336">
        <v>15454</v>
      </c>
      <c r="G336">
        <v>9.01</v>
      </c>
      <c r="H336">
        <v>2.14</v>
      </c>
      <c r="I336">
        <v>3.97</v>
      </c>
      <c r="J336">
        <v>0.91</v>
      </c>
      <c r="K336">
        <v>0.63</v>
      </c>
      <c r="L336">
        <v>32.07</v>
      </c>
      <c r="M336">
        <v>9.5</v>
      </c>
      <c r="N336">
        <v>12.72</v>
      </c>
      <c r="O336">
        <v>5.69</v>
      </c>
      <c r="P336">
        <v>9.98</v>
      </c>
      <c r="Q336">
        <v>28.17</v>
      </c>
      <c r="R336">
        <v>54.64</v>
      </c>
      <c r="S336">
        <v>0.7</v>
      </c>
      <c r="T336">
        <v>2426</v>
      </c>
      <c r="U336">
        <v>2074</v>
      </c>
      <c r="V336">
        <v>2951</v>
      </c>
      <c r="W336">
        <v>-127</v>
      </c>
      <c r="X336">
        <v>7541</v>
      </c>
      <c r="Y336">
        <v>934</v>
      </c>
      <c r="Z336">
        <v>3204</v>
      </c>
      <c r="AA336">
        <v>4152.2827915445796</v>
      </c>
      <c r="AB336">
        <v>5.0759999999999996</v>
      </c>
      <c r="AC336">
        <v>15831.2827915445</v>
      </c>
      <c r="AD336">
        <v>0.51973466003316704</v>
      </c>
      <c r="AE336">
        <v>0.29090898396217901</v>
      </c>
      <c r="AF336">
        <v>1.1326251256358999</v>
      </c>
      <c r="AG336">
        <v>0.695096649256986</v>
      </c>
      <c r="AH336">
        <v>42.763214199261903</v>
      </c>
      <c r="AI336">
        <v>9.5</v>
      </c>
      <c r="AJ336">
        <v>12.72</v>
      </c>
    </row>
    <row r="337" spans="1:36" x14ac:dyDescent="0.25">
      <c r="A337">
        <v>7884</v>
      </c>
      <c r="B337">
        <v>1098</v>
      </c>
      <c r="C337">
        <v>1302</v>
      </c>
      <c r="D337">
        <v>25</v>
      </c>
      <c r="E337">
        <v>270</v>
      </c>
      <c r="F337">
        <v>18706</v>
      </c>
      <c r="G337">
        <v>9.64</v>
      </c>
      <c r="H337">
        <v>0.77</v>
      </c>
      <c r="I337">
        <v>4.05</v>
      </c>
      <c r="J337">
        <v>0.05</v>
      </c>
      <c r="K337">
        <v>0.56000000000000005</v>
      </c>
      <c r="L337">
        <v>38.82</v>
      </c>
      <c r="M337">
        <v>3.42</v>
      </c>
      <c r="N337">
        <v>12.97</v>
      </c>
      <c r="O337">
        <v>6.67</v>
      </c>
      <c r="P337">
        <v>10.15</v>
      </c>
      <c r="Q337">
        <v>27.11</v>
      </c>
      <c r="R337">
        <v>56.04</v>
      </c>
      <c r="S337">
        <v>0.62</v>
      </c>
      <c r="T337">
        <v>2272</v>
      </c>
      <c r="U337">
        <v>2074</v>
      </c>
      <c r="V337">
        <v>3026</v>
      </c>
      <c r="W337">
        <v>-71</v>
      </c>
      <c r="X337">
        <v>7500</v>
      </c>
      <c r="Y337">
        <v>790</v>
      </c>
      <c r="Z337">
        <v>3211</v>
      </c>
      <c r="AA337">
        <v>3239.1062347367501</v>
      </c>
      <c r="AB337">
        <v>5.25</v>
      </c>
      <c r="AC337">
        <v>14740.106234736701</v>
      </c>
      <c r="AD337">
        <v>0.55640092623221904</v>
      </c>
      <c r="AE337">
        <v>0.30412668728939901</v>
      </c>
      <c r="AF337" s="11">
        <v>6.5231422133705502E-2</v>
      </c>
      <c r="AG337">
        <v>0.62186549266014102</v>
      </c>
      <c r="AH337">
        <v>51.761858516615703</v>
      </c>
      <c r="AI337">
        <v>3.42</v>
      </c>
      <c r="AJ337">
        <v>12.97</v>
      </c>
    </row>
    <row r="338" spans="1:36" x14ac:dyDescent="0.25">
      <c r="A338">
        <v>6569</v>
      </c>
      <c r="B338">
        <v>3538</v>
      </c>
      <c r="C338">
        <v>1136</v>
      </c>
      <c r="D338">
        <v>733</v>
      </c>
      <c r="E338">
        <v>45</v>
      </c>
      <c r="F338">
        <v>15360</v>
      </c>
      <c r="G338">
        <v>8.0299999999999994</v>
      </c>
      <c r="H338">
        <v>2.48</v>
      </c>
      <c r="I338">
        <v>3.54</v>
      </c>
      <c r="J338">
        <v>1.52</v>
      </c>
      <c r="K338">
        <v>0.09</v>
      </c>
      <c r="L338">
        <v>31.88</v>
      </c>
      <c r="M338">
        <v>11.02</v>
      </c>
      <c r="N338">
        <v>11.31</v>
      </c>
      <c r="O338">
        <v>5.21</v>
      </c>
      <c r="P338">
        <v>9.3000000000000007</v>
      </c>
      <c r="Q338">
        <v>28.94</v>
      </c>
      <c r="R338">
        <v>56.27</v>
      </c>
      <c r="S338">
        <v>0.1</v>
      </c>
      <c r="T338">
        <v>2538</v>
      </c>
      <c r="U338">
        <v>2074</v>
      </c>
      <c r="V338">
        <v>3039</v>
      </c>
      <c r="W338">
        <v>-121</v>
      </c>
      <c r="X338">
        <v>7606</v>
      </c>
      <c r="Y338">
        <v>964</v>
      </c>
      <c r="Z338">
        <v>3157</v>
      </c>
      <c r="AA338">
        <v>4273.8853928469598</v>
      </c>
      <c r="AB338">
        <v>5.2720000000000002</v>
      </c>
      <c r="AC338">
        <v>16000.8853928469</v>
      </c>
      <c r="AD338">
        <v>0.488223418573351</v>
      </c>
      <c r="AE338" s="1">
        <v>0.28233184345509799</v>
      </c>
      <c r="AF338">
        <v>1.90222042679535</v>
      </c>
      <c r="AG338">
        <v>0.10356969581794299</v>
      </c>
      <c r="AH338">
        <v>42.502425922477201</v>
      </c>
      <c r="AI338">
        <v>11.02</v>
      </c>
      <c r="AJ338">
        <v>11.31</v>
      </c>
    </row>
    <row r="339" spans="1:36" x14ac:dyDescent="0.25">
      <c r="A339">
        <v>5356</v>
      </c>
      <c r="B339">
        <v>5384</v>
      </c>
      <c r="C339">
        <v>1149</v>
      </c>
      <c r="D339">
        <v>614</v>
      </c>
      <c r="E339">
        <v>12</v>
      </c>
      <c r="F339">
        <v>12683</v>
      </c>
      <c r="G339">
        <v>6.55</v>
      </c>
      <c r="H339">
        <v>3.77</v>
      </c>
      <c r="I339">
        <v>3.58</v>
      </c>
      <c r="J339">
        <v>1.27</v>
      </c>
      <c r="K339">
        <v>0.03</v>
      </c>
      <c r="L339">
        <v>26.32</v>
      </c>
      <c r="M339">
        <v>16.760000000000002</v>
      </c>
      <c r="N339">
        <v>11.44</v>
      </c>
      <c r="O339">
        <v>4.46</v>
      </c>
      <c r="P339">
        <v>8.33</v>
      </c>
      <c r="Q339">
        <v>28.63</v>
      </c>
      <c r="R339">
        <v>56.04</v>
      </c>
      <c r="S339">
        <v>0.03</v>
      </c>
      <c r="T339">
        <v>2493</v>
      </c>
      <c r="U339">
        <v>2074</v>
      </c>
      <c r="V339">
        <v>3026</v>
      </c>
      <c r="W339">
        <v>-115</v>
      </c>
      <c r="X339">
        <v>7537</v>
      </c>
      <c r="Y339">
        <v>1084</v>
      </c>
      <c r="Z339">
        <v>3160</v>
      </c>
      <c r="AA339">
        <v>5131.4545321057103</v>
      </c>
      <c r="AB339">
        <v>5.3070000000000004</v>
      </c>
      <c r="AC339">
        <v>16912.454532105701</v>
      </c>
      <c r="AD339">
        <v>0.42977150537634401</v>
      </c>
      <c r="AE339">
        <v>0.26173025927236099</v>
      </c>
      <c r="AF339">
        <v>1.59262415800248</v>
      </c>
      <c r="AG339">
        <v>2.8114253269635601E-2</v>
      </c>
      <c r="AH339">
        <v>35.0943263679304</v>
      </c>
      <c r="AI339">
        <v>16.760000000000002</v>
      </c>
      <c r="AJ339">
        <v>11.44</v>
      </c>
    </row>
    <row r="340" spans="1:36" x14ac:dyDescent="0.25">
      <c r="A340">
        <v>6866</v>
      </c>
      <c r="B340">
        <v>2608</v>
      </c>
      <c r="C340">
        <v>1173</v>
      </c>
      <c r="D340">
        <v>44</v>
      </c>
      <c r="E340">
        <v>638</v>
      </c>
      <c r="F340">
        <v>16672</v>
      </c>
      <c r="G340">
        <v>8.4</v>
      </c>
      <c r="H340">
        <v>1.83</v>
      </c>
      <c r="I340">
        <v>3.65</v>
      </c>
      <c r="J340">
        <v>0.09</v>
      </c>
      <c r="K340">
        <v>1.32</v>
      </c>
      <c r="L340">
        <v>34.6</v>
      </c>
      <c r="M340">
        <v>8.1199999999999992</v>
      </c>
      <c r="N340">
        <v>11.69</v>
      </c>
      <c r="O340">
        <v>5.72</v>
      </c>
      <c r="P340">
        <v>9.41</v>
      </c>
      <c r="Q340">
        <v>27.15</v>
      </c>
      <c r="R340">
        <v>56.28</v>
      </c>
      <c r="S340">
        <v>1.47</v>
      </c>
      <c r="T340">
        <v>2279</v>
      </c>
      <c r="U340">
        <v>2074</v>
      </c>
      <c r="V340">
        <v>3039</v>
      </c>
      <c r="W340">
        <v>-93</v>
      </c>
      <c r="X340">
        <v>7702</v>
      </c>
      <c r="Y340">
        <v>895</v>
      </c>
      <c r="Z340">
        <v>3170</v>
      </c>
      <c r="AA340">
        <v>3840.7940552851601</v>
      </c>
      <c r="AB340">
        <v>5.3140000000000001</v>
      </c>
      <c r="AC340">
        <v>15607.7940552851</v>
      </c>
      <c r="AD340">
        <v>0.507207509218907</v>
      </c>
      <c r="AE340">
        <v>0.290539960216327</v>
      </c>
      <c r="AF340">
        <v>0.114342760924766</v>
      </c>
      <c r="AG340">
        <v>1.47194440571528</v>
      </c>
      <c r="AH340">
        <v>46.132418831206998</v>
      </c>
      <c r="AI340">
        <v>8.1199999999999992</v>
      </c>
      <c r="AJ340">
        <v>11.69</v>
      </c>
    </row>
    <row r="341" spans="1:36" x14ac:dyDescent="0.25">
      <c r="A341">
        <v>7581</v>
      </c>
      <c r="B341">
        <v>1529</v>
      </c>
      <c r="C341">
        <v>1149</v>
      </c>
      <c r="D341">
        <v>624</v>
      </c>
      <c r="E341">
        <v>204</v>
      </c>
      <c r="F341">
        <v>18263</v>
      </c>
      <c r="G341">
        <v>9.27</v>
      </c>
      <c r="H341">
        <v>1.07</v>
      </c>
      <c r="I341">
        <v>3.58</v>
      </c>
      <c r="J341">
        <v>1.29</v>
      </c>
      <c r="K341">
        <v>0.42</v>
      </c>
      <c r="L341">
        <v>37.9</v>
      </c>
      <c r="M341">
        <v>4.76</v>
      </c>
      <c r="N341">
        <v>11.44</v>
      </c>
      <c r="O341">
        <v>6.14</v>
      </c>
      <c r="P341">
        <v>10.02</v>
      </c>
      <c r="Q341">
        <v>28.66</v>
      </c>
      <c r="R341">
        <v>56.48</v>
      </c>
      <c r="S341">
        <v>0.47</v>
      </c>
      <c r="T341">
        <v>2497</v>
      </c>
      <c r="U341">
        <v>2074</v>
      </c>
      <c r="V341">
        <v>3050</v>
      </c>
      <c r="W341">
        <v>-99</v>
      </c>
      <c r="X341">
        <v>7685</v>
      </c>
      <c r="Y341">
        <v>825</v>
      </c>
      <c r="Z341">
        <v>3162</v>
      </c>
      <c r="AA341">
        <v>3387.9387372976198</v>
      </c>
      <c r="AB341">
        <v>5.3920000000000003</v>
      </c>
      <c r="AC341">
        <v>15059.9387372976</v>
      </c>
      <c r="AD341">
        <v>0.543010752688172</v>
      </c>
      <c r="AE341">
        <v>0.30439840597610401</v>
      </c>
      <c r="AF341">
        <v>1.6176329223658501</v>
      </c>
      <c r="AG341">
        <v>0.470919494975306</v>
      </c>
      <c r="AH341">
        <v>50.535592292192398</v>
      </c>
      <c r="AI341">
        <v>4.76</v>
      </c>
      <c r="AJ341">
        <v>11.44</v>
      </c>
    </row>
    <row r="342" spans="1:36" x14ac:dyDescent="0.25">
      <c r="A342">
        <v>5117</v>
      </c>
      <c r="B342">
        <v>5902</v>
      </c>
      <c r="C342">
        <v>1142</v>
      </c>
      <c r="D342">
        <v>706</v>
      </c>
      <c r="E342">
        <v>171</v>
      </c>
      <c r="F342">
        <v>11687</v>
      </c>
      <c r="G342">
        <v>6.26</v>
      </c>
      <c r="H342">
        <v>4.13</v>
      </c>
      <c r="I342">
        <v>3.56</v>
      </c>
      <c r="J342">
        <v>1.46</v>
      </c>
      <c r="K342">
        <v>0.36</v>
      </c>
      <c r="L342">
        <v>24.25</v>
      </c>
      <c r="M342">
        <v>18.37</v>
      </c>
      <c r="N342">
        <v>11.38</v>
      </c>
      <c r="O342">
        <v>4.2300000000000004</v>
      </c>
      <c r="P342">
        <v>8.19</v>
      </c>
      <c r="Q342">
        <v>28.87</v>
      </c>
      <c r="R342">
        <v>55.3</v>
      </c>
      <c r="S342">
        <v>0.39</v>
      </c>
      <c r="T342">
        <v>2528</v>
      </c>
      <c r="U342">
        <v>2074</v>
      </c>
      <c r="V342">
        <v>2986</v>
      </c>
      <c r="W342">
        <v>-122</v>
      </c>
      <c r="X342">
        <v>7611</v>
      </c>
      <c r="Y342">
        <v>1120</v>
      </c>
      <c r="Z342">
        <v>3158</v>
      </c>
      <c r="AA342">
        <v>5401.9400313333799</v>
      </c>
      <c r="AB342">
        <v>5.3920000000000003</v>
      </c>
      <c r="AC342">
        <v>17290.940031333299</v>
      </c>
      <c r="AD342">
        <v>0.41761936785474102</v>
      </c>
      <c r="AE342" s="1">
        <v>0.26084227700335799</v>
      </c>
      <c r="AF342">
        <v>1.8302145354091499</v>
      </c>
      <c r="AG342">
        <v>0.394726174676307</v>
      </c>
      <c r="AH342">
        <v>32.337348284158303</v>
      </c>
      <c r="AI342">
        <v>18.37</v>
      </c>
      <c r="AJ342">
        <v>11.38</v>
      </c>
    </row>
    <row r="343" spans="1:36" x14ac:dyDescent="0.25">
      <c r="A343">
        <v>5214</v>
      </c>
      <c r="B343">
        <v>5160</v>
      </c>
      <c r="C343">
        <v>1230</v>
      </c>
      <c r="D343">
        <v>29</v>
      </c>
      <c r="E343">
        <v>424</v>
      </c>
      <c r="F343">
        <v>12797</v>
      </c>
      <c r="G343">
        <v>6.38</v>
      </c>
      <c r="H343">
        <v>3.61</v>
      </c>
      <c r="I343">
        <v>3.83</v>
      </c>
      <c r="J343">
        <v>0.06</v>
      </c>
      <c r="K343">
        <v>0.88</v>
      </c>
      <c r="L343">
        <v>26.56</v>
      </c>
      <c r="M343">
        <v>16.059999999999999</v>
      </c>
      <c r="N343">
        <v>12.26</v>
      </c>
      <c r="O343">
        <v>4.76</v>
      </c>
      <c r="P343">
        <v>8.0399999999999991</v>
      </c>
      <c r="Q343">
        <v>27.12</v>
      </c>
      <c r="R343">
        <v>55.49</v>
      </c>
      <c r="S343">
        <v>0.98</v>
      </c>
      <c r="T343">
        <v>2273</v>
      </c>
      <c r="U343">
        <v>2074</v>
      </c>
      <c r="V343">
        <v>2996</v>
      </c>
      <c r="W343">
        <v>-79</v>
      </c>
      <c r="X343">
        <v>7549</v>
      </c>
      <c r="Y343">
        <v>1059</v>
      </c>
      <c r="Z343">
        <v>3188</v>
      </c>
      <c r="AA343">
        <v>4993.1522023695597</v>
      </c>
      <c r="AB343">
        <v>5.4379999999999997</v>
      </c>
      <c r="AC343">
        <v>16789.1522023695</v>
      </c>
      <c r="AD343">
        <v>0.42652449183605401</v>
      </c>
      <c r="AE343">
        <v>0.26294935051052998</v>
      </c>
      <c r="AF343">
        <v>7.5671496480532993E-2</v>
      </c>
      <c r="AG343">
        <v>0.97848744624462303</v>
      </c>
      <c r="AH343">
        <v>35.410515827070903</v>
      </c>
      <c r="AI343">
        <v>16.059999999999999</v>
      </c>
      <c r="AJ343">
        <v>12.26</v>
      </c>
    </row>
    <row r="344" spans="1:36" x14ac:dyDescent="0.25">
      <c r="A344">
        <v>6980</v>
      </c>
      <c r="B344">
        <v>3502</v>
      </c>
      <c r="C344">
        <v>1372</v>
      </c>
      <c r="D344">
        <v>752</v>
      </c>
      <c r="E344">
        <v>65</v>
      </c>
      <c r="F344">
        <v>14242</v>
      </c>
      <c r="G344">
        <v>8.5399999999999991</v>
      </c>
      <c r="H344">
        <v>2.4500000000000002</v>
      </c>
      <c r="I344">
        <v>4.2699999999999996</v>
      </c>
      <c r="J344">
        <v>1.56</v>
      </c>
      <c r="K344">
        <v>0.14000000000000001</v>
      </c>
      <c r="L344">
        <v>29.56</v>
      </c>
      <c r="M344">
        <v>10.9</v>
      </c>
      <c r="N344">
        <v>13.67</v>
      </c>
      <c r="O344">
        <v>5.71</v>
      </c>
      <c r="P344">
        <v>9.5399999999999991</v>
      </c>
      <c r="Q344">
        <v>28.99</v>
      </c>
      <c r="R344">
        <v>53.03</v>
      </c>
      <c r="S344">
        <v>0.15</v>
      </c>
      <c r="T344">
        <v>2545</v>
      </c>
      <c r="U344">
        <v>2074</v>
      </c>
      <c r="V344">
        <v>2864</v>
      </c>
      <c r="W344">
        <v>-101</v>
      </c>
      <c r="X344">
        <v>7469</v>
      </c>
      <c r="Y344">
        <v>957</v>
      </c>
      <c r="Z344">
        <v>3236</v>
      </c>
      <c r="AA344">
        <v>4321.0257286508904</v>
      </c>
      <c r="AB344">
        <v>5.4420000000000002</v>
      </c>
      <c r="AC344">
        <v>15983.0257286509</v>
      </c>
      <c r="AD344">
        <v>0.50082101806239698</v>
      </c>
      <c r="AE344">
        <v>0.29135185826336102</v>
      </c>
      <c r="AF344">
        <v>1.95139391653975</v>
      </c>
      <c r="AG344">
        <v>0.150751507599518</v>
      </c>
      <c r="AH344">
        <v>39.4085322872048</v>
      </c>
      <c r="AI344">
        <v>10.9</v>
      </c>
      <c r="AJ344">
        <v>13.67</v>
      </c>
    </row>
    <row r="345" spans="1:36" x14ac:dyDescent="0.25">
      <c r="A345">
        <v>5046</v>
      </c>
      <c r="B345">
        <v>6023</v>
      </c>
      <c r="C345">
        <v>1154</v>
      </c>
      <c r="D345">
        <v>712</v>
      </c>
      <c r="E345">
        <v>246</v>
      </c>
      <c r="F345">
        <v>11367</v>
      </c>
      <c r="G345">
        <v>6.17</v>
      </c>
      <c r="H345">
        <v>4.22</v>
      </c>
      <c r="I345">
        <v>3.59</v>
      </c>
      <c r="J345">
        <v>1.48</v>
      </c>
      <c r="K345">
        <v>0.51</v>
      </c>
      <c r="L345">
        <v>23.59</v>
      </c>
      <c r="M345">
        <v>18.75</v>
      </c>
      <c r="N345">
        <v>11.49</v>
      </c>
      <c r="O345">
        <v>4.21</v>
      </c>
      <c r="P345">
        <v>8.1199999999999992</v>
      </c>
      <c r="Q345">
        <v>28.89</v>
      </c>
      <c r="R345">
        <v>54.89</v>
      </c>
      <c r="S345">
        <v>0.56999999999999995</v>
      </c>
      <c r="T345">
        <v>2530</v>
      </c>
      <c r="U345">
        <v>2074</v>
      </c>
      <c r="V345">
        <v>2964</v>
      </c>
      <c r="W345">
        <v>-120</v>
      </c>
      <c r="X345">
        <v>7634</v>
      </c>
      <c r="Y345">
        <v>1128</v>
      </c>
      <c r="Z345">
        <v>3164</v>
      </c>
      <c r="AA345">
        <v>5466.1466612521599</v>
      </c>
      <c r="AB345">
        <v>5.4539999999999997</v>
      </c>
      <c r="AC345">
        <v>17392.1466612521</v>
      </c>
      <c r="AD345">
        <v>0.414175344306348</v>
      </c>
      <c r="AE345" s="1">
        <v>0.26143523828858001</v>
      </c>
      <c r="AF345">
        <v>1.84592106988466</v>
      </c>
      <c r="AG345">
        <v>0.56700856496721797</v>
      </c>
      <c r="AH345">
        <v>31.452782616611</v>
      </c>
      <c r="AI345">
        <v>18.75</v>
      </c>
      <c r="AJ345">
        <v>11.49</v>
      </c>
    </row>
    <row r="346" spans="1:36" x14ac:dyDescent="0.25">
      <c r="A346">
        <v>7922</v>
      </c>
      <c r="B346">
        <v>339</v>
      </c>
      <c r="C346">
        <v>1215</v>
      </c>
      <c r="D346">
        <v>100</v>
      </c>
      <c r="E346">
        <v>523</v>
      </c>
      <c r="F346">
        <v>19931</v>
      </c>
      <c r="G346">
        <v>9.69</v>
      </c>
      <c r="H346">
        <v>0.24</v>
      </c>
      <c r="I346">
        <v>3.78</v>
      </c>
      <c r="J346">
        <v>0.21</v>
      </c>
      <c r="K346">
        <v>1.0900000000000001</v>
      </c>
      <c r="L346">
        <v>41.36</v>
      </c>
      <c r="M346">
        <v>1.06</v>
      </c>
      <c r="N346">
        <v>12.11</v>
      </c>
      <c r="O346">
        <v>6.86</v>
      </c>
      <c r="P346">
        <v>10.119999999999999</v>
      </c>
      <c r="Q346">
        <v>27.3</v>
      </c>
      <c r="R346">
        <v>56.47</v>
      </c>
      <c r="S346">
        <v>1.21</v>
      </c>
      <c r="T346">
        <v>2300</v>
      </c>
      <c r="U346">
        <v>2074</v>
      </c>
      <c r="V346">
        <v>3049</v>
      </c>
      <c r="W346">
        <v>-57</v>
      </c>
      <c r="X346">
        <v>7706</v>
      </c>
      <c r="Y346">
        <v>735</v>
      </c>
      <c r="Z346">
        <v>3184</v>
      </c>
      <c r="AA346">
        <v>2832.3988871442998</v>
      </c>
      <c r="AB346">
        <v>5.5439999999999996</v>
      </c>
      <c r="AC346">
        <v>14457.3988871443</v>
      </c>
      <c r="AD346">
        <v>0.56675567423230899</v>
      </c>
      <c r="AE346" s="1">
        <v>0.31530627091081997</v>
      </c>
      <c r="AF346">
        <v>0.26029201274077601</v>
      </c>
      <c r="AG346">
        <v>1.2065252530000601</v>
      </c>
      <c r="AH346">
        <v>55.151080091769899</v>
      </c>
      <c r="AI346">
        <v>1.06</v>
      </c>
      <c r="AJ346">
        <v>12.11</v>
      </c>
    </row>
    <row r="347" spans="1:36" x14ac:dyDescent="0.25">
      <c r="A347">
        <v>6963</v>
      </c>
      <c r="B347">
        <v>2546</v>
      </c>
      <c r="C347">
        <v>1421</v>
      </c>
      <c r="D347">
        <v>141</v>
      </c>
      <c r="E347">
        <v>410</v>
      </c>
      <c r="F347">
        <v>15706</v>
      </c>
      <c r="G347">
        <v>8.51</v>
      </c>
      <c r="H347">
        <v>1.78</v>
      </c>
      <c r="I347">
        <v>4.42</v>
      </c>
      <c r="J347">
        <v>0.28999999999999998</v>
      </c>
      <c r="K347">
        <v>0.85</v>
      </c>
      <c r="L347">
        <v>32.590000000000003</v>
      </c>
      <c r="M347">
        <v>7.93</v>
      </c>
      <c r="N347">
        <v>14.16</v>
      </c>
      <c r="O347">
        <v>6.3</v>
      </c>
      <c r="P347">
        <v>9.2899999999999991</v>
      </c>
      <c r="Q347">
        <v>27.41</v>
      </c>
      <c r="R347">
        <v>53.37</v>
      </c>
      <c r="S347">
        <v>0.94</v>
      </c>
      <c r="T347">
        <v>2315</v>
      </c>
      <c r="U347">
        <v>2074</v>
      </c>
      <c r="V347">
        <v>2882</v>
      </c>
      <c r="W347">
        <v>-49</v>
      </c>
      <c r="X347">
        <v>7499</v>
      </c>
      <c r="Y347">
        <v>879</v>
      </c>
      <c r="Z347">
        <v>3251</v>
      </c>
      <c r="AA347">
        <v>3828.1072671944698</v>
      </c>
      <c r="AB347">
        <v>5.6710000000000003</v>
      </c>
      <c r="AC347">
        <v>15457.1072671944</v>
      </c>
      <c r="AD347">
        <v>0.50947712418300595</v>
      </c>
      <c r="AE347">
        <v>0.29783651260049199</v>
      </c>
      <c r="AF347">
        <v>0.36510451079080503</v>
      </c>
      <c r="AG347">
        <v>0.94448478853886897</v>
      </c>
      <c r="AH347">
        <v>43.458478786845603</v>
      </c>
      <c r="AI347">
        <v>7.93</v>
      </c>
      <c r="AJ347">
        <v>14.16</v>
      </c>
    </row>
    <row r="348" spans="1:36" x14ac:dyDescent="0.25">
      <c r="A348">
        <v>6866</v>
      </c>
      <c r="B348">
        <v>2207</v>
      </c>
      <c r="C348">
        <v>1299</v>
      </c>
      <c r="D348">
        <v>44</v>
      </c>
      <c r="E348">
        <v>638</v>
      </c>
      <c r="F348">
        <v>16672</v>
      </c>
      <c r="G348">
        <v>8.4</v>
      </c>
      <c r="H348">
        <v>1.55</v>
      </c>
      <c r="I348">
        <v>4.04</v>
      </c>
      <c r="J348">
        <v>0.09</v>
      </c>
      <c r="K348">
        <v>1.32</v>
      </c>
      <c r="L348">
        <v>34.6</v>
      </c>
      <c r="M348">
        <v>6.87</v>
      </c>
      <c r="N348">
        <v>12.94</v>
      </c>
      <c r="O348">
        <v>6.2</v>
      </c>
      <c r="P348">
        <v>9.2200000000000006</v>
      </c>
      <c r="Q348">
        <v>27.15</v>
      </c>
      <c r="R348">
        <v>54.72</v>
      </c>
      <c r="S348">
        <v>1.47</v>
      </c>
      <c r="T348">
        <v>2279</v>
      </c>
      <c r="U348">
        <v>2074</v>
      </c>
      <c r="V348">
        <v>2955</v>
      </c>
      <c r="W348">
        <v>-51</v>
      </c>
      <c r="X348">
        <v>7659</v>
      </c>
      <c r="Y348">
        <v>857</v>
      </c>
      <c r="Z348">
        <v>3211</v>
      </c>
      <c r="AA348">
        <v>3629.2478409003702</v>
      </c>
      <c r="AB348">
        <v>5.6980000000000004</v>
      </c>
      <c r="AC348">
        <v>15356.2478409003</v>
      </c>
      <c r="AD348">
        <v>0.51025810721376497</v>
      </c>
      <c r="AE348">
        <v>0.29922373190104901</v>
      </c>
      <c r="AF348">
        <v>0.114342760924766</v>
      </c>
      <c r="AG348">
        <v>1.47194440571528</v>
      </c>
      <c r="AH348">
        <v>46.132418831206998</v>
      </c>
      <c r="AI348">
        <v>6.87</v>
      </c>
      <c r="AJ348">
        <v>12.94</v>
      </c>
    </row>
    <row r="349" spans="1:36" x14ac:dyDescent="0.25">
      <c r="A349">
        <v>6838</v>
      </c>
      <c r="B349">
        <v>2484</v>
      </c>
      <c r="C349">
        <v>1465</v>
      </c>
      <c r="D349">
        <v>130</v>
      </c>
      <c r="E349">
        <v>152</v>
      </c>
      <c r="F349">
        <v>15858</v>
      </c>
      <c r="G349">
        <v>8.36</v>
      </c>
      <c r="H349">
        <v>1.74</v>
      </c>
      <c r="I349">
        <v>4.5599999999999996</v>
      </c>
      <c r="J349">
        <v>0.27</v>
      </c>
      <c r="K349">
        <v>0.32</v>
      </c>
      <c r="L349">
        <v>32.909999999999997</v>
      </c>
      <c r="M349">
        <v>7.73</v>
      </c>
      <c r="N349">
        <v>14.59</v>
      </c>
      <c r="O349">
        <v>6.44</v>
      </c>
      <c r="P349">
        <v>9.1</v>
      </c>
      <c r="Q349">
        <v>27.38</v>
      </c>
      <c r="R349">
        <v>53.55</v>
      </c>
      <c r="S349">
        <v>0.35</v>
      </c>
      <c r="T349">
        <v>2311</v>
      </c>
      <c r="U349">
        <v>2074</v>
      </c>
      <c r="V349">
        <v>2892</v>
      </c>
      <c r="W349">
        <v>-29</v>
      </c>
      <c r="X349">
        <v>7383</v>
      </c>
      <c r="Y349">
        <v>869</v>
      </c>
      <c r="Z349">
        <v>3266</v>
      </c>
      <c r="AA349">
        <v>3788.07919732766</v>
      </c>
      <c r="AB349">
        <v>5.7329999999999997</v>
      </c>
      <c r="AC349">
        <v>15306.079197327599</v>
      </c>
      <c r="AD349">
        <v>0.50553025374105398</v>
      </c>
      <c r="AE349">
        <v>0.29539894791189403</v>
      </c>
      <c r="AF349" s="10">
        <v>0.33794515277085602</v>
      </c>
      <c r="AG349">
        <v>0.35148126100600002</v>
      </c>
      <c r="AH349">
        <v>43.881350982372503</v>
      </c>
      <c r="AI349">
        <v>7.73</v>
      </c>
      <c r="AJ349">
        <v>14.59</v>
      </c>
    </row>
    <row r="350" spans="1:36" x14ac:dyDescent="0.25">
      <c r="A350">
        <v>5097</v>
      </c>
      <c r="B350">
        <v>5301</v>
      </c>
      <c r="C350">
        <v>993</v>
      </c>
      <c r="D350">
        <v>964</v>
      </c>
      <c r="E350">
        <v>753</v>
      </c>
      <c r="F350">
        <v>12463</v>
      </c>
      <c r="G350">
        <v>6.23</v>
      </c>
      <c r="H350">
        <v>3.71</v>
      </c>
      <c r="I350">
        <v>3.09</v>
      </c>
      <c r="J350">
        <v>2</v>
      </c>
      <c r="K350">
        <v>1.56</v>
      </c>
      <c r="L350">
        <v>25.86</v>
      </c>
      <c r="M350">
        <v>16.5</v>
      </c>
      <c r="N350">
        <v>9.89</v>
      </c>
      <c r="O350">
        <v>4.21</v>
      </c>
      <c r="P350">
        <v>8.18</v>
      </c>
      <c r="Q350">
        <v>29.54</v>
      </c>
      <c r="R350">
        <v>55.11</v>
      </c>
      <c r="S350">
        <v>1.74</v>
      </c>
      <c r="T350">
        <v>2625</v>
      </c>
      <c r="U350">
        <v>2074</v>
      </c>
      <c r="V350">
        <v>2976</v>
      </c>
      <c r="W350">
        <v>-123</v>
      </c>
      <c r="X350">
        <v>8017</v>
      </c>
      <c r="Y350">
        <v>1080</v>
      </c>
      <c r="Z350">
        <v>3109</v>
      </c>
      <c r="AA350">
        <v>5002.0200238140897</v>
      </c>
      <c r="AB350">
        <v>5.8319999999999999</v>
      </c>
      <c r="AC350">
        <v>17208.020023813999</v>
      </c>
      <c r="AD350">
        <v>0.42330030748206299</v>
      </c>
      <c r="AE350" s="1">
        <v>0.27649990446450001</v>
      </c>
      <c r="AF350">
        <v>2.5006925439579701</v>
      </c>
      <c r="AG350">
        <v>1.7362854731284301</v>
      </c>
      <c r="AH350">
        <v>34.4845297897173</v>
      </c>
      <c r="AI350">
        <v>16.5</v>
      </c>
      <c r="AJ350">
        <v>9.89</v>
      </c>
    </row>
    <row r="351" spans="1:36" x14ac:dyDescent="0.25">
      <c r="A351">
        <v>7922</v>
      </c>
      <c r="B351">
        <v>65</v>
      </c>
      <c r="C351">
        <v>1321</v>
      </c>
      <c r="D351">
        <v>100</v>
      </c>
      <c r="E351">
        <v>523</v>
      </c>
      <c r="F351">
        <v>19834</v>
      </c>
      <c r="G351">
        <v>9.69</v>
      </c>
      <c r="H351">
        <v>0.05</v>
      </c>
      <c r="I351">
        <v>4.1100000000000003</v>
      </c>
      <c r="J351">
        <v>0.21</v>
      </c>
      <c r="K351">
        <v>1.0900000000000001</v>
      </c>
      <c r="L351">
        <v>41.16</v>
      </c>
      <c r="M351">
        <v>0.2</v>
      </c>
      <c r="N351">
        <v>13.16</v>
      </c>
      <c r="O351">
        <v>7.25</v>
      </c>
      <c r="P351">
        <v>9.98</v>
      </c>
      <c r="Q351">
        <v>27.3</v>
      </c>
      <c r="R351">
        <v>55.13</v>
      </c>
      <c r="S351">
        <v>1.21</v>
      </c>
      <c r="T351">
        <v>2300</v>
      </c>
      <c r="U351">
        <v>2074</v>
      </c>
      <c r="V351">
        <v>2977</v>
      </c>
      <c r="W351">
        <v>-24</v>
      </c>
      <c r="X351">
        <v>7666</v>
      </c>
      <c r="Y351">
        <v>708</v>
      </c>
      <c r="Z351">
        <v>3220</v>
      </c>
      <c r="AA351">
        <v>2687.2409607570999</v>
      </c>
      <c r="AB351">
        <v>5.843</v>
      </c>
      <c r="AC351">
        <v>14281.240960757101</v>
      </c>
      <c r="AD351">
        <v>0.56883459887751697</v>
      </c>
      <c r="AE351" s="1">
        <v>0.32238970902151098</v>
      </c>
      <c r="AF351">
        <v>0.26029201274077601</v>
      </c>
      <c r="AG351">
        <v>1.2065252530000601</v>
      </c>
      <c r="AH351">
        <v>54.881214439099402</v>
      </c>
      <c r="AI351">
        <v>0.2</v>
      </c>
      <c r="AJ351">
        <v>13.16</v>
      </c>
    </row>
    <row r="352" spans="1:36" x14ac:dyDescent="0.25">
      <c r="A352">
        <v>5451</v>
      </c>
      <c r="B352">
        <v>4716</v>
      </c>
      <c r="C352">
        <v>1296</v>
      </c>
      <c r="D352">
        <v>166</v>
      </c>
      <c r="E352">
        <v>956</v>
      </c>
      <c r="F352">
        <v>12480</v>
      </c>
      <c r="G352">
        <v>6.67</v>
      </c>
      <c r="H352">
        <v>3.3</v>
      </c>
      <c r="I352">
        <v>4.04</v>
      </c>
      <c r="J352">
        <v>0.34</v>
      </c>
      <c r="K352">
        <v>1.98</v>
      </c>
      <c r="L352">
        <v>25.9</v>
      </c>
      <c r="M352">
        <v>14.68</v>
      </c>
      <c r="N352">
        <v>12.91</v>
      </c>
      <c r="O352">
        <v>5.09</v>
      </c>
      <c r="P352">
        <v>8.14</v>
      </c>
      <c r="Q352">
        <v>27.47</v>
      </c>
      <c r="R352">
        <v>52.88</v>
      </c>
      <c r="S352">
        <v>2.21</v>
      </c>
      <c r="T352">
        <v>2324</v>
      </c>
      <c r="U352">
        <v>2074</v>
      </c>
      <c r="V352">
        <v>2856</v>
      </c>
      <c r="W352">
        <v>-63</v>
      </c>
      <c r="X352">
        <v>7769</v>
      </c>
      <c r="Y352">
        <v>1026</v>
      </c>
      <c r="Z352">
        <v>3210</v>
      </c>
      <c r="AA352">
        <v>4780.1552027871403</v>
      </c>
      <c r="AB352">
        <v>5.9109999999999996</v>
      </c>
      <c r="AC352">
        <v>16785.1552027871</v>
      </c>
      <c r="AD352">
        <v>0.43778954334877501</v>
      </c>
      <c r="AE352">
        <v>0.28082619781274898</v>
      </c>
      <c r="AF352" s="10">
        <v>0.42941278535552801</v>
      </c>
      <c r="AG352">
        <v>2.20501088719287</v>
      </c>
      <c r="AH352">
        <v>34.5323601397291</v>
      </c>
      <c r="AI352">
        <v>14.68</v>
      </c>
      <c r="AJ352">
        <v>12.91</v>
      </c>
    </row>
    <row r="353" spans="1:36" x14ac:dyDescent="0.25">
      <c r="A353">
        <v>7369</v>
      </c>
      <c r="B353">
        <v>215</v>
      </c>
      <c r="C353">
        <v>1283</v>
      </c>
      <c r="D353">
        <v>137</v>
      </c>
      <c r="E353">
        <v>90</v>
      </c>
      <c r="F353">
        <v>20189</v>
      </c>
      <c r="G353">
        <v>9.01</v>
      </c>
      <c r="H353">
        <v>0.15</v>
      </c>
      <c r="I353">
        <v>3.99</v>
      </c>
      <c r="J353">
        <v>0.28000000000000003</v>
      </c>
      <c r="K353">
        <v>0.19</v>
      </c>
      <c r="L353">
        <v>41.9</v>
      </c>
      <c r="M353">
        <v>0.67</v>
      </c>
      <c r="N353">
        <v>12.78</v>
      </c>
      <c r="O353">
        <v>7.14</v>
      </c>
      <c r="P353">
        <v>9.42</v>
      </c>
      <c r="Q353">
        <v>27.39</v>
      </c>
      <c r="R353">
        <v>56.7</v>
      </c>
      <c r="S353">
        <v>0.21</v>
      </c>
      <c r="T353">
        <v>2314</v>
      </c>
      <c r="U353">
        <v>2074</v>
      </c>
      <c r="V353">
        <v>3062</v>
      </c>
      <c r="W353">
        <v>-1</v>
      </c>
      <c r="X353">
        <v>7549</v>
      </c>
      <c r="Y353">
        <v>711</v>
      </c>
      <c r="Z353">
        <v>3206</v>
      </c>
      <c r="AA353">
        <v>2695.22131329169</v>
      </c>
      <c r="AB353">
        <v>5.9219999999999997</v>
      </c>
      <c r="AC353">
        <v>14161.2213132916</v>
      </c>
      <c r="AD353">
        <v>0.54888962545575004</v>
      </c>
      <c r="AE353">
        <v>0.31274108595155198</v>
      </c>
      <c r="AF353">
        <v>0.35439374769752002</v>
      </c>
      <c r="AG353">
        <v>0.20646252409215399</v>
      </c>
      <c r="AH353">
        <v>55.864925475714898</v>
      </c>
      <c r="AI353">
        <v>0.67</v>
      </c>
      <c r="AJ353">
        <v>12.78</v>
      </c>
    </row>
    <row r="354" spans="1:36" x14ac:dyDescent="0.25">
      <c r="A354">
        <v>5254</v>
      </c>
      <c r="B354">
        <v>4717</v>
      </c>
      <c r="C354">
        <v>1292</v>
      </c>
      <c r="D354">
        <v>565</v>
      </c>
      <c r="E354">
        <v>749</v>
      </c>
      <c r="F354">
        <v>12305</v>
      </c>
      <c r="G354">
        <v>6.42</v>
      </c>
      <c r="H354">
        <v>3.3</v>
      </c>
      <c r="I354">
        <v>4.0199999999999996</v>
      </c>
      <c r="J354">
        <v>1.17</v>
      </c>
      <c r="K354">
        <v>1.55</v>
      </c>
      <c r="L354">
        <v>25.54</v>
      </c>
      <c r="M354">
        <v>14.68</v>
      </c>
      <c r="N354">
        <v>12.87</v>
      </c>
      <c r="O354">
        <v>5.0999999999999996</v>
      </c>
      <c r="P354">
        <v>7.93</v>
      </c>
      <c r="Q354">
        <v>28.5</v>
      </c>
      <c r="R354">
        <v>52.4</v>
      </c>
      <c r="S354">
        <v>1.73</v>
      </c>
      <c r="T354">
        <v>2475</v>
      </c>
      <c r="U354">
        <v>2074</v>
      </c>
      <c r="V354">
        <v>2830</v>
      </c>
      <c r="W354">
        <v>-50</v>
      </c>
      <c r="X354">
        <v>7792</v>
      </c>
      <c r="Y354">
        <v>1022</v>
      </c>
      <c r="Z354">
        <v>3207</v>
      </c>
      <c r="AA354">
        <v>4746.7338091473503</v>
      </c>
      <c r="AB354">
        <v>6.2160000000000002</v>
      </c>
      <c r="AC354">
        <v>16767.733809147299</v>
      </c>
      <c r="AD354">
        <v>0.43145695364238401</v>
      </c>
      <c r="AE354">
        <v>0.28451504670697703</v>
      </c>
      <c r="AF354" s="11">
        <v>1.4649087014780899</v>
      </c>
      <c r="AG354">
        <v>1.7271118928273801</v>
      </c>
      <c r="AH354">
        <v>34.048401213141901</v>
      </c>
      <c r="AI354">
        <v>14.68</v>
      </c>
      <c r="AJ354">
        <v>12.87</v>
      </c>
    </row>
    <row r="355" spans="1:36" x14ac:dyDescent="0.25">
      <c r="A355">
        <v>6025</v>
      </c>
      <c r="B355">
        <v>2481</v>
      </c>
      <c r="C355">
        <v>1142</v>
      </c>
      <c r="D355">
        <v>819</v>
      </c>
      <c r="E355">
        <v>316</v>
      </c>
      <c r="F355">
        <v>16558</v>
      </c>
      <c r="G355">
        <v>7.37</v>
      </c>
      <c r="H355">
        <v>1.74</v>
      </c>
      <c r="I355">
        <v>3.55</v>
      </c>
      <c r="J355">
        <v>1.7</v>
      </c>
      <c r="K355">
        <v>0.66</v>
      </c>
      <c r="L355">
        <v>34.36</v>
      </c>
      <c r="M355">
        <v>7.72</v>
      </c>
      <c r="N355">
        <v>11.38</v>
      </c>
      <c r="O355">
        <v>5.8</v>
      </c>
      <c r="P355">
        <v>8.4700000000000006</v>
      </c>
      <c r="Q355">
        <v>29.17</v>
      </c>
      <c r="R355">
        <v>55.47</v>
      </c>
      <c r="S355">
        <v>0.73</v>
      </c>
      <c r="T355">
        <v>2570</v>
      </c>
      <c r="U355">
        <v>2074</v>
      </c>
      <c r="V355">
        <v>2996</v>
      </c>
      <c r="W355">
        <v>-35</v>
      </c>
      <c r="X355">
        <v>7830</v>
      </c>
      <c r="Y355">
        <v>870</v>
      </c>
      <c r="Z355">
        <v>3159</v>
      </c>
      <c r="AA355">
        <v>3611.7888304222101</v>
      </c>
      <c r="AB355">
        <v>6.274</v>
      </c>
      <c r="AC355">
        <v>15470.7888304222</v>
      </c>
      <c r="AD355">
        <v>0.47998654557685799</v>
      </c>
      <c r="AE355" s="1">
        <v>0.30027436960420101</v>
      </c>
      <c r="AF355">
        <v>2.1250454078335599</v>
      </c>
      <c r="AG355">
        <v>0.72952071860555301</v>
      </c>
      <c r="AH355">
        <v>45.818233860051699</v>
      </c>
      <c r="AI355">
        <v>7.72</v>
      </c>
      <c r="AJ355">
        <v>11.38</v>
      </c>
    </row>
    <row r="356" spans="1:36" x14ac:dyDescent="0.25">
      <c r="A356">
        <v>5260</v>
      </c>
      <c r="B356">
        <v>3400</v>
      </c>
      <c r="C356">
        <v>930</v>
      </c>
      <c r="D356">
        <v>540</v>
      </c>
      <c r="E356">
        <v>1214</v>
      </c>
      <c r="F356">
        <v>15578</v>
      </c>
      <c r="G356">
        <v>6.43</v>
      </c>
      <c r="H356">
        <v>2.38</v>
      </c>
      <c r="I356">
        <v>2.9</v>
      </c>
      <c r="J356">
        <v>1.1200000000000001</v>
      </c>
      <c r="K356">
        <v>2.52</v>
      </c>
      <c r="L356">
        <v>32.33</v>
      </c>
      <c r="M356">
        <v>10.58</v>
      </c>
      <c r="N356">
        <v>9.27</v>
      </c>
      <c r="O356">
        <v>4.96</v>
      </c>
      <c r="P356">
        <v>8</v>
      </c>
      <c r="Q356">
        <v>28.44</v>
      </c>
      <c r="R356">
        <v>56.34</v>
      </c>
      <c r="S356">
        <v>2.8</v>
      </c>
      <c r="T356">
        <v>2465</v>
      </c>
      <c r="U356">
        <v>2074</v>
      </c>
      <c r="V356">
        <v>3042</v>
      </c>
      <c r="W356">
        <v>-64</v>
      </c>
      <c r="X356">
        <v>8238</v>
      </c>
      <c r="Y356">
        <v>938</v>
      </c>
      <c r="Z356">
        <v>3088</v>
      </c>
      <c r="AA356">
        <v>3935.3686410124001</v>
      </c>
      <c r="AB356">
        <v>6.2960000000000003</v>
      </c>
      <c r="AC356">
        <v>16199.368641012399</v>
      </c>
      <c r="AD356">
        <v>0.44566712517193902</v>
      </c>
      <c r="AE356">
        <v>0.293768876501597</v>
      </c>
      <c r="AF356">
        <v>1.40194563003712</v>
      </c>
      <c r="AG356">
        <v>2.7992258856814298</v>
      </c>
      <c r="AH356">
        <v>43.105387031115498</v>
      </c>
      <c r="AI356">
        <v>10.58</v>
      </c>
      <c r="AJ356">
        <v>9.27</v>
      </c>
    </row>
    <row r="357" spans="1:36" x14ac:dyDescent="0.25">
      <c r="A357">
        <v>6773</v>
      </c>
      <c r="B357">
        <v>184</v>
      </c>
      <c r="C357">
        <v>1303</v>
      </c>
      <c r="D357">
        <v>73</v>
      </c>
      <c r="E357">
        <v>169</v>
      </c>
      <c r="F357">
        <v>20127</v>
      </c>
      <c r="G357">
        <v>8.2799999999999994</v>
      </c>
      <c r="H357">
        <v>0.13</v>
      </c>
      <c r="I357">
        <v>4.0599999999999996</v>
      </c>
      <c r="J357">
        <v>0.15</v>
      </c>
      <c r="K357">
        <v>0.35</v>
      </c>
      <c r="L357">
        <v>41.77</v>
      </c>
      <c r="M357">
        <v>0.56999999999999995</v>
      </c>
      <c r="N357">
        <v>12.98</v>
      </c>
      <c r="O357">
        <v>7.26</v>
      </c>
      <c r="P357">
        <v>8.74</v>
      </c>
      <c r="Q357">
        <v>27.23</v>
      </c>
      <c r="R357">
        <v>56.41</v>
      </c>
      <c r="S357">
        <v>0.39</v>
      </c>
      <c r="T357">
        <v>2290</v>
      </c>
      <c r="U357">
        <v>2074</v>
      </c>
      <c r="V357">
        <v>3046</v>
      </c>
      <c r="W357">
        <v>45</v>
      </c>
      <c r="X357">
        <v>7598</v>
      </c>
      <c r="Y357">
        <v>695</v>
      </c>
      <c r="Z357">
        <v>3211</v>
      </c>
      <c r="AA357">
        <v>2578.0397447888299</v>
      </c>
      <c r="AB357">
        <v>6.3810000000000002</v>
      </c>
      <c r="AC357">
        <v>14082.039744788801</v>
      </c>
      <c r="AD357">
        <v>0.52910052910052896</v>
      </c>
      <c r="AE357">
        <v>0.314512466929529</v>
      </c>
      <c r="AF357">
        <v>0.18918103084181401</v>
      </c>
      <c r="AG357">
        <v>0.38883860048698299</v>
      </c>
      <c r="AH357">
        <v>55.691499610052396</v>
      </c>
      <c r="AI357">
        <v>0.56999999999999995</v>
      </c>
      <c r="AJ357">
        <v>12.98</v>
      </c>
    </row>
    <row r="358" spans="1:36" x14ac:dyDescent="0.25">
      <c r="A358">
        <v>6214</v>
      </c>
      <c r="B358">
        <v>902</v>
      </c>
      <c r="C358">
        <v>1310</v>
      </c>
      <c r="D358">
        <v>52</v>
      </c>
      <c r="E358">
        <v>211</v>
      </c>
      <c r="F358">
        <v>18992</v>
      </c>
      <c r="G358">
        <v>7.6</v>
      </c>
      <c r="H358">
        <v>0.63</v>
      </c>
      <c r="I358">
        <v>4.08</v>
      </c>
      <c r="J358">
        <v>0.11</v>
      </c>
      <c r="K358">
        <v>0.44</v>
      </c>
      <c r="L358">
        <v>39.409999999999997</v>
      </c>
      <c r="M358">
        <v>2.81</v>
      </c>
      <c r="N358">
        <v>13.05</v>
      </c>
      <c r="O358">
        <v>6.97</v>
      </c>
      <c r="P358">
        <v>8.24</v>
      </c>
      <c r="Q358">
        <v>27.18</v>
      </c>
      <c r="R358">
        <v>56.06</v>
      </c>
      <c r="S358">
        <v>0.49</v>
      </c>
      <c r="T358">
        <v>2282</v>
      </c>
      <c r="U358">
        <v>2074</v>
      </c>
      <c r="V358">
        <v>3027</v>
      </c>
      <c r="W358">
        <v>53</v>
      </c>
      <c r="X358">
        <v>7604</v>
      </c>
      <c r="Y358">
        <v>740</v>
      </c>
      <c r="Z358">
        <v>3215</v>
      </c>
      <c r="AA358">
        <v>2859.8432512823001</v>
      </c>
      <c r="AB358">
        <v>6.5039999999999996</v>
      </c>
      <c r="AC358">
        <v>14418.8432512823</v>
      </c>
      <c r="AD358">
        <v>0.50264375413086504</v>
      </c>
      <c r="AE358">
        <v>0.30753276929600298</v>
      </c>
      <c r="AF358">
        <v>0.136145140167863</v>
      </c>
      <c r="AG358">
        <v>0.48698857427354297</v>
      </c>
      <c r="AH358">
        <v>52.551915971373298</v>
      </c>
      <c r="AI358">
        <v>2.81</v>
      </c>
      <c r="AJ358">
        <v>13.05</v>
      </c>
    </row>
    <row r="359" spans="1:36" x14ac:dyDescent="0.25">
      <c r="A359">
        <v>5103</v>
      </c>
      <c r="B359">
        <v>4183</v>
      </c>
      <c r="C359">
        <v>1186</v>
      </c>
      <c r="D359">
        <v>505</v>
      </c>
      <c r="E359">
        <v>1262</v>
      </c>
      <c r="F359">
        <v>13162</v>
      </c>
      <c r="G359">
        <v>6.24</v>
      </c>
      <c r="H359">
        <v>2.93</v>
      </c>
      <c r="I359">
        <v>3.69</v>
      </c>
      <c r="J359">
        <v>1.05</v>
      </c>
      <c r="K359">
        <v>2.62</v>
      </c>
      <c r="L359">
        <v>27.31</v>
      </c>
      <c r="M359">
        <v>13.02</v>
      </c>
      <c r="N359">
        <v>11.82</v>
      </c>
      <c r="O359">
        <v>5.15</v>
      </c>
      <c r="P359">
        <v>7.75</v>
      </c>
      <c r="Q359">
        <v>28.35</v>
      </c>
      <c r="R359">
        <v>52.7</v>
      </c>
      <c r="S359">
        <v>2.91</v>
      </c>
      <c r="T359">
        <v>2452</v>
      </c>
      <c r="U359">
        <v>2074</v>
      </c>
      <c r="V359">
        <v>2846</v>
      </c>
      <c r="W359">
        <v>-37</v>
      </c>
      <c r="X359">
        <v>8081</v>
      </c>
      <c r="Y359">
        <v>983</v>
      </c>
      <c r="Z359">
        <v>3173</v>
      </c>
      <c r="AA359">
        <v>4374.6119047408001</v>
      </c>
      <c r="AB359">
        <v>6.5469999999999997</v>
      </c>
      <c r="AC359">
        <v>16611.611904740799</v>
      </c>
      <c r="AD359">
        <v>0.43187144291931701</v>
      </c>
      <c r="AE359" s="1">
        <v>0.29419753556067901</v>
      </c>
      <c r="AF359">
        <v>1.3094595714713499</v>
      </c>
      <c r="AG359">
        <v>2.9093044683349998</v>
      </c>
      <c r="AH359">
        <v>36.4194733931215</v>
      </c>
      <c r="AI359">
        <v>13.02</v>
      </c>
      <c r="AJ359">
        <v>11.82</v>
      </c>
    </row>
    <row r="360" spans="1:36" x14ac:dyDescent="0.25">
      <c r="A360">
        <v>6838</v>
      </c>
      <c r="B360">
        <v>213</v>
      </c>
      <c r="C360">
        <v>1465</v>
      </c>
      <c r="D360">
        <v>130</v>
      </c>
      <c r="E360">
        <v>152</v>
      </c>
      <c r="F360">
        <v>19265</v>
      </c>
      <c r="G360">
        <v>8.36</v>
      </c>
      <c r="H360">
        <v>0.15</v>
      </c>
      <c r="I360">
        <v>4.5599999999999996</v>
      </c>
      <c r="J360">
        <v>0.27</v>
      </c>
      <c r="K360">
        <v>0.32</v>
      </c>
      <c r="L360">
        <v>39.979999999999997</v>
      </c>
      <c r="M360">
        <v>0.66</v>
      </c>
      <c r="N360">
        <v>14.59</v>
      </c>
      <c r="O360">
        <v>7.62</v>
      </c>
      <c r="P360">
        <v>8.69</v>
      </c>
      <c r="Q360">
        <v>27.38</v>
      </c>
      <c r="R360">
        <v>54.14</v>
      </c>
      <c r="S360">
        <v>0.35</v>
      </c>
      <c r="T360">
        <v>2311</v>
      </c>
      <c r="U360">
        <v>2074</v>
      </c>
      <c r="V360">
        <v>2923</v>
      </c>
      <c r="W360">
        <v>70</v>
      </c>
      <c r="X360">
        <v>7514</v>
      </c>
      <c r="Y360">
        <v>691</v>
      </c>
      <c r="Z360">
        <v>3266</v>
      </c>
      <c r="AA360">
        <v>2600.07919732766</v>
      </c>
      <c r="AB360">
        <v>6.6440000000000001</v>
      </c>
      <c r="AC360">
        <v>14071.079197327599</v>
      </c>
      <c r="AD360">
        <v>0.53057905009759199</v>
      </c>
      <c r="AE360">
        <v>0.32105172932304998</v>
      </c>
      <c r="AF360">
        <v>0.33794515277085602</v>
      </c>
      <c r="AG360">
        <v>0.35148126100600002</v>
      </c>
      <c r="AH360">
        <v>53.306299975841597</v>
      </c>
      <c r="AI360">
        <v>0.66</v>
      </c>
      <c r="AJ360">
        <v>14.59</v>
      </c>
    </row>
    <row r="361" spans="1:36" x14ac:dyDescent="0.25">
      <c r="A361">
        <v>6258</v>
      </c>
      <c r="B361">
        <v>56</v>
      </c>
      <c r="C361">
        <v>1343</v>
      </c>
      <c r="D361">
        <v>15</v>
      </c>
      <c r="E361">
        <v>30</v>
      </c>
      <c r="F361">
        <v>20323</v>
      </c>
      <c r="G361">
        <v>7.65</v>
      </c>
      <c r="H361">
        <v>0.04</v>
      </c>
      <c r="I361">
        <v>4.18</v>
      </c>
      <c r="J361">
        <v>0.03</v>
      </c>
      <c r="K361">
        <v>0.06</v>
      </c>
      <c r="L361">
        <v>42.18</v>
      </c>
      <c r="M361">
        <v>0.17</v>
      </c>
      <c r="N361">
        <v>13.38</v>
      </c>
      <c r="O361">
        <v>7.49</v>
      </c>
      <c r="P361">
        <v>8.1199999999999992</v>
      </c>
      <c r="Q361">
        <v>27.08</v>
      </c>
      <c r="R361">
        <v>56.45</v>
      </c>
      <c r="S361">
        <v>7.0000000000000007E-2</v>
      </c>
      <c r="T361">
        <v>2268</v>
      </c>
      <c r="U361">
        <v>2074</v>
      </c>
      <c r="V361">
        <v>3048</v>
      </c>
      <c r="W361">
        <v>94</v>
      </c>
      <c r="X361">
        <v>7551</v>
      </c>
      <c r="Y361">
        <v>673</v>
      </c>
      <c r="Z361">
        <v>3225</v>
      </c>
      <c r="AA361">
        <v>2435.6815860962301</v>
      </c>
      <c r="AB361">
        <v>6.76</v>
      </c>
      <c r="AC361">
        <v>13884.6815860962</v>
      </c>
      <c r="AD361">
        <v>0.51416337285902503</v>
      </c>
      <c r="AE361">
        <v>0.31458870290746199</v>
      </c>
      <c r="AF361">
        <v>3.84143572316126E-2</v>
      </c>
      <c r="AG361">
        <v>6.8466121717656495E-2</v>
      </c>
      <c r="AH361">
        <v>56.235783113945402</v>
      </c>
      <c r="AI361">
        <v>0.17</v>
      </c>
      <c r="AJ361">
        <v>13.38</v>
      </c>
    </row>
    <row r="362" spans="1:36" x14ac:dyDescent="0.25">
      <c r="A362">
        <v>5097</v>
      </c>
      <c r="B362">
        <v>3452</v>
      </c>
      <c r="C362">
        <v>993</v>
      </c>
      <c r="D362">
        <v>1749</v>
      </c>
      <c r="E362">
        <v>167</v>
      </c>
      <c r="F362">
        <v>15037</v>
      </c>
      <c r="G362">
        <v>6.23</v>
      </c>
      <c r="H362">
        <v>2.42</v>
      </c>
      <c r="I362">
        <v>3.09</v>
      </c>
      <c r="J362">
        <v>3.63</v>
      </c>
      <c r="K362">
        <v>0.35</v>
      </c>
      <c r="L362">
        <v>31.21</v>
      </c>
      <c r="M362">
        <v>10.74</v>
      </c>
      <c r="N362">
        <v>9.89</v>
      </c>
      <c r="O362">
        <v>5.09</v>
      </c>
      <c r="P362">
        <v>7.77</v>
      </c>
      <c r="Q362">
        <v>31.58</v>
      </c>
      <c r="R362">
        <v>55.04</v>
      </c>
      <c r="S362">
        <v>0.39</v>
      </c>
      <c r="T362">
        <v>2920</v>
      </c>
      <c r="U362">
        <v>2074</v>
      </c>
      <c r="V362">
        <v>2972</v>
      </c>
      <c r="W362">
        <v>-42</v>
      </c>
      <c r="X362">
        <v>8067</v>
      </c>
      <c r="Y362">
        <v>935</v>
      </c>
      <c r="Z362">
        <v>3109</v>
      </c>
      <c r="AA362">
        <v>3926.0281043630698</v>
      </c>
      <c r="AB362">
        <v>6.8330000000000002</v>
      </c>
      <c r="AC362">
        <v>16037.028104363</v>
      </c>
      <c r="AD362">
        <v>0.439357704133925</v>
      </c>
      <c r="AE362" s="1">
        <v>0.29987595321413502</v>
      </c>
      <c r="AF362">
        <v>4.5377292592871399</v>
      </c>
      <c r="AG362">
        <v>0.38584659376653901</v>
      </c>
      <c r="AH362">
        <v>41.607368714158603</v>
      </c>
      <c r="AI362">
        <v>10.74</v>
      </c>
      <c r="AJ362">
        <v>9.89</v>
      </c>
    </row>
    <row r="363" spans="1:36" x14ac:dyDescent="0.25">
      <c r="A363">
        <v>5165</v>
      </c>
      <c r="B363">
        <v>2646</v>
      </c>
      <c r="C363">
        <v>973</v>
      </c>
      <c r="D363">
        <v>955</v>
      </c>
      <c r="E363">
        <v>936</v>
      </c>
      <c r="F363">
        <v>16366</v>
      </c>
      <c r="G363">
        <v>6.32</v>
      </c>
      <c r="H363">
        <v>1.85</v>
      </c>
      <c r="I363">
        <v>3.03</v>
      </c>
      <c r="J363">
        <v>1.98</v>
      </c>
      <c r="K363">
        <v>1.94</v>
      </c>
      <c r="L363">
        <v>33.97</v>
      </c>
      <c r="M363">
        <v>8.24</v>
      </c>
      <c r="N363">
        <v>9.69</v>
      </c>
      <c r="O363">
        <v>5.44</v>
      </c>
      <c r="P363">
        <v>7.7</v>
      </c>
      <c r="Q363">
        <v>29.52</v>
      </c>
      <c r="R363">
        <v>55.58</v>
      </c>
      <c r="S363">
        <v>2.16</v>
      </c>
      <c r="T363">
        <v>2621</v>
      </c>
      <c r="U363">
        <v>2074</v>
      </c>
      <c r="V363">
        <v>3001</v>
      </c>
      <c r="W363">
        <v>-16</v>
      </c>
      <c r="X363">
        <v>8248</v>
      </c>
      <c r="Y363">
        <v>874</v>
      </c>
      <c r="Z363">
        <v>3103</v>
      </c>
      <c r="AA363">
        <v>3516.7385265361099</v>
      </c>
      <c r="AB363">
        <v>6.8940000000000001</v>
      </c>
      <c r="AC363">
        <v>15741.738526536101</v>
      </c>
      <c r="AD363">
        <v>0.44984594317014698</v>
      </c>
      <c r="AE363" s="1">
        <v>0.30640999177394201</v>
      </c>
      <c r="AF363">
        <v>2.4777705127934602</v>
      </c>
      <c r="AG363">
        <v>2.1591620246565602</v>
      </c>
      <c r="AH363">
        <v>45.286778850259303</v>
      </c>
      <c r="AI363">
        <v>8.24</v>
      </c>
      <c r="AJ363">
        <v>9.69</v>
      </c>
    </row>
    <row r="364" spans="1:36" x14ac:dyDescent="0.25">
      <c r="A364">
        <v>5286</v>
      </c>
      <c r="B364">
        <v>1650</v>
      </c>
      <c r="C364">
        <v>1296</v>
      </c>
      <c r="D364">
        <v>166</v>
      </c>
      <c r="E364">
        <v>685</v>
      </c>
      <c r="F364">
        <v>17351</v>
      </c>
      <c r="G364">
        <v>6.46</v>
      </c>
      <c r="H364">
        <v>1.1599999999999999</v>
      </c>
      <c r="I364">
        <v>4.03</v>
      </c>
      <c r="J364">
        <v>0.34</v>
      </c>
      <c r="K364">
        <v>1.42</v>
      </c>
      <c r="L364">
        <v>36.01</v>
      </c>
      <c r="M364">
        <v>5.14</v>
      </c>
      <c r="N364">
        <v>12.91</v>
      </c>
      <c r="O364">
        <v>6.67</v>
      </c>
      <c r="P364">
        <v>7.37</v>
      </c>
      <c r="Q364">
        <v>27.47</v>
      </c>
      <c r="R364">
        <v>54.43</v>
      </c>
      <c r="S364">
        <v>1.58</v>
      </c>
      <c r="T364">
        <v>2324</v>
      </c>
      <c r="U364">
        <v>2074</v>
      </c>
      <c r="V364">
        <v>2939</v>
      </c>
      <c r="W364">
        <v>82</v>
      </c>
      <c r="X364">
        <v>7849</v>
      </c>
      <c r="Y364">
        <v>781</v>
      </c>
      <c r="Z364">
        <v>3210</v>
      </c>
      <c r="AA364">
        <v>3065.9184570739499</v>
      </c>
      <c r="AB364">
        <v>7.1289999999999996</v>
      </c>
      <c r="AC364">
        <v>14905.9184570739</v>
      </c>
      <c r="AD364">
        <v>0.46474677259185698</v>
      </c>
      <c r="AE364" s="1">
        <v>0.30976008156971702</v>
      </c>
      <c r="AF364" s="10">
        <v>0.42941278535552801</v>
      </c>
      <c r="AG364">
        <v>1.5797652830954501</v>
      </c>
      <c r="AH364">
        <v>48.010728649978098</v>
      </c>
      <c r="AI364">
        <v>5.14</v>
      </c>
      <c r="AJ364">
        <v>12.91</v>
      </c>
    </row>
    <row r="365" spans="1:36" x14ac:dyDescent="0.25">
      <c r="A365">
        <v>5086</v>
      </c>
      <c r="B365">
        <v>941</v>
      </c>
      <c r="C365">
        <v>1142</v>
      </c>
      <c r="D365">
        <v>737</v>
      </c>
      <c r="E365">
        <v>140</v>
      </c>
      <c r="F365">
        <v>19127</v>
      </c>
      <c r="G365">
        <v>6.22</v>
      </c>
      <c r="H365">
        <v>0.66</v>
      </c>
      <c r="I365">
        <v>3.56</v>
      </c>
      <c r="J365">
        <v>1.53</v>
      </c>
      <c r="K365">
        <v>0.28999999999999998</v>
      </c>
      <c r="L365">
        <v>39.69</v>
      </c>
      <c r="M365">
        <v>2.93</v>
      </c>
      <c r="N365">
        <v>11.38</v>
      </c>
      <c r="O365">
        <v>6.7</v>
      </c>
      <c r="P365">
        <v>7.15</v>
      </c>
      <c r="Q365">
        <v>28.95</v>
      </c>
      <c r="R365">
        <v>56.59</v>
      </c>
      <c r="S365">
        <v>0.32</v>
      </c>
      <c r="T365">
        <v>2539</v>
      </c>
      <c r="U365">
        <v>2074</v>
      </c>
      <c r="V365">
        <v>3056</v>
      </c>
      <c r="W365">
        <v>97</v>
      </c>
      <c r="X365">
        <v>7895</v>
      </c>
      <c r="Y365">
        <v>730</v>
      </c>
      <c r="Z365">
        <v>3158</v>
      </c>
      <c r="AA365">
        <v>2663.43325511289</v>
      </c>
      <c r="AB365">
        <v>7.4109999999999996</v>
      </c>
      <c r="AC365">
        <v>14446.433255112801</v>
      </c>
      <c r="AD365">
        <v>0.46570275722931997</v>
      </c>
      <c r="AE365">
        <v>0.31368409649882401</v>
      </c>
      <c r="AF365">
        <v>1.9112815187861101</v>
      </c>
      <c r="AG365">
        <v>0.32266663389678502</v>
      </c>
      <c r="AH365">
        <v>52.924950509372401</v>
      </c>
      <c r="AI365">
        <v>2.93</v>
      </c>
      <c r="AJ365">
        <v>11.38</v>
      </c>
    </row>
    <row r="366" spans="1:36" x14ac:dyDescent="0.25">
      <c r="A366">
        <v>5008</v>
      </c>
      <c r="B366">
        <v>1899</v>
      </c>
      <c r="C366">
        <v>1074</v>
      </c>
      <c r="D366">
        <v>1258</v>
      </c>
      <c r="E366">
        <v>444</v>
      </c>
      <c r="F366">
        <v>17192</v>
      </c>
      <c r="G366">
        <v>6.12</v>
      </c>
      <c r="H366">
        <v>1.33</v>
      </c>
      <c r="I366">
        <v>3.34</v>
      </c>
      <c r="J366">
        <v>2.61</v>
      </c>
      <c r="K366">
        <v>0.92</v>
      </c>
      <c r="L366">
        <v>35.68</v>
      </c>
      <c r="M366">
        <v>5.91</v>
      </c>
      <c r="N366">
        <v>10.7</v>
      </c>
      <c r="O366">
        <v>6.06</v>
      </c>
      <c r="P366">
        <v>7.29</v>
      </c>
      <c r="Q366">
        <v>30.3</v>
      </c>
      <c r="R366">
        <v>54.96</v>
      </c>
      <c r="S366">
        <v>1.02</v>
      </c>
      <c r="T366">
        <v>2735</v>
      </c>
      <c r="U366">
        <v>2074</v>
      </c>
      <c r="V366">
        <v>2968</v>
      </c>
      <c r="W366">
        <v>48</v>
      </c>
      <c r="X366">
        <v>8121</v>
      </c>
      <c r="Y366">
        <v>807</v>
      </c>
      <c r="Z366">
        <v>3136</v>
      </c>
      <c r="AA366">
        <v>3108.9230065147199</v>
      </c>
      <c r="AB366">
        <v>7.4580000000000002</v>
      </c>
      <c r="AC366">
        <v>15172.9230065147</v>
      </c>
      <c r="AD366">
        <v>0.452235772357723</v>
      </c>
      <c r="AE366">
        <v>0.31543363071721803</v>
      </c>
      <c r="AF366">
        <v>3.2635941990364499</v>
      </c>
      <c r="AG366">
        <v>1.02332730996077</v>
      </c>
      <c r="AH366">
        <v>47.570746399130698</v>
      </c>
      <c r="AI366">
        <v>5.91</v>
      </c>
      <c r="AJ366">
        <v>10.7</v>
      </c>
    </row>
    <row r="367" spans="1:36" x14ac:dyDescent="0.25">
      <c r="A367">
        <v>5214</v>
      </c>
      <c r="B367">
        <v>49</v>
      </c>
      <c r="C367">
        <v>1407</v>
      </c>
      <c r="D367">
        <v>29</v>
      </c>
      <c r="E367">
        <v>17</v>
      </c>
      <c r="F367">
        <v>20024</v>
      </c>
      <c r="G367">
        <v>6.38</v>
      </c>
      <c r="H367">
        <v>0.03</v>
      </c>
      <c r="I367">
        <v>4.38</v>
      </c>
      <c r="J367">
        <v>0.06</v>
      </c>
      <c r="K367">
        <v>0.03</v>
      </c>
      <c r="L367">
        <v>41.55</v>
      </c>
      <c r="M367">
        <v>0.15</v>
      </c>
      <c r="N367">
        <v>14.02</v>
      </c>
      <c r="O367">
        <v>7.79</v>
      </c>
      <c r="P367">
        <v>6.94</v>
      </c>
      <c r="Q367">
        <v>27.12</v>
      </c>
      <c r="R367">
        <v>55.6</v>
      </c>
      <c r="S367">
        <v>0.04</v>
      </c>
      <c r="T367">
        <v>2273</v>
      </c>
      <c r="U367">
        <v>2074</v>
      </c>
      <c r="V367">
        <v>3002</v>
      </c>
      <c r="W367">
        <v>179</v>
      </c>
      <c r="X367">
        <v>7589</v>
      </c>
      <c r="Y367">
        <v>648</v>
      </c>
      <c r="Z367">
        <v>3247</v>
      </c>
      <c r="AA367">
        <v>2256.9861791369399</v>
      </c>
      <c r="AB367">
        <v>7.6120000000000001</v>
      </c>
      <c r="AC367">
        <v>13740.9861791369</v>
      </c>
      <c r="AD367">
        <v>0.48200261780104697</v>
      </c>
      <c r="AE367">
        <v>0.31857353216281897</v>
      </c>
      <c r="AF367">
        <v>7.5671496480532993E-2</v>
      </c>
      <c r="AG367">
        <v>3.8832974574052603E-2</v>
      </c>
      <c r="AH367">
        <v>55.406652400361203</v>
      </c>
      <c r="AI367">
        <v>0.15</v>
      </c>
      <c r="AJ367">
        <v>14.02</v>
      </c>
    </row>
    <row r="368" spans="1:36" x14ac:dyDescent="0.25">
      <c r="A368">
        <v>5065</v>
      </c>
      <c r="B368">
        <v>577</v>
      </c>
      <c r="C368">
        <v>1256</v>
      </c>
      <c r="D368">
        <v>765</v>
      </c>
      <c r="E368">
        <v>25</v>
      </c>
      <c r="F368">
        <v>19213</v>
      </c>
      <c r="G368">
        <v>6.19</v>
      </c>
      <c r="H368">
        <v>0.4</v>
      </c>
      <c r="I368">
        <v>3.91</v>
      </c>
      <c r="J368">
        <v>1.59</v>
      </c>
      <c r="K368">
        <v>0.05</v>
      </c>
      <c r="L368">
        <v>39.869999999999997</v>
      </c>
      <c r="M368">
        <v>1.8</v>
      </c>
      <c r="N368">
        <v>12.51</v>
      </c>
      <c r="O368">
        <v>7.17</v>
      </c>
      <c r="P368">
        <v>6.97</v>
      </c>
      <c r="Q368">
        <v>29.02</v>
      </c>
      <c r="R368">
        <v>55.41</v>
      </c>
      <c r="S368">
        <v>0.06</v>
      </c>
      <c r="T368">
        <v>2550</v>
      </c>
      <c r="U368">
        <v>2074</v>
      </c>
      <c r="V368">
        <v>2992</v>
      </c>
      <c r="W368">
        <v>137</v>
      </c>
      <c r="X368">
        <v>7818</v>
      </c>
      <c r="Y368">
        <v>695</v>
      </c>
      <c r="Z368">
        <v>3197</v>
      </c>
      <c r="AA368">
        <v>2471.92104045722</v>
      </c>
      <c r="AB368">
        <v>7.74</v>
      </c>
      <c r="AC368">
        <v>14181.9210404572</v>
      </c>
      <c r="AD368">
        <v>0.46992356264539697</v>
      </c>
      <c r="AE368" s="1">
        <v>0.32088562337523902</v>
      </c>
      <c r="AF368" s="10">
        <v>1.98499732408197</v>
      </c>
      <c r="AG368">
        <v>5.7993490462940202E-2</v>
      </c>
      <c r="AH368">
        <v>53.163928089177404</v>
      </c>
      <c r="AI368">
        <v>1.8</v>
      </c>
      <c r="AJ368">
        <v>12.51</v>
      </c>
    </row>
    <row r="369" spans="1:36" x14ac:dyDescent="0.25">
      <c r="A369">
        <v>5090</v>
      </c>
      <c r="B369">
        <v>1175</v>
      </c>
      <c r="C369">
        <v>1507</v>
      </c>
      <c r="D369">
        <v>103</v>
      </c>
      <c r="E369">
        <v>658</v>
      </c>
      <c r="F369">
        <v>17139</v>
      </c>
      <c r="G369">
        <v>6.22</v>
      </c>
      <c r="H369">
        <v>0.82</v>
      </c>
      <c r="I369">
        <v>4.6900000000000004</v>
      </c>
      <c r="J369">
        <v>0.21</v>
      </c>
      <c r="K369">
        <v>1.37</v>
      </c>
      <c r="L369">
        <v>35.57</v>
      </c>
      <c r="M369">
        <v>3.66</v>
      </c>
      <c r="N369">
        <v>15.01</v>
      </c>
      <c r="O369">
        <v>7.44</v>
      </c>
      <c r="P369">
        <v>6.92</v>
      </c>
      <c r="Q369">
        <v>27.31</v>
      </c>
      <c r="R369">
        <v>52</v>
      </c>
      <c r="S369">
        <v>1.52</v>
      </c>
      <c r="T369">
        <v>2301</v>
      </c>
      <c r="U369">
        <v>2074</v>
      </c>
      <c r="V369">
        <v>2808</v>
      </c>
      <c r="W369">
        <v>158</v>
      </c>
      <c r="X369">
        <v>7755</v>
      </c>
      <c r="Y369">
        <v>729</v>
      </c>
      <c r="Z369">
        <v>3278</v>
      </c>
      <c r="AA369">
        <v>2786.2317017310402</v>
      </c>
      <c r="AB369">
        <v>7.7779999999999996</v>
      </c>
      <c r="AC369">
        <v>14548.231701731</v>
      </c>
      <c r="AD369">
        <v>0.46517654680919901</v>
      </c>
      <c r="AE369" s="1">
        <v>0.32174117599666102</v>
      </c>
      <c r="AF369" s="10">
        <v>0.26821631182993999</v>
      </c>
      <c r="AG369">
        <v>1.5179933059274699</v>
      </c>
      <c r="AH369">
        <v>47.423315431701802</v>
      </c>
      <c r="AI369">
        <v>3.66</v>
      </c>
      <c r="AJ369">
        <v>15.01</v>
      </c>
    </row>
    <row r="370" spans="1:36" x14ac:dyDescent="0.25">
      <c r="A370">
        <v>5008</v>
      </c>
      <c r="B370">
        <v>741</v>
      </c>
      <c r="C370">
        <v>1073</v>
      </c>
      <c r="D370">
        <v>1331</v>
      </c>
      <c r="E370">
        <v>388</v>
      </c>
      <c r="F370">
        <v>18917</v>
      </c>
      <c r="G370">
        <v>6.12</v>
      </c>
      <c r="H370">
        <v>0.52</v>
      </c>
      <c r="I370">
        <v>3.34</v>
      </c>
      <c r="J370">
        <v>2.76</v>
      </c>
      <c r="K370">
        <v>0.81</v>
      </c>
      <c r="L370">
        <v>39.26</v>
      </c>
      <c r="M370">
        <v>2.31</v>
      </c>
      <c r="N370">
        <v>10.69</v>
      </c>
      <c r="O370">
        <v>6.66</v>
      </c>
      <c r="P370">
        <v>7.08</v>
      </c>
      <c r="Q370">
        <v>30.49</v>
      </c>
      <c r="R370">
        <v>55.23</v>
      </c>
      <c r="S370">
        <v>0.89</v>
      </c>
      <c r="T370">
        <v>2763</v>
      </c>
      <c r="U370">
        <v>2074</v>
      </c>
      <c r="V370">
        <v>2982</v>
      </c>
      <c r="W370">
        <v>98</v>
      </c>
      <c r="X370">
        <v>8182</v>
      </c>
      <c r="Y370">
        <v>716</v>
      </c>
      <c r="Z370">
        <v>3136</v>
      </c>
      <c r="AA370">
        <v>2501.8933696752902</v>
      </c>
      <c r="AB370">
        <v>7.944</v>
      </c>
      <c r="AC370">
        <v>14535.893369675199</v>
      </c>
      <c r="AD370">
        <v>0.465447154471544</v>
      </c>
      <c r="AE370">
        <v>0.329262111528771</v>
      </c>
      <c r="AF370">
        <v>3.45375674706652</v>
      </c>
      <c r="AG370">
        <v>0.894501055331961</v>
      </c>
      <c r="AH370">
        <v>52.345437571595298</v>
      </c>
      <c r="AI370">
        <v>2.31</v>
      </c>
      <c r="AJ370">
        <v>10.69</v>
      </c>
    </row>
    <row r="371" spans="1:36" x14ac:dyDescent="0.25">
      <c r="A371">
        <v>5093</v>
      </c>
      <c r="B371">
        <v>241</v>
      </c>
      <c r="C371">
        <v>1541</v>
      </c>
      <c r="D371">
        <v>458</v>
      </c>
      <c r="E371">
        <v>389</v>
      </c>
      <c r="F371">
        <v>18292</v>
      </c>
      <c r="G371">
        <v>6.23</v>
      </c>
      <c r="H371">
        <v>0.17</v>
      </c>
      <c r="I371">
        <v>4.8</v>
      </c>
      <c r="J371">
        <v>0.95</v>
      </c>
      <c r="K371">
        <v>0.81</v>
      </c>
      <c r="L371">
        <v>37.96</v>
      </c>
      <c r="M371">
        <v>0.75</v>
      </c>
      <c r="N371">
        <v>15.35</v>
      </c>
      <c r="O371">
        <v>8.0299999999999994</v>
      </c>
      <c r="P371">
        <v>6.75</v>
      </c>
      <c r="Q371">
        <v>28.23</v>
      </c>
      <c r="R371">
        <v>51.55</v>
      </c>
      <c r="S371">
        <v>0.9</v>
      </c>
      <c r="T371">
        <v>2434</v>
      </c>
      <c r="U371">
        <v>2074</v>
      </c>
      <c r="V371">
        <v>2784</v>
      </c>
      <c r="W371">
        <v>205</v>
      </c>
      <c r="X371">
        <v>7763</v>
      </c>
      <c r="Y371">
        <v>654</v>
      </c>
      <c r="Z371">
        <v>3291</v>
      </c>
      <c r="AA371">
        <v>2292.1234705715901</v>
      </c>
      <c r="AB371">
        <v>8.3260000000000005</v>
      </c>
      <c r="AC371">
        <v>14000.1234705715</v>
      </c>
      <c r="AD371">
        <v>0.47708198837959898</v>
      </c>
      <c r="AE371">
        <v>0.33638098979445702</v>
      </c>
      <c r="AF371">
        <v>1.1884352041814299</v>
      </c>
      <c r="AG371">
        <v>0.89679035647524896</v>
      </c>
      <c r="AH371">
        <v>50.615916215195199</v>
      </c>
      <c r="AI371">
        <v>0.75</v>
      </c>
      <c r="AJ371">
        <v>15.35</v>
      </c>
    </row>
    <row r="373" spans="1:36" x14ac:dyDescent="0.25">
      <c r="AF373" s="11"/>
    </row>
  </sheetData>
  <sortState ref="A6:AJ371">
    <sortCondition ref="AB6:AB371"/>
    <sortCondition ref="AC6:AC371"/>
    <sortCondition ref="AD6:AD371"/>
    <sortCondition ref="AE6:AE371"/>
  </sortState>
  <mergeCells count="15">
    <mergeCell ref="AF3:AF4"/>
    <mergeCell ref="AG3:AG4"/>
    <mergeCell ref="AH3:AH4"/>
    <mergeCell ref="AI3:AI4"/>
    <mergeCell ref="AJ3:AJ4"/>
    <mergeCell ref="A1:F2"/>
    <mergeCell ref="G2:I2"/>
    <mergeCell ref="J2:N2"/>
    <mergeCell ref="G1:N1"/>
    <mergeCell ref="AE3:AE4"/>
    <mergeCell ref="AD3:AD4"/>
    <mergeCell ref="O1:P2"/>
    <mergeCell ref="Q1:S2"/>
    <mergeCell ref="AB2:AE2"/>
    <mergeCell ref="T2:A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Z1" workbookViewId="0">
      <selection activeCell="AB6" sqref="AB6"/>
    </sheetView>
  </sheetViews>
  <sheetFormatPr defaultRowHeight="15" x14ac:dyDescent="0.25"/>
  <cols>
    <col min="30" max="30" width="21.7109375" bestFit="1" customWidth="1"/>
    <col min="31" max="31" width="12" customWidth="1"/>
    <col min="32" max="32" width="20.140625" bestFit="1" customWidth="1"/>
    <col min="33" max="33" width="21.140625" bestFit="1" customWidth="1"/>
    <col min="34" max="34" width="25.28515625" bestFit="1" customWidth="1"/>
    <col min="35" max="35" width="16.7109375" bestFit="1" customWidth="1"/>
    <col min="36" max="36" width="13.85546875" bestFit="1" customWidth="1"/>
    <col min="40" max="40" width="7.85546875" bestFit="1" customWidth="1"/>
    <col min="41" max="41" width="8.85546875" bestFit="1" customWidth="1"/>
    <col min="42" max="42" width="7.85546875" bestFit="1" customWidth="1"/>
    <col min="43" max="43" width="6.28515625" customWidth="1"/>
    <col min="44" max="44" width="7.85546875" bestFit="1" customWidth="1"/>
    <col min="45" max="45" width="6.85546875" customWidth="1"/>
    <col min="46" max="46" width="7.42578125" bestFit="1" customWidth="1"/>
  </cols>
  <sheetData>
    <row r="1" spans="1:46" x14ac:dyDescent="0.25">
      <c r="A1" s="17" t="s">
        <v>10</v>
      </c>
      <c r="B1" s="17"/>
      <c r="C1" s="17"/>
      <c r="D1" s="17"/>
      <c r="E1" s="17"/>
      <c r="F1" s="17"/>
      <c r="G1" s="17" t="s">
        <v>21</v>
      </c>
      <c r="H1" s="17"/>
      <c r="I1" s="17"/>
      <c r="J1" s="17"/>
      <c r="K1" s="17"/>
      <c r="L1" s="17"/>
      <c r="M1" s="17"/>
      <c r="N1" s="17"/>
      <c r="O1" s="17" t="s">
        <v>34</v>
      </c>
      <c r="P1" s="17"/>
      <c r="Q1" s="17" t="s">
        <v>35</v>
      </c>
      <c r="R1" s="17"/>
      <c r="S1" s="17"/>
      <c r="AG1" t="s">
        <v>58</v>
      </c>
      <c r="AH1" s="10">
        <f>(6.11*1+20.44*1+2.85*1/0.262)/(6.11+20.44+2.85)</f>
        <v>1.2730565508646206</v>
      </c>
    </row>
    <row r="2" spans="1:46" x14ac:dyDescent="0.25">
      <c r="A2" s="17"/>
      <c r="B2" s="17"/>
      <c r="C2" s="17"/>
      <c r="D2" s="17"/>
      <c r="E2" s="17"/>
      <c r="F2" s="17"/>
      <c r="G2" s="17" t="s">
        <v>17</v>
      </c>
      <c r="H2" s="17"/>
      <c r="I2" s="17"/>
      <c r="J2" s="17" t="s">
        <v>20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32</v>
      </c>
      <c r="AC2" s="20"/>
      <c r="AD2" s="20"/>
      <c r="AE2" s="20"/>
      <c r="AG2" t="s">
        <v>59</v>
      </c>
      <c r="AH2">
        <f>(6.11+20.44+2.85-7.87)*AH1+O5*2.17+Q5+R5+S5</f>
        <v>127.07320754011529</v>
      </c>
      <c r="AM2" t="s">
        <v>42</v>
      </c>
    </row>
    <row r="3" spans="1:46" ht="63" x14ac:dyDescent="0.25">
      <c r="A3" s="2" t="s">
        <v>11</v>
      </c>
      <c r="B3" s="2" t="s">
        <v>52</v>
      </c>
      <c r="C3" s="2" t="s">
        <v>12</v>
      </c>
      <c r="D3" s="3" t="s">
        <v>13</v>
      </c>
      <c r="E3" s="3" t="s">
        <v>53</v>
      </c>
      <c r="F3" s="3" t="s">
        <v>14</v>
      </c>
      <c r="G3" s="2" t="s">
        <v>11</v>
      </c>
      <c r="H3" s="2" t="s">
        <v>15</v>
      </c>
      <c r="I3" s="2" t="s">
        <v>16</v>
      </c>
      <c r="J3" s="4" t="s">
        <v>18</v>
      </c>
      <c r="K3" s="4" t="s">
        <v>54</v>
      </c>
      <c r="L3" s="4" t="s">
        <v>19</v>
      </c>
      <c r="M3" s="4" t="s">
        <v>55</v>
      </c>
      <c r="N3" s="4" t="s">
        <v>12</v>
      </c>
      <c r="O3" s="2" t="s">
        <v>22</v>
      </c>
      <c r="P3" s="2" t="s">
        <v>23</v>
      </c>
      <c r="Q3" s="5" t="s">
        <v>1</v>
      </c>
      <c r="R3" s="5" t="s">
        <v>2</v>
      </c>
      <c r="S3" s="5" t="s">
        <v>56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6" t="s">
        <v>3</v>
      </c>
      <c r="AC3" s="6" t="s">
        <v>4</v>
      </c>
      <c r="AD3" s="18" t="s">
        <v>5</v>
      </c>
      <c r="AE3" s="18" t="s">
        <v>33</v>
      </c>
      <c r="AF3" s="21" t="s">
        <v>36</v>
      </c>
      <c r="AG3" s="17" t="s">
        <v>57</v>
      </c>
      <c r="AH3" s="17" t="s">
        <v>37</v>
      </c>
      <c r="AI3" s="17" t="s">
        <v>38</v>
      </c>
      <c r="AJ3" s="17" t="s">
        <v>39</v>
      </c>
      <c r="AL3" s="15" t="s">
        <v>43</v>
      </c>
      <c r="AM3" s="15" t="s">
        <v>47</v>
      </c>
      <c r="AN3" s="16" t="s">
        <v>44</v>
      </c>
      <c r="AO3" s="15" t="s">
        <v>51</v>
      </c>
      <c r="AP3" s="16" t="s">
        <v>44</v>
      </c>
      <c r="AQ3" s="16" t="s">
        <v>45</v>
      </c>
      <c r="AR3" s="16" t="s">
        <v>44</v>
      </c>
      <c r="AS3" s="16" t="s">
        <v>33</v>
      </c>
      <c r="AT3" s="16" t="s">
        <v>48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50</v>
      </c>
      <c r="AC4" s="6" t="s">
        <v>9</v>
      </c>
      <c r="AD4" s="19"/>
      <c r="AE4" s="19"/>
      <c r="AF4" s="21"/>
      <c r="AG4" s="17"/>
      <c r="AH4" s="17"/>
      <c r="AI4" s="17"/>
      <c r="AJ4" s="17"/>
      <c r="AL4" s="12" t="s">
        <v>46</v>
      </c>
      <c r="AM4" s="8">
        <v>15275.0232</v>
      </c>
      <c r="AN4" s="12">
        <v>0</v>
      </c>
      <c r="AO4" s="7">
        <v>13.092000000000001</v>
      </c>
      <c r="AP4" s="12">
        <v>0</v>
      </c>
      <c r="AQ4" s="12">
        <v>0.47751843221148338</v>
      </c>
      <c r="AR4" s="12">
        <v>0</v>
      </c>
      <c r="AS4" s="12">
        <v>0.50643920396468423</v>
      </c>
      <c r="AT4" s="12">
        <v>0</v>
      </c>
    </row>
    <row r="5" spans="1:46" x14ac:dyDescent="0.25">
      <c r="A5">
        <v>5214</v>
      </c>
      <c r="B5">
        <v>49</v>
      </c>
      <c r="C5">
        <v>1407</v>
      </c>
      <c r="D5">
        <v>29</v>
      </c>
      <c r="E5">
        <v>17</v>
      </c>
      <c r="F5">
        <v>20024</v>
      </c>
      <c r="G5">
        <v>6.38</v>
      </c>
      <c r="H5">
        <v>0.03</v>
      </c>
      <c r="I5">
        <v>4.38</v>
      </c>
      <c r="J5">
        <v>0.06</v>
      </c>
      <c r="K5">
        <v>0.03</v>
      </c>
      <c r="L5">
        <v>41.55</v>
      </c>
      <c r="M5">
        <v>0.15</v>
      </c>
      <c r="N5">
        <v>14.02</v>
      </c>
      <c r="O5">
        <v>7.79</v>
      </c>
      <c r="P5">
        <v>6.94</v>
      </c>
      <c r="Q5">
        <v>27.12</v>
      </c>
      <c r="R5">
        <v>55.6</v>
      </c>
      <c r="S5">
        <v>0.04</v>
      </c>
      <c r="T5">
        <v>2273</v>
      </c>
      <c r="U5">
        <v>2074</v>
      </c>
      <c r="V5">
        <v>3002</v>
      </c>
      <c r="W5">
        <v>179</v>
      </c>
      <c r="X5">
        <v>7589</v>
      </c>
      <c r="Y5">
        <v>648</v>
      </c>
      <c r="Z5">
        <v>3247</v>
      </c>
      <c r="AA5">
        <v>2256.9861791369399</v>
      </c>
      <c r="AB5">
        <v>7.6120000000000001</v>
      </c>
      <c r="AC5">
        <v>13740.9861791369</v>
      </c>
      <c r="AD5">
        <v>0.48200261780104697</v>
      </c>
      <c r="AE5">
        <v>0.31857353216281897</v>
      </c>
      <c r="AF5">
        <v>7.5671496480532993E-2</v>
      </c>
      <c r="AG5">
        <v>3.8832974574052603E-2</v>
      </c>
      <c r="AH5">
        <v>55.406652400361203</v>
      </c>
      <c r="AI5">
        <v>0.15</v>
      </c>
      <c r="AJ5">
        <v>14.02</v>
      </c>
      <c r="AL5" s="12" t="s">
        <v>60</v>
      </c>
      <c r="AM5" s="12">
        <f>AC5</f>
        <v>13740.9861791369</v>
      </c>
      <c r="AN5" s="13">
        <f>-(100-100/$AM$4*AM5)</f>
        <v>-10.042780300740219</v>
      </c>
      <c r="AO5" s="12">
        <f>AB5</f>
        <v>7.6120000000000001</v>
      </c>
      <c r="AP5" s="13">
        <f>-(100-100/$AO$4*AO5)</f>
        <v>-41.857622975863123</v>
      </c>
      <c r="AQ5" s="12">
        <f>AD5</f>
        <v>0.48200261780104697</v>
      </c>
      <c r="AR5" s="13">
        <f>-(100-100/$AQ$4*AQ5)</f>
        <v>0.93906020942405632</v>
      </c>
      <c r="AS5" s="14">
        <f>AE5</f>
        <v>0.31857353216281897</v>
      </c>
      <c r="AT5" s="13">
        <f>-(100-100/$AS$4*AS5)</f>
        <v>-37.095404607532281</v>
      </c>
    </row>
    <row r="6" spans="1:46" x14ac:dyDescent="0.25">
      <c r="A6">
        <v>6258</v>
      </c>
      <c r="B6">
        <v>56</v>
      </c>
      <c r="C6">
        <v>1343</v>
      </c>
      <c r="D6">
        <v>15</v>
      </c>
      <c r="E6">
        <v>30</v>
      </c>
      <c r="F6">
        <v>20323</v>
      </c>
      <c r="G6">
        <v>7.65</v>
      </c>
      <c r="H6">
        <v>0.04</v>
      </c>
      <c r="I6">
        <v>4.18</v>
      </c>
      <c r="J6">
        <v>0.03</v>
      </c>
      <c r="K6">
        <v>0.06</v>
      </c>
      <c r="L6">
        <v>42.18</v>
      </c>
      <c r="M6">
        <v>0.17</v>
      </c>
      <c r="N6">
        <v>13.38</v>
      </c>
      <c r="O6">
        <v>7.49</v>
      </c>
      <c r="P6">
        <v>8.1199999999999992</v>
      </c>
      <c r="Q6">
        <v>27.08</v>
      </c>
      <c r="R6">
        <v>56.45</v>
      </c>
      <c r="S6">
        <v>7.0000000000000007E-2</v>
      </c>
      <c r="T6">
        <v>2268</v>
      </c>
      <c r="U6">
        <v>2074</v>
      </c>
      <c r="V6">
        <v>3048</v>
      </c>
      <c r="W6">
        <v>94</v>
      </c>
      <c r="X6">
        <v>7551</v>
      </c>
      <c r="Y6">
        <v>673</v>
      </c>
      <c r="Z6">
        <v>3225</v>
      </c>
      <c r="AA6">
        <v>2435.6815860962301</v>
      </c>
      <c r="AB6">
        <v>6.76</v>
      </c>
      <c r="AC6">
        <v>13884.6815860962</v>
      </c>
      <c r="AD6">
        <v>0.51416337285902503</v>
      </c>
      <c r="AE6">
        <v>0.31458870290746199</v>
      </c>
      <c r="AF6">
        <v>3.84143572316126E-2</v>
      </c>
      <c r="AG6">
        <v>6.8466121717656495E-2</v>
      </c>
      <c r="AH6">
        <v>56.235783113945402</v>
      </c>
      <c r="AI6">
        <v>0.17</v>
      </c>
      <c r="AJ6">
        <v>13.38</v>
      </c>
      <c r="AL6" s="12" t="s">
        <v>61</v>
      </c>
      <c r="AM6" s="12">
        <f t="shared" ref="AM6:AM19" si="0">AC6</f>
        <v>13884.6815860962</v>
      </c>
      <c r="AN6" s="13">
        <f t="shared" ref="AN6:AN19" si="1">-(100-100/$AM$4*AM6)</f>
        <v>-9.1020589343772684</v>
      </c>
      <c r="AO6" s="12">
        <f t="shared" ref="AO6:AO19" si="2">AB6</f>
        <v>6.76</v>
      </c>
      <c r="AP6" s="13">
        <f t="shared" ref="AP6:AP19" si="3">-(100-100/$AO$4*AO6)</f>
        <v>-48.365413993278338</v>
      </c>
      <c r="AQ6" s="12">
        <f t="shared" ref="AQ6:AQ19" si="4">AD6</f>
        <v>0.51416337285902503</v>
      </c>
      <c r="AR6" s="13">
        <f t="shared" ref="AR6:AR19" si="5">-(100-100/$AQ$4*AQ6)</f>
        <v>7.6740368906455814</v>
      </c>
      <c r="AS6" s="14">
        <f t="shared" ref="AS6:AS19" si="6">AE6</f>
        <v>0.31458870290746199</v>
      </c>
      <c r="AT6" s="13">
        <f t="shared" ref="AT6:AT19" si="7">-(100-100/$AS$4*AS6)</f>
        <v>-37.882237306138855</v>
      </c>
    </row>
    <row r="7" spans="1:46" x14ac:dyDescent="0.25">
      <c r="A7">
        <v>5093</v>
      </c>
      <c r="B7">
        <v>241</v>
      </c>
      <c r="C7">
        <v>1541</v>
      </c>
      <c r="D7">
        <v>458</v>
      </c>
      <c r="E7">
        <v>389</v>
      </c>
      <c r="F7">
        <v>18292</v>
      </c>
      <c r="G7">
        <v>6.23</v>
      </c>
      <c r="H7">
        <v>0.17</v>
      </c>
      <c r="I7">
        <v>4.8</v>
      </c>
      <c r="J7">
        <v>0.95</v>
      </c>
      <c r="K7">
        <v>0.81</v>
      </c>
      <c r="L7">
        <v>37.96</v>
      </c>
      <c r="M7">
        <v>0.75</v>
      </c>
      <c r="N7">
        <v>15.35</v>
      </c>
      <c r="O7">
        <v>8.0299999999999994</v>
      </c>
      <c r="P7">
        <v>6.75</v>
      </c>
      <c r="Q7">
        <v>28.23</v>
      </c>
      <c r="R7">
        <v>51.55</v>
      </c>
      <c r="S7">
        <v>0.9</v>
      </c>
      <c r="T7">
        <v>2434</v>
      </c>
      <c r="U7">
        <v>2074</v>
      </c>
      <c r="V7">
        <v>2784</v>
      </c>
      <c r="W7">
        <v>205</v>
      </c>
      <c r="X7">
        <v>7763</v>
      </c>
      <c r="Y7">
        <v>654</v>
      </c>
      <c r="Z7">
        <v>3291</v>
      </c>
      <c r="AA7">
        <v>2292.1234705715901</v>
      </c>
      <c r="AB7">
        <v>8.3260000000000005</v>
      </c>
      <c r="AC7">
        <v>14000.1234705715</v>
      </c>
      <c r="AD7">
        <v>0.47708198837959898</v>
      </c>
      <c r="AE7">
        <v>0.33638098979445702</v>
      </c>
      <c r="AF7">
        <v>1.1884352041814299</v>
      </c>
      <c r="AG7">
        <v>0.89679035647524896</v>
      </c>
      <c r="AH7">
        <v>50.615916215195199</v>
      </c>
      <c r="AI7">
        <v>0.75</v>
      </c>
      <c r="AJ7">
        <v>15.35</v>
      </c>
      <c r="AL7" s="12" t="s">
        <v>62</v>
      </c>
      <c r="AM7" s="12">
        <f t="shared" si="0"/>
        <v>14000.1234705715</v>
      </c>
      <c r="AN7" s="13">
        <f t="shared" si="1"/>
        <v>-8.3463030643940357</v>
      </c>
      <c r="AO7" s="12">
        <f t="shared" si="2"/>
        <v>8.3260000000000005</v>
      </c>
      <c r="AP7" s="13">
        <f t="shared" si="3"/>
        <v>-36.403910785212339</v>
      </c>
      <c r="AQ7" s="12">
        <f t="shared" si="4"/>
        <v>0.47708198837959898</v>
      </c>
      <c r="AR7" s="13">
        <f t="shared" si="5"/>
        <v>-9.1398321497905499E-2</v>
      </c>
      <c r="AS7" s="14">
        <f t="shared" si="6"/>
        <v>0.33638098979445702</v>
      </c>
      <c r="AT7" s="13">
        <f t="shared" si="7"/>
        <v>-33.579196246838336</v>
      </c>
    </row>
    <row r="8" spans="1:46" x14ac:dyDescent="0.25">
      <c r="A8">
        <v>6838</v>
      </c>
      <c r="B8">
        <v>213</v>
      </c>
      <c r="C8">
        <v>1465</v>
      </c>
      <c r="D8">
        <v>130</v>
      </c>
      <c r="E8">
        <v>152</v>
      </c>
      <c r="F8">
        <v>19265</v>
      </c>
      <c r="G8">
        <v>8.36</v>
      </c>
      <c r="H8">
        <v>0.15</v>
      </c>
      <c r="I8">
        <v>4.5599999999999996</v>
      </c>
      <c r="J8">
        <v>0.27</v>
      </c>
      <c r="K8">
        <v>0.32</v>
      </c>
      <c r="L8">
        <v>39.979999999999997</v>
      </c>
      <c r="M8">
        <v>0.66</v>
      </c>
      <c r="N8">
        <v>14.59</v>
      </c>
      <c r="O8">
        <v>7.62</v>
      </c>
      <c r="P8">
        <v>8.69</v>
      </c>
      <c r="Q8">
        <v>27.38</v>
      </c>
      <c r="R8">
        <v>54.14</v>
      </c>
      <c r="S8">
        <v>0.35</v>
      </c>
      <c r="T8">
        <v>2311</v>
      </c>
      <c r="U8">
        <v>2074</v>
      </c>
      <c r="V8">
        <v>2923</v>
      </c>
      <c r="W8">
        <v>70</v>
      </c>
      <c r="X8">
        <v>7514</v>
      </c>
      <c r="Y8">
        <v>691</v>
      </c>
      <c r="Z8">
        <v>3266</v>
      </c>
      <c r="AA8">
        <v>2600.07919732766</v>
      </c>
      <c r="AB8">
        <v>6.6440000000000001</v>
      </c>
      <c r="AC8">
        <v>14071.079197327599</v>
      </c>
      <c r="AD8">
        <v>0.53057905009759199</v>
      </c>
      <c r="AE8">
        <v>0.32105172932304998</v>
      </c>
      <c r="AF8">
        <v>0.33794515277085602</v>
      </c>
      <c r="AG8">
        <v>0.35148126100600002</v>
      </c>
      <c r="AH8">
        <v>53.306299975841597</v>
      </c>
      <c r="AI8">
        <v>0.66</v>
      </c>
      <c r="AJ8">
        <v>14.59</v>
      </c>
      <c r="AL8" s="12" t="s">
        <v>63</v>
      </c>
      <c r="AM8" s="12">
        <f t="shared" si="0"/>
        <v>14071.079197327599</v>
      </c>
      <c r="AN8" s="13">
        <f t="shared" si="1"/>
        <v>-7.8817818271621434</v>
      </c>
      <c r="AO8" s="12">
        <f t="shared" si="2"/>
        <v>6.6440000000000001</v>
      </c>
      <c r="AP8" s="13">
        <f t="shared" si="3"/>
        <v>-49.251451267949889</v>
      </c>
      <c r="AQ8" s="12">
        <f t="shared" si="4"/>
        <v>0.53057905009759199</v>
      </c>
      <c r="AR8" s="13">
        <f t="shared" si="5"/>
        <v>11.111742355237325</v>
      </c>
      <c r="AS8" s="14">
        <f t="shared" si="6"/>
        <v>0.32105172932304998</v>
      </c>
      <c r="AT8" s="13">
        <f t="shared" si="7"/>
        <v>-36.606067063987005</v>
      </c>
    </row>
    <row r="9" spans="1:46" x14ac:dyDescent="0.25">
      <c r="A9">
        <v>6773</v>
      </c>
      <c r="B9">
        <v>184</v>
      </c>
      <c r="C9">
        <v>1303</v>
      </c>
      <c r="D9">
        <v>73</v>
      </c>
      <c r="E9">
        <v>169</v>
      </c>
      <c r="F9">
        <v>20127</v>
      </c>
      <c r="G9">
        <v>8.2799999999999994</v>
      </c>
      <c r="H9">
        <v>0.13</v>
      </c>
      <c r="I9">
        <v>4.0599999999999996</v>
      </c>
      <c r="J9">
        <v>0.15</v>
      </c>
      <c r="K9">
        <v>0.35</v>
      </c>
      <c r="L9">
        <v>41.77</v>
      </c>
      <c r="M9">
        <v>0.56999999999999995</v>
      </c>
      <c r="N9">
        <v>12.98</v>
      </c>
      <c r="O9">
        <v>7.26</v>
      </c>
      <c r="P9">
        <v>8.74</v>
      </c>
      <c r="Q9">
        <v>27.23</v>
      </c>
      <c r="R9">
        <v>56.41</v>
      </c>
      <c r="S9">
        <v>0.39</v>
      </c>
      <c r="T9">
        <v>2290</v>
      </c>
      <c r="U9">
        <v>2074</v>
      </c>
      <c r="V9">
        <v>3046</v>
      </c>
      <c r="W9">
        <v>45</v>
      </c>
      <c r="X9">
        <v>7598</v>
      </c>
      <c r="Y9">
        <v>695</v>
      </c>
      <c r="Z9">
        <v>3211</v>
      </c>
      <c r="AA9">
        <v>2578.0397447888299</v>
      </c>
      <c r="AB9">
        <v>6.3810000000000002</v>
      </c>
      <c r="AC9">
        <v>14082.039744788801</v>
      </c>
      <c r="AD9">
        <v>0.52910052910052896</v>
      </c>
      <c r="AE9">
        <v>0.314512466929529</v>
      </c>
      <c r="AF9">
        <v>0.18918103084181401</v>
      </c>
      <c r="AG9">
        <v>0.38883860048698299</v>
      </c>
      <c r="AH9">
        <v>55.691499610052396</v>
      </c>
      <c r="AI9">
        <v>0.56999999999999995</v>
      </c>
      <c r="AJ9">
        <v>12.98</v>
      </c>
      <c r="AL9" s="12" t="s">
        <v>64</v>
      </c>
      <c r="AM9" s="12">
        <f t="shared" si="0"/>
        <v>14082.039744788801</v>
      </c>
      <c r="AN9" s="13">
        <f t="shared" si="1"/>
        <v>-7.8100271246147628</v>
      </c>
      <c r="AO9" s="12">
        <f t="shared" si="2"/>
        <v>6.3810000000000002</v>
      </c>
      <c r="AP9" s="13">
        <f t="shared" si="3"/>
        <v>-51.260311640696607</v>
      </c>
      <c r="AQ9" s="12">
        <f t="shared" si="4"/>
        <v>0.52910052910052896</v>
      </c>
      <c r="AR9" s="13">
        <f t="shared" si="5"/>
        <v>10.802116402116368</v>
      </c>
      <c r="AS9" s="14">
        <f t="shared" si="6"/>
        <v>0.314512466929529</v>
      </c>
      <c r="AT9" s="13">
        <f>-(100-100/$AS$4*AS9)</f>
        <v>-37.897290638767167</v>
      </c>
    </row>
    <row r="10" spans="1:46" x14ac:dyDescent="0.25">
      <c r="A10">
        <v>7369</v>
      </c>
      <c r="B10">
        <v>215</v>
      </c>
      <c r="C10">
        <v>1283</v>
      </c>
      <c r="D10">
        <v>137</v>
      </c>
      <c r="E10">
        <v>90</v>
      </c>
      <c r="F10">
        <v>20189</v>
      </c>
      <c r="G10">
        <v>9.01</v>
      </c>
      <c r="H10">
        <v>0.15</v>
      </c>
      <c r="I10">
        <v>3.99</v>
      </c>
      <c r="J10">
        <v>0.28000000000000003</v>
      </c>
      <c r="K10">
        <v>0.19</v>
      </c>
      <c r="L10">
        <v>41.9</v>
      </c>
      <c r="M10">
        <v>0.67</v>
      </c>
      <c r="N10">
        <v>12.78</v>
      </c>
      <c r="O10">
        <v>7.14</v>
      </c>
      <c r="P10">
        <v>9.42</v>
      </c>
      <c r="Q10">
        <v>27.39</v>
      </c>
      <c r="R10">
        <v>56.7</v>
      </c>
      <c r="S10">
        <v>0.21</v>
      </c>
      <c r="T10">
        <v>2314</v>
      </c>
      <c r="U10">
        <v>2074</v>
      </c>
      <c r="V10">
        <v>3062</v>
      </c>
      <c r="W10">
        <v>-1</v>
      </c>
      <c r="X10">
        <v>7549</v>
      </c>
      <c r="Y10">
        <v>711</v>
      </c>
      <c r="Z10">
        <v>3206</v>
      </c>
      <c r="AA10">
        <v>2695.22131329169</v>
      </c>
      <c r="AB10">
        <v>5.9219999999999997</v>
      </c>
      <c r="AC10">
        <v>14161.2213132916</v>
      </c>
      <c r="AD10">
        <v>0.54888962545575004</v>
      </c>
      <c r="AE10">
        <v>0.31274108595155198</v>
      </c>
      <c r="AF10">
        <v>0.35439374769752002</v>
      </c>
      <c r="AG10">
        <v>0.20646252409215399</v>
      </c>
      <c r="AH10">
        <v>55.864925475714898</v>
      </c>
      <c r="AI10">
        <v>0.67</v>
      </c>
      <c r="AJ10">
        <v>12.78</v>
      </c>
      <c r="AL10" s="12" t="s">
        <v>65</v>
      </c>
      <c r="AM10" s="12">
        <f t="shared" si="0"/>
        <v>14161.2213132916</v>
      </c>
      <c r="AN10" s="13">
        <f t="shared" si="1"/>
        <v>-7.2916543047109741</v>
      </c>
      <c r="AO10" s="12">
        <f t="shared" si="2"/>
        <v>5.9219999999999997</v>
      </c>
      <c r="AP10" s="13">
        <f t="shared" si="3"/>
        <v>-54.766269477543538</v>
      </c>
      <c r="AQ10" s="12">
        <f t="shared" si="4"/>
        <v>0.54888962545575004</v>
      </c>
      <c r="AR10" s="13">
        <f t="shared" si="5"/>
        <v>14.946269804441343</v>
      </c>
      <c r="AS10" s="14">
        <f t="shared" si="6"/>
        <v>0.31274108595155198</v>
      </c>
      <c r="AT10" s="13">
        <f t="shared" si="7"/>
        <v>-38.247062331817325</v>
      </c>
    </row>
    <row r="11" spans="1:46" x14ac:dyDescent="0.25">
      <c r="A11">
        <v>5065</v>
      </c>
      <c r="B11">
        <v>577</v>
      </c>
      <c r="C11">
        <v>1256</v>
      </c>
      <c r="D11">
        <v>765</v>
      </c>
      <c r="E11">
        <v>25</v>
      </c>
      <c r="F11">
        <v>19213</v>
      </c>
      <c r="G11">
        <v>6.19</v>
      </c>
      <c r="H11">
        <v>0.4</v>
      </c>
      <c r="I11">
        <v>3.91</v>
      </c>
      <c r="J11">
        <v>1.59</v>
      </c>
      <c r="K11">
        <v>0.05</v>
      </c>
      <c r="L11">
        <v>39.869999999999997</v>
      </c>
      <c r="M11">
        <v>1.8</v>
      </c>
      <c r="N11">
        <v>12.51</v>
      </c>
      <c r="O11">
        <v>7.17</v>
      </c>
      <c r="P11">
        <v>6.97</v>
      </c>
      <c r="Q11">
        <v>29.02</v>
      </c>
      <c r="R11">
        <v>55.41</v>
      </c>
      <c r="S11">
        <v>0.06</v>
      </c>
      <c r="T11">
        <v>2550</v>
      </c>
      <c r="U11">
        <v>2074</v>
      </c>
      <c r="V11">
        <v>2992</v>
      </c>
      <c r="W11">
        <v>137</v>
      </c>
      <c r="X11">
        <v>7818</v>
      </c>
      <c r="Y11">
        <v>695</v>
      </c>
      <c r="Z11">
        <v>3197</v>
      </c>
      <c r="AA11">
        <v>2471.92104045722</v>
      </c>
      <c r="AB11">
        <v>7.74</v>
      </c>
      <c r="AC11">
        <v>14181.9210404572</v>
      </c>
      <c r="AD11">
        <v>0.46992356264539697</v>
      </c>
      <c r="AE11" s="1">
        <v>0.32088562337523902</v>
      </c>
      <c r="AF11" s="10">
        <v>1.98499732408197</v>
      </c>
      <c r="AG11">
        <v>5.7993490462940202E-2</v>
      </c>
      <c r="AH11">
        <v>53.163928089177404</v>
      </c>
      <c r="AI11">
        <v>1.8</v>
      </c>
      <c r="AJ11">
        <v>12.51</v>
      </c>
      <c r="AL11" s="12" t="s">
        <v>66</v>
      </c>
      <c r="AM11" s="12">
        <f t="shared" si="0"/>
        <v>14181.9210404572</v>
      </c>
      <c r="AN11" s="13">
        <f t="shared" si="1"/>
        <v>-7.1561407484003041</v>
      </c>
      <c r="AO11" s="12">
        <f t="shared" si="2"/>
        <v>7.74</v>
      </c>
      <c r="AP11" s="13">
        <f t="shared" si="3"/>
        <v>-40.879926672777266</v>
      </c>
      <c r="AQ11" s="12">
        <f t="shared" si="4"/>
        <v>0.46992356264539697</v>
      </c>
      <c r="AR11" s="13">
        <f t="shared" si="5"/>
        <v>-1.5904872050515451</v>
      </c>
      <c r="AS11" s="14">
        <f t="shared" si="6"/>
        <v>0.32088562337523902</v>
      </c>
      <c r="AT11" s="13">
        <f t="shared" si="7"/>
        <v>-36.638865857309206</v>
      </c>
    </row>
    <row r="12" spans="1:46" x14ac:dyDescent="0.25">
      <c r="A12">
        <v>7922</v>
      </c>
      <c r="B12">
        <v>65</v>
      </c>
      <c r="C12">
        <v>1321</v>
      </c>
      <c r="D12">
        <v>100</v>
      </c>
      <c r="E12">
        <v>523</v>
      </c>
      <c r="F12">
        <v>19834</v>
      </c>
      <c r="G12">
        <v>9.69</v>
      </c>
      <c r="H12">
        <v>0.05</v>
      </c>
      <c r="I12">
        <v>4.1100000000000003</v>
      </c>
      <c r="J12">
        <v>0.21</v>
      </c>
      <c r="K12">
        <v>1.0900000000000001</v>
      </c>
      <c r="L12">
        <v>41.16</v>
      </c>
      <c r="M12">
        <v>0.2</v>
      </c>
      <c r="N12">
        <v>13.16</v>
      </c>
      <c r="O12">
        <v>7.25</v>
      </c>
      <c r="P12">
        <v>9.98</v>
      </c>
      <c r="Q12">
        <v>27.3</v>
      </c>
      <c r="R12">
        <v>55.13</v>
      </c>
      <c r="S12">
        <v>1.21</v>
      </c>
      <c r="T12">
        <v>2300</v>
      </c>
      <c r="U12">
        <v>2074</v>
      </c>
      <c r="V12">
        <v>2977</v>
      </c>
      <c r="W12">
        <v>-24</v>
      </c>
      <c r="X12">
        <v>7666</v>
      </c>
      <c r="Y12">
        <v>708</v>
      </c>
      <c r="Z12">
        <v>3220</v>
      </c>
      <c r="AA12">
        <v>2687.2409607570999</v>
      </c>
      <c r="AB12">
        <v>5.843</v>
      </c>
      <c r="AC12">
        <v>14281.240960757101</v>
      </c>
      <c r="AD12">
        <v>0.56883459887751697</v>
      </c>
      <c r="AE12" s="1">
        <v>0.32238970902151098</v>
      </c>
      <c r="AF12">
        <v>0.26029201274077601</v>
      </c>
      <c r="AG12">
        <v>1.2065252530000601</v>
      </c>
      <c r="AH12">
        <v>54.881214439099402</v>
      </c>
      <c r="AI12">
        <v>0.2</v>
      </c>
      <c r="AJ12">
        <v>13.16</v>
      </c>
      <c r="AL12" s="12" t="s">
        <v>67</v>
      </c>
      <c r="AM12" s="12">
        <f t="shared" si="0"/>
        <v>14281.240960757101</v>
      </c>
      <c r="AN12" s="13">
        <f t="shared" si="1"/>
        <v>-6.5059294917659969</v>
      </c>
      <c r="AO12" s="12">
        <f t="shared" si="2"/>
        <v>5.843</v>
      </c>
      <c r="AP12" s="13">
        <f t="shared" si="3"/>
        <v>-55.36969141460434</v>
      </c>
      <c r="AQ12" s="12">
        <f t="shared" si="4"/>
        <v>0.56883459887751697</v>
      </c>
      <c r="AR12" s="13">
        <f t="shared" si="5"/>
        <v>19.123066358534089</v>
      </c>
      <c r="AS12" s="14">
        <f t="shared" si="6"/>
        <v>0.32238970902151098</v>
      </c>
      <c r="AT12" s="13">
        <f t="shared" si="7"/>
        <v>-36.341873516570743</v>
      </c>
    </row>
    <row r="13" spans="1:46" x14ac:dyDescent="0.25">
      <c r="A13">
        <v>9476</v>
      </c>
      <c r="B13">
        <v>169</v>
      </c>
      <c r="C13">
        <v>1367</v>
      </c>
      <c r="D13">
        <v>82</v>
      </c>
      <c r="E13">
        <v>32</v>
      </c>
      <c r="F13">
        <v>19969</v>
      </c>
      <c r="G13">
        <v>11.59</v>
      </c>
      <c r="H13">
        <v>0.12</v>
      </c>
      <c r="I13">
        <v>4.26</v>
      </c>
      <c r="J13">
        <v>0.17</v>
      </c>
      <c r="K13">
        <v>7.0000000000000007E-2</v>
      </c>
      <c r="L13">
        <v>41.44</v>
      </c>
      <c r="M13">
        <v>0.52</v>
      </c>
      <c r="N13">
        <v>13.62</v>
      </c>
      <c r="O13">
        <v>7.16</v>
      </c>
      <c r="P13">
        <v>11.73</v>
      </c>
      <c r="Q13">
        <v>27.25</v>
      </c>
      <c r="R13">
        <v>55.91</v>
      </c>
      <c r="S13">
        <v>7.0000000000000007E-2</v>
      </c>
      <c r="T13">
        <v>2293</v>
      </c>
      <c r="U13">
        <v>2074</v>
      </c>
      <c r="V13">
        <v>3019</v>
      </c>
      <c r="W13">
        <v>-116</v>
      </c>
      <c r="X13">
        <v>7338</v>
      </c>
      <c r="Y13">
        <v>745</v>
      </c>
      <c r="Z13">
        <v>3234</v>
      </c>
      <c r="AA13">
        <v>3026.1665501748798</v>
      </c>
      <c r="AB13">
        <v>4.55</v>
      </c>
      <c r="AC13">
        <v>14343.166550174799</v>
      </c>
      <c r="AD13">
        <v>0.62056504599211504</v>
      </c>
      <c r="AE13">
        <v>0.31259717821580202</v>
      </c>
      <c r="AF13">
        <v>0.21149318699269901</v>
      </c>
      <c r="AG13">
        <v>7.2900333531146402E-2</v>
      </c>
      <c r="AH13">
        <v>55.256707199255899</v>
      </c>
      <c r="AI13">
        <v>0.52</v>
      </c>
      <c r="AJ13">
        <v>13.62</v>
      </c>
      <c r="AL13" s="12" t="s">
        <v>68</v>
      </c>
      <c r="AM13" s="12">
        <f t="shared" si="0"/>
        <v>14343.166550174799</v>
      </c>
      <c r="AN13" s="13">
        <f t="shared" si="1"/>
        <v>-6.1005252667976322</v>
      </c>
      <c r="AO13" s="12">
        <f t="shared" si="2"/>
        <v>4.55</v>
      </c>
      <c r="AP13" s="13">
        <f t="shared" si="3"/>
        <v>-65.245951726245039</v>
      </c>
      <c r="AQ13" s="12">
        <f t="shared" si="4"/>
        <v>0.62056504599211504</v>
      </c>
      <c r="AR13" s="13">
        <f t="shared" si="5"/>
        <v>29.956249671484755</v>
      </c>
      <c r="AS13" s="14">
        <f t="shared" si="6"/>
        <v>0.31259717821580202</v>
      </c>
      <c r="AT13" s="13">
        <f t="shared" si="7"/>
        <v>-38.275477931285806</v>
      </c>
    </row>
    <row r="14" spans="1:46" x14ac:dyDescent="0.25">
      <c r="A14">
        <v>6214</v>
      </c>
      <c r="B14">
        <v>902</v>
      </c>
      <c r="C14">
        <v>1310</v>
      </c>
      <c r="D14">
        <v>52</v>
      </c>
      <c r="E14">
        <v>211</v>
      </c>
      <c r="F14">
        <v>18992</v>
      </c>
      <c r="G14">
        <v>7.6</v>
      </c>
      <c r="H14">
        <v>0.63</v>
      </c>
      <c r="I14">
        <v>4.08</v>
      </c>
      <c r="J14">
        <v>0.11</v>
      </c>
      <c r="K14">
        <v>0.44</v>
      </c>
      <c r="L14">
        <v>39.409999999999997</v>
      </c>
      <c r="M14">
        <v>2.81</v>
      </c>
      <c r="N14">
        <v>13.05</v>
      </c>
      <c r="O14">
        <v>6.97</v>
      </c>
      <c r="P14">
        <v>8.24</v>
      </c>
      <c r="Q14">
        <v>27.18</v>
      </c>
      <c r="R14">
        <v>56.06</v>
      </c>
      <c r="S14">
        <v>0.49</v>
      </c>
      <c r="T14">
        <v>2282</v>
      </c>
      <c r="U14">
        <v>2074</v>
      </c>
      <c r="V14">
        <v>3027</v>
      </c>
      <c r="W14">
        <v>53</v>
      </c>
      <c r="X14">
        <v>7604</v>
      </c>
      <c r="Y14">
        <v>740</v>
      </c>
      <c r="Z14">
        <v>3215</v>
      </c>
      <c r="AA14">
        <v>2859.8432512823001</v>
      </c>
      <c r="AB14">
        <v>6.5039999999999996</v>
      </c>
      <c r="AC14">
        <v>14418.8432512823</v>
      </c>
      <c r="AD14">
        <v>0.50264375413086504</v>
      </c>
      <c r="AE14">
        <v>0.30753276929600298</v>
      </c>
      <c r="AF14">
        <v>0.136145140167863</v>
      </c>
      <c r="AG14">
        <v>0.48698857427354297</v>
      </c>
      <c r="AH14">
        <v>52.551915971373298</v>
      </c>
      <c r="AI14">
        <v>2.81</v>
      </c>
      <c r="AJ14">
        <v>13.05</v>
      </c>
      <c r="AL14" s="12" t="s">
        <v>69</v>
      </c>
      <c r="AM14" s="12">
        <f t="shared" si="0"/>
        <v>14418.8432512823</v>
      </c>
      <c r="AN14" s="13">
        <f t="shared" si="1"/>
        <v>-5.605097534108495</v>
      </c>
      <c r="AO14" s="12">
        <f t="shared" si="2"/>
        <v>6.5039999999999996</v>
      </c>
      <c r="AP14" s="13">
        <f t="shared" si="3"/>
        <v>-50.320806599450052</v>
      </c>
      <c r="AQ14" s="12">
        <f t="shared" si="4"/>
        <v>0.50264375413086504</v>
      </c>
      <c r="AR14" s="13">
        <f t="shared" si="5"/>
        <v>5.2616444150692274</v>
      </c>
      <c r="AS14" s="14">
        <f t="shared" si="6"/>
        <v>0.30753276929600298</v>
      </c>
      <c r="AT14" s="13">
        <f t="shared" si="7"/>
        <v>-39.275481264391154</v>
      </c>
    </row>
    <row r="15" spans="1:46" x14ac:dyDescent="0.25">
      <c r="A15">
        <v>5086</v>
      </c>
      <c r="B15">
        <v>941</v>
      </c>
      <c r="C15">
        <v>1142</v>
      </c>
      <c r="D15">
        <v>737</v>
      </c>
      <c r="E15">
        <v>140</v>
      </c>
      <c r="F15">
        <v>19127</v>
      </c>
      <c r="G15">
        <v>6.22</v>
      </c>
      <c r="H15">
        <v>0.66</v>
      </c>
      <c r="I15">
        <v>3.56</v>
      </c>
      <c r="J15">
        <v>1.53</v>
      </c>
      <c r="K15">
        <v>0.28999999999999998</v>
      </c>
      <c r="L15">
        <v>39.69</v>
      </c>
      <c r="M15">
        <v>2.93</v>
      </c>
      <c r="N15">
        <v>11.38</v>
      </c>
      <c r="O15">
        <v>6.7</v>
      </c>
      <c r="P15">
        <v>7.15</v>
      </c>
      <c r="Q15">
        <v>28.95</v>
      </c>
      <c r="R15">
        <v>56.59</v>
      </c>
      <c r="S15">
        <v>0.32</v>
      </c>
      <c r="T15">
        <v>2539</v>
      </c>
      <c r="U15">
        <v>2074</v>
      </c>
      <c r="V15">
        <v>3056</v>
      </c>
      <c r="W15">
        <v>97</v>
      </c>
      <c r="X15">
        <v>7895</v>
      </c>
      <c r="Y15">
        <v>730</v>
      </c>
      <c r="Z15">
        <v>3158</v>
      </c>
      <c r="AA15">
        <v>2663.43325511289</v>
      </c>
      <c r="AB15">
        <v>7.4109999999999996</v>
      </c>
      <c r="AC15">
        <v>14446.433255112801</v>
      </c>
      <c r="AD15">
        <v>0.46570275722931997</v>
      </c>
      <c r="AE15">
        <v>0.31368409649882401</v>
      </c>
      <c r="AF15">
        <v>1.9112815187861101</v>
      </c>
      <c r="AG15">
        <v>0.32266663389678502</v>
      </c>
      <c r="AH15">
        <v>52.924950509372401</v>
      </c>
      <c r="AI15">
        <v>2.93</v>
      </c>
      <c r="AJ15">
        <v>11.38</v>
      </c>
      <c r="AL15" s="12" t="s">
        <v>70</v>
      </c>
      <c r="AM15" s="12">
        <f t="shared" si="0"/>
        <v>14446.433255112801</v>
      </c>
      <c r="AN15" s="13">
        <f t="shared" si="1"/>
        <v>-5.4244758521034413</v>
      </c>
      <c r="AO15" s="12">
        <f t="shared" si="2"/>
        <v>7.4109999999999996</v>
      </c>
      <c r="AP15" s="13">
        <f t="shared" si="3"/>
        <v>-43.392911701802632</v>
      </c>
      <c r="AQ15" s="12">
        <f t="shared" si="4"/>
        <v>0.46570275722931997</v>
      </c>
      <c r="AR15" s="13">
        <f t="shared" si="5"/>
        <v>-2.4743913920647316</v>
      </c>
      <c r="AS15" s="14">
        <f t="shared" si="6"/>
        <v>0.31368409649882401</v>
      </c>
      <c r="AT15" s="13">
        <f t="shared" si="7"/>
        <v>-38.060858234683927</v>
      </c>
    </row>
    <row r="16" spans="1:46" x14ac:dyDescent="0.25">
      <c r="A16">
        <v>7922</v>
      </c>
      <c r="B16">
        <v>339</v>
      </c>
      <c r="C16">
        <v>1215</v>
      </c>
      <c r="D16">
        <v>100</v>
      </c>
      <c r="E16">
        <v>523</v>
      </c>
      <c r="F16">
        <v>19931</v>
      </c>
      <c r="G16">
        <v>9.69</v>
      </c>
      <c r="H16">
        <v>0.24</v>
      </c>
      <c r="I16">
        <v>3.78</v>
      </c>
      <c r="J16">
        <v>0.21</v>
      </c>
      <c r="K16">
        <v>1.0900000000000001</v>
      </c>
      <c r="L16">
        <v>41.36</v>
      </c>
      <c r="M16">
        <v>1.06</v>
      </c>
      <c r="N16">
        <v>12.11</v>
      </c>
      <c r="O16">
        <v>6.86</v>
      </c>
      <c r="P16">
        <v>10.119999999999999</v>
      </c>
      <c r="Q16">
        <v>27.3</v>
      </c>
      <c r="R16">
        <v>56.47</v>
      </c>
      <c r="S16">
        <v>1.21</v>
      </c>
      <c r="T16">
        <v>2300</v>
      </c>
      <c r="U16">
        <v>2074</v>
      </c>
      <c r="V16">
        <v>3049</v>
      </c>
      <c r="W16">
        <v>-57</v>
      </c>
      <c r="X16">
        <v>7706</v>
      </c>
      <c r="Y16">
        <v>735</v>
      </c>
      <c r="Z16">
        <v>3184</v>
      </c>
      <c r="AA16">
        <v>2832.3988871442998</v>
      </c>
      <c r="AB16">
        <v>5.5439999999999996</v>
      </c>
      <c r="AC16">
        <v>14457.3988871443</v>
      </c>
      <c r="AD16">
        <v>0.56675567423230899</v>
      </c>
      <c r="AE16" s="1">
        <v>0.31530627091081997</v>
      </c>
      <c r="AF16">
        <v>0.26029201274077601</v>
      </c>
      <c r="AG16">
        <v>1.2065252530000601</v>
      </c>
      <c r="AH16">
        <v>55.151080091769899</v>
      </c>
      <c r="AI16">
        <v>1.06</v>
      </c>
      <c r="AJ16">
        <v>12.11</v>
      </c>
      <c r="AL16" s="12" t="s">
        <v>71</v>
      </c>
      <c r="AM16" s="12">
        <f t="shared" si="0"/>
        <v>14457.3988871443</v>
      </c>
      <c r="AN16" s="13">
        <f t="shared" si="1"/>
        <v>-5.3526878627307042</v>
      </c>
      <c r="AO16" s="12">
        <f t="shared" si="2"/>
        <v>5.5439999999999996</v>
      </c>
      <c r="AP16" s="13">
        <f t="shared" si="3"/>
        <v>-57.653528872593952</v>
      </c>
      <c r="AQ16" s="12">
        <f t="shared" si="4"/>
        <v>0.56675567423230899</v>
      </c>
      <c r="AR16" s="13">
        <f t="shared" si="5"/>
        <v>18.687706275033221</v>
      </c>
      <c r="AS16" s="14">
        <f t="shared" si="6"/>
        <v>0.31530627091081997</v>
      </c>
      <c r="AT16" s="13">
        <f t="shared" si="7"/>
        <v>-37.740548432579999</v>
      </c>
    </row>
    <row r="17" spans="1:46" x14ac:dyDescent="0.25">
      <c r="A17">
        <v>5008</v>
      </c>
      <c r="B17">
        <v>741</v>
      </c>
      <c r="C17">
        <v>1073</v>
      </c>
      <c r="D17">
        <v>1331</v>
      </c>
      <c r="E17">
        <v>388</v>
      </c>
      <c r="F17">
        <v>18917</v>
      </c>
      <c r="G17">
        <v>6.12</v>
      </c>
      <c r="H17">
        <v>0.52</v>
      </c>
      <c r="I17">
        <v>3.34</v>
      </c>
      <c r="J17">
        <v>2.76</v>
      </c>
      <c r="K17">
        <v>0.81</v>
      </c>
      <c r="L17">
        <v>39.26</v>
      </c>
      <c r="M17">
        <v>2.31</v>
      </c>
      <c r="N17">
        <v>10.69</v>
      </c>
      <c r="O17">
        <v>6.66</v>
      </c>
      <c r="P17">
        <v>7.08</v>
      </c>
      <c r="Q17">
        <v>30.49</v>
      </c>
      <c r="R17">
        <v>55.23</v>
      </c>
      <c r="S17">
        <v>0.89</v>
      </c>
      <c r="T17">
        <v>2763</v>
      </c>
      <c r="U17">
        <v>2074</v>
      </c>
      <c r="V17">
        <v>2982</v>
      </c>
      <c r="W17">
        <v>98</v>
      </c>
      <c r="X17">
        <v>8182</v>
      </c>
      <c r="Y17">
        <v>716</v>
      </c>
      <c r="Z17">
        <v>3136</v>
      </c>
      <c r="AA17">
        <v>2501.8933696752902</v>
      </c>
      <c r="AB17">
        <v>7.944</v>
      </c>
      <c r="AC17">
        <v>14535.893369675199</v>
      </c>
      <c r="AD17">
        <v>0.465447154471544</v>
      </c>
      <c r="AE17">
        <v>0.329262111528771</v>
      </c>
      <c r="AF17">
        <v>3.45375674706652</v>
      </c>
      <c r="AG17">
        <v>0.894501055331961</v>
      </c>
      <c r="AH17">
        <v>52.345437571595298</v>
      </c>
      <c r="AI17">
        <v>2.31</v>
      </c>
      <c r="AJ17">
        <v>10.69</v>
      </c>
      <c r="AL17" s="12" t="s">
        <v>72</v>
      </c>
      <c r="AM17" s="12">
        <f t="shared" si="0"/>
        <v>14535.893369675199</v>
      </c>
      <c r="AN17" s="13">
        <f t="shared" si="1"/>
        <v>-4.8388131438307767</v>
      </c>
      <c r="AO17" s="12">
        <f t="shared" si="2"/>
        <v>7.944</v>
      </c>
      <c r="AP17" s="13">
        <f t="shared" si="3"/>
        <v>-39.321723189734186</v>
      </c>
      <c r="AQ17" s="12">
        <f t="shared" si="4"/>
        <v>0.465447154471544</v>
      </c>
      <c r="AR17" s="13">
        <f t="shared" si="5"/>
        <v>-2.5279186991871399</v>
      </c>
      <c r="AS17" s="14">
        <f t="shared" si="6"/>
        <v>0.329262111528771</v>
      </c>
      <c r="AT17" s="13">
        <f t="shared" si="7"/>
        <v>-34.984869071918936</v>
      </c>
    </row>
    <row r="18" spans="1:46" x14ac:dyDescent="0.25">
      <c r="A18">
        <v>10092</v>
      </c>
      <c r="B18">
        <v>49</v>
      </c>
      <c r="C18">
        <v>1407</v>
      </c>
      <c r="D18">
        <v>29</v>
      </c>
      <c r="E18">
        <v>623</v>
      </c>
      <c r="F18">
        <v>19418</v>
      </c>
      <c r="G18">
        <v>12.34</v>
      </c>
      <c r="H18">
        <v>0.03</v>
      </c>
      <c r="I18">
        <v>4.38</v>
      </c>
      <c r="J18">
        <v>0.06</v>
      </c>
      <c r="K18">
        <v>1.29</v>
      </c>
      <c r="L18">
        <v>40.299999999999997</v>
      </c>
      <c r="M18">
        <v>0.15</v>
      </c>
      <c r="N18">
        <v>14.02</v>
      </c>
      <c r="O18">
        <v>7.26</v>
      </c>
      <c r="P18">
        <v>12.38</v>
      </c>
      <c r="Q18">
        <v>27.12</v>
      </c>
      <c r="R18">
        <v>53.92</v>
      </c>
      <c r="S18">
        <v>1.44</v>
      </c>
      <c r="T18">
        <v>2273</v>
      </c>
      <c r="U18">
        <v>2074</v>
      </c>
      <c r="V18">
        <v>2912</v>
      </c>
      <c r="W18">
        <v>-138</v>
      </c>
      <c r="X18">
        <v>7515</v>
      </c>
      <c r="Y18">
        <v>746</v>
      </c>
      <c r="Z18">
        <v>3245</v>
      </c>
      <c r="AA18">
        <v>3036.9376467239499</v>
      </c>
      <c r="AB18">
        <v>4.4809999999999999</v>
      </c>
      <c r="AC18">
        <v>14542.9376467239</v>
      </c>
      <c r="AD18">
        <v>0.64267015706806196</v>
      </c>
      <c r="AE18">
        <v>0.32469191476250098</v>
      </c>
      <c r="AF18">
        <v>7.5671496480532993E-2</v>
      </c>
      <c r="AG18">
        <v>1.4365407261068199</v>
      </c>
      <c r="AH18">
        <v>53.7294030985219</v>
      </c>
      <c r="AI18">
        <v>0.15</v>
      </c>
      <c r="AJ18">
        <v>14.02</v>
      </c>
      <c r="AL18" s="12" t="s">
        <v>73</v>
      </c>
      <c r="AM18" s="12">
        <f t="shared" si="0"/>
        <v>14542.9376467239</v>
      </c>
      <c r="AN18" s="13">
        <f t="shared" si="1"/>
        <v>-4.7926968338489928</v>
      </c>
      <c r="AO18" s="12">
        <f t="shared" si="2"/>
        <v>4.4809999999999999</v>
      </c>
      <c r="AP18" s="13">
        <f t="shared" si="3"/>
        <v>-65.772991139627251</v>
      </c>
      <c r="AQ18" s="12">
        <f t="shared" si="4"/>
        <v>0.64267015706806196</v>
      </c>
      <c r="AR18" s="13">
        <f t="shared" si="5"/>
        <v>34.585413612565276</v>
      </c>
      <c r="AS18" s="14">
        <f t="shared" si="6"/>
        <v>0.32469191476250098</v>
      </c>
      <c r="AT18" s="13">
        <f t="shared" si="7"/>
        <v>-35.887286722545497</v>
      </c>
    </row>
    <row r="19" spans="1:46" x14ac:dyDescent="0.25">
      <c r="A19">
        <v>5090</v>
      </c>
      <c r="B19">
        <v>1175</v>
      </c>
      <c r="C19">
        <v>1507</v>
      </c>
      <c r="D19">
        <v>103</v>
      </c>
      <c r="E19">
        <v>658</v>
      </c>
      <c r="F19">
        <v>17139</v>
      </c>
      <c r="G19">
        <v>6.22</v>
      </c>
      <c r="H19">
        <v>0.82</v>
      </c>
      <c r="I19">
        <v>4.6900000000000004</v>
      </c>
      <c r="J19">
        <v>0.21</v>
      </c>
      <c r="K19">
        <v>1.37</v>
      </c>
      <c r="L19">
        <v>35.57</v>
      </c>
      <c r="M19">
        <v>3.66</v>
      </c>
      <c r="N19">
        <v>15.01</v>
      </c>
      <c r="O19">
        <v>7.44</v>
      </c>
      <c r="P19">
        <v>6.92</v>
      </c>
      <c r="Q19">
        <v>27.31</v>
      </c>
      <c r="R19">
        <v>52</v>
      </c>
      <c r="S19">
        <v>1.52</v>
      </c>
      <c r="T19">
        <v>2301</v>
      </c>
      <c r="U19">
        <v>2074</v>
      </c>
      <c r="V19">
        <v>2808</v>
      </c>
      <c r="W19">
        <v>158</v>
      </c>
      <c r="X19">
        <v>7755</v>
      </c>
      <c r="Y19">
        <v>729</v>
      </c>
      <c r="Z19">
        <v>3278</v>
      </c>
      <c r="AA19">
        <v>2786.2317017310402</v>
      </c>
      <c r="AB19">
        <v>7.7779999999999996</v>
      </c>
      <c r="AC19">
        <v>14548.231701731</v>
      </c>
      <c r="AD19">
        <v>0.46517654680919901</v>
      </c>
      <c r="AE19" s="1">
        <v>0.32174117599666102</v>
      </c>
      <c r="AF19" s="10">
        <v>0.26821631182993999</v>
      </c>
      <c r="AG19">
        <v>1.5179933059274699</v>
      </c>
      <c r="AH19">
        <v>47.423315431701802</v>
      </c>
      <c r="AI19">
        <v>3.66</v>
      </c>
      <c r="AJ19">
        <v>15.01</v>
      </c>
      <c r="AL19" s="12" t="s">
        <v>74</v>
      </c>
      <c r="AM19" s="12">
        <f t="shared" si="0"/>
        <v>14548.231701731</v>
      </c>
      <c r="AN19" s="13">
        <f t="shared" si="1"/>
        <v>-4.7580385885698746</v>
      </c>
      <c r="AO19" s="12">
        <f t="shared" si="2"/>
        <v>7.7779999999999996</v>
      </c>
      <c r="AP19" s="13">
        <f t="shared" si="3"/>
        <v>-40.589673082798662</v>
      </c>
      <c r="AQ19" s="12">
        <f t="shared" si="4"/>
        <v>0.46517654680919901</v>
      </c>
      <c r="AR19" s="13">
        <f t="shared" si="5"/>
        <v>-2.5845882734047763</v>
      </c>
      <c r="AS19" s="14">
        <f t="shared" si="6"/>
        <v>0.32174117599666102</v>
      </c>
      <c r="AT19" s="13">
        <f t="shared" si="7"/>
        <v>-36.469930945729637</v>
      </c>
    </row>
    <row r="21" spans="1:46" x14ac:dyDescent="0.25">
      <c r="AB21">
        <f>MIN(AB5:AB19)</f>
        <v>4.4809999999999999</v>
      </c>
      <c r="AC21">
        <f>MIN(AC5:AC19)</f>
        <v>13740.9861791369</v>
      </c>
      <c r="AD21">
        <f>MIN(AD5:AD19)</f>
        <v>0.46517654680919901</v>
      </c>
      <c r="AE21">
        <f>MIN(AE5:AE19)</f>
        <v>0.30753276929600298</v>
      </c>
    </row>
    <row r="22" spans="1:46" x14ac:dyDescent="0.25">
      <c r="AB22">
        <f>MAX(AB5:AB19)</f>
        <v>8.3260000000000005</v>
      </c>
      <c r="AC22">
        <f>MAX(AC5:AC19)</f>
        <v>14548.231701731</v>
      </c>
      <c r="AD22">
        <f>MAX(AD5:AD19)</f>
        <v>0.64267015706806196</v>
      </c>
      <c r="AE22">
        <f>MAX(AE5:AE19)</f>
        <v>0.33638098979445702</v>
      </c>
    </row>
  </sheetData>
  <mergeCells count="15">
    <mergeCell ref="A1:F2"/>
    <mergeCell ref="G1:N1"/>
    <mergeCell ref="O1:P2"/>
    <mergeCell ref="Q1:S2"/>
    <mergeCell ref="G2:I2"/>
    <mergeCell ref="J2:N2"/>
    <mergeCell ref="AH3:AH4"/>
    <mergeCell ref="AI3:AI4"/>
    <mergeCell ref="AJ3:AJ4"/>
    <mergeCell ref="T2:AA2"/>
    <mergeCell ref="AB2:AE2"/>
    <mergeCell ref="AD3:AD4"/>
    <mergeCell ref="AE3:AE4"/>
    <mergeCell ref="AF3:AF4"/>
    <mergeCell ref="AG3:AG4"/>
  </mergeCells>
  <conditionalFormatting sqref="AN3">
    <cfRule type="top10" dxfId="8" priority="2" percent="1" bottom="1" rank="10"/>
  </conditionalFormatting>
  <conditionalFormatting sqref="AR3:AT3">
    <cfRule type="top10" dxfId="7" priority="1" percent="1" bottom="1" rank="1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opLeftCell="W1" workbookViewId="0">
      <selection activeCell="AE14" sqref="AE14"/>
    </sheetView>
  </sheetViews>
  <sheetFormatPr defaultRowHeight="15" x14ac:dyDescent="0.25"/>
  <sheetData>
    <row r="1" spans="1:36" x14ac:dyDescent="0.25">
      <c r="A1" s="17" t="s">
        <v>10</v>
      </c>
      <c r="B1" s="17"/>
      <c r="C1" s="17"/>
      <c r="D1" s="17"/>
      <c r="E1" s="17"/>
      <c r="F1" s="17"/>
      <c r="G1" s="17" t="s">
        <v>21</v>
      </c>
      <c r="H1" s="17"/>
      <c r="I1" s="17"/>
      <c r="J1" s="17"/>
      <c r="K1" s="17"/>
      <c r="L1" s="17"/>
      <c r="M1" s="17"/>
      <c r="N1" s="17"/>
      <c r="O1" s="17" t="s">
        <v>34</v>
      </c>
      <c r="P1" s="17"/>
      <c r="Q1" s="17" t="s">
        <v>35</v>
      </c>
      <c r="R1" s="17"/>
      <c r="S1" s="17"/>
      <c r="AG1" t="s">
        <v>58</v>
      </c>
      <c r="AH1" s="10">
        <f>(6.11*1+20.44*1+2.85*1/0.262)/(6.11+20.44+2.85)</f>
        <v>1.2730565508646206</v>
      </c>
    </row>
    <row r="2" spans="1:36" x14ac:dyDescent="0.25">
      <c r="A2" s="17"/>
      <c r="B2" s="17"/>
      <c r="C2" s="17"/>
      <c r="D2" s="17"/>
      <c r="E2" s="17"/>
      <c r="F2" s="17"/>
      <c r="G2" s="17" t="s">
        <v>17</v>
      </c>
      <c r="H2" s="17"/>
      <c r="I2" s="17"/>
      <c r="J2" s="17" t="s">
        <v>20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32</v>
      </c>
      <c r="AC2" s="20"/>
      <c r="AD2" s="20"/>
      <c r="AE2" s="20"/>
      <c r="AG2" t="s">
        <v>59</v>
      </c>
      <c r="AH2">
        <f>(6.11+20.44+2.85-7.87)*AH1+O5*2.17+Q5+R5+S5</f>
        <v>115.79350754011527</v>
      </c>
    </row>
    <row r="3" spans="1:36" x14ac:dyDescent="0.25">
      <c r="A3" s="2" t="s">
        <v>11</v>
      </c>
      <c r="B3" s="2" t="s">
        <v>52</v>
      </c>
      <c r="C3" s="2" t="s">
        <v>12</v>
      </c>
      <c r="D3" s="3" t="s">
        <v>13</v>
      </c>
      <c r="E3" s="3" t="s">
        <v>53</v>
      </c>
      <c r="F3" s="3" t="s">
        <v>14</v>
      </c>
      <c r="G3" s="2" t="s">
        <v>11</v>
      </c>
      <c r="H3" s="2" t="s">
        <v>15</v>
      </c>
      <c r="I3" s="2" t="s">
        <v>16</v>
      </c>
      <c r="J3" s="4" t="s">
        <v>18</v>
      </c>
      <c r="K3" s="4" t="s">
        <v>54</v>
      </c>
      <c r="L3" s="4" t="s">
        <v>19</v>
      </c>
      <c r="M3" s="4" t="s">
        <v>55</v>
      </c>
      <c r="N3" s="4" t="s">
        <v>12</v>
      </c>
      <c r="O3" s="2" t="s">
        <v>22</v>
      </c>
      <c r="P3" s="2" t="s">
        <v>23</v>
      </c>
      <c r="Q3" s="5" t="s">
        <v>1</v>
      </c>
      <c r="R3" s="5" t="s">
        <v>2</v>
      </c>
      <c r="S3" s="5" t="s">
        <v>56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6" t="s">
        <v>3</v>
      </c>
      <c r="AC3" s="6" t="s">
        <v>4</v>
      </c>
      <c r="AD3" s="18" t="s">
        <v>5</v>
      </c>
      <c r="AE3" s="18" t="s">
        <v>33</v>
      </c>
      <c r="AF3" s="21" t="s">
        <v>36</v>
      </c>
      <c r="AG3" s="17" t="s">
        <v>57</v>
      </c>
      <c r="AH3" s="17" t="s">
        <v>37</v>
      </c>
      <c r="AI3" s="17" t="s">
        <v>38</v>
      </c>
      <c r="AJ3" s="17" t="s">
        <v>39</v>
      </c>
    </row>
    <row r="4" spans="1:3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50</v>
      </c>
      <c r="AC4" s="6" t="s">
        <v>9</v>
      </c>
      <c r="AD4" s="19"/>
      <c r="AE4" s="19"/>
      <c r="AF4" s="21"/>
      <c r="AG4" s="17"/>
      <c r="AH4" s="17"/>
      <c r="AI4" s="17"/>
      <c r="AJ4" s="17"/>
    </row>
    <row r="5" spans="1:36" x14ac:dyDescent="0.25">
      <c r="A5">
        <v>11167</v>
      </c>
      <c r="B5">
        <v>9949</v>
      </c>
      <c r="C5">
        <v>1160</v>
      </c>
      <c r="D5">
        <v>362</v>
      </c>
      <c r="E5">
        <v>437</v>
      </c>
      <c r="F5">
        <v>5606</v>
      </c>
      <c r="G5">
        <v>13.66</v>
      </c>
      <c r="H5">
        <v>6.97</v>
      </c>
      <c r="I5">
        <v>3.61</v>
      </c>
      <c r="J5">
        <v>0.75</v>
      </c>
      <c r="K5">
        <v>0.91</v>
      </c>
      <c r="L5">
        <v>11.63</v>
      </c>
      <c r="M5">
        <v>30.97</v>
      </c>
      <c r="N5">
        <v>11.56</v>
      </c>
      <c r="O5">
        <v>2.38</v>
      </c>
      <c r="P5">
        <v>16.510000000000002</v>
      </c>
      <c r="Q5">
        <v>27.98</v>
      </c>
      <c r="R5">
        <v>54.23</v>
      </c>
      <c r="S5">
        <v>1.01</v>
      </c>
      <c r="T5">
        <v>2398</v>
      </c>
      <c r="U5">
        <v>2074</v>
      </c>
      <c r="V5">
        <v>2928</v>
      </c>
      <c r="W5">
        <v>-669</v>
      </c>
      <c r="X5">
        <v>7023</v>
      </c>
      <c r="Y5">
        <v>1559</v>
      </c>
      <c r="Z5">
        <v>3166</v>
      </c>
      <c r="AA5">
        <v>8853.0115476002193</v>
      </c>
      <c r="AB5">
        <v>-0.54600000000000004</v>
      </c>
      <c r="AC5">
        <v>20601.011547600199</v>
      </c>
      <c r="AD5">
        <v>0.634105404498153</v>
      </c>
      <c r="AE5">
        <v>0.22989370062889</v>
      </c>
      <c r="AF5">
        <v>0.93882814947618698</v>
      </c>
      <c r="AG5">
        <v>1.0067107942223099</v>
      </c>
      <c r="AH5">
        <v>15.5110887516496</v>
      </c>
      <c r="AI5">
        <v>30.97</v>
      </c>
      <c r="AJ5">
        <v>11.56</v>
      </c>
    </row>
    <row r="6" spans="1:36" x14ac:dyDescent="0.25">
      <c r="A6">
        <v>41303</v>
      </c>
      <c r="B6">
        <v>2337</v>
      </c>
      <c r="C6">
        <v>1946</v>
      </c>
      <c r="D6">
        <v>76</v>
      </c>
      <c r="E6">
        <v>167</v>
      </c>
      <c r="F6">
        <v>13811</v>
      </c>
      <c r="G6">
        <v>50.51</v>
      </c>
      <c r="H6">
        <v>1.64</v>
      </c>
      <c r="I6">
        <v>6.06</v>
      </c>
      <c r="J6">
        <v>0.16</v>
      </c>
      <c r="K6">
        <v>0.35</v>
      </c>
      <c r="L6">
        <v>28.66</v>
      </c>
      <c r="M6">
        <v>7.27</v>
      </c>
      <c r="N6">
        <v>19.38</v>
      </c>
      <c r="O6">
        <v>6.38</v>
      </c>
      <c r="P6">
        <v>49.58</v>
      </c>
      <c r="Q6">
        <v>27.24</v>
      </c>
      <c r="R6">
        <v>47.31</v>
      </c>
      <c r="S6">
        <v>0.38</v>
      </c>
      <c r="T6">
        <v>2291</v>
      </c>
      <c r="U6">
        <v>2074</v>
      </c>
      <c r="V6">
        <v>2555</v>
      </c>
      <c r="W6">
        <v>-816</v>
      </c>
      <c r="X6">
        <v>6247</v>
      </c>
      <c r="Y6">
        <v>1523</v>
      </c>
      <c r="Z6">
        <v>3426</v>
      </c>
      <c r="AA6">
        <v>9467.1316569733899</v>
      </c>
      <c r="AB6">
        <v>-17.523</v>
      </c>
      <c r="AC6">
        <v>20663.131656973299</v>
      </c>
      <c r="AD6">
        <v>1.73573200992555</v>
      </c>
      <c r="AE6">
        <v>0.31112855854834498</v>
      </c>
      <c r="AF6">
        <v>0.19624113713092001</v>
      </c>
      <c r="AG6">
        <v>0.38468496947747099</v>
      </c>
      <c r="AH6">
        <v>38.215321795334098</v>
      </c>
      <c r="AI6">
        <v>7.27</v>
      </c>
      <c r="AJ6">
        <v>19.38</v>
      </c>
    </row>
    <row r="7" spans="1:36" x14ac:dyDescent="0.25">
      <c r="A7">
        <v>6351</v>
      </c>
      <c r="B7">
        <v>10967</v>
      </c>
      <c r="C7">
        <v>1462</v>
      </c>
      <c r="D7">
        <v>7</v>
      </c>
      <c r="E7">
        <v>759</v>
      </c>
      <c r="F7">
        <v>2666</v>
      </c>
      <c r="G7">
        <v>7.77</v>
      </c>
      <c r="H7">
        <v>7.68</v>
      </c>
      <c r="I7">
        <v>4.55</v>
      </c>
      <c r="J7">
        <v>0.01</v>
      </c>
      <c r="K7">
        <v>1.57</v>
      </c>
      <c r="L7">
        <v>5.53</v>
      </c>
      <c r="M7">
        <v>34.14</v>
      </c>
      <c r="N7">
        <v>14.56</v>
      </c>
      <c r="O7">
        <v>2.65</v>
      </c>
      <c r="P7">
        <v>10.67</v>
      </c>
      <c r="Q7">
        <v>27.06</v>
      </c>
      <c r="R7">
        <v>50.05</v>
      </c>
      <c r="S7">
        <v>1.75</v>
      </c>
      <c r="T7">
        <v>2265</v>
      </c>
      <c r="U7">
        <v>2074</v>
      </c>
      <c r="V7">
        <v>2703</v>
      </c>
      <c r="W7">
        <v>-367</v>
      </c>
      <c r="X7">
        <v>7143</v>
      </c>
      <c r="Y7">
        <v>1527</v>
      </c>
      <c r="Z7">
        <v>3265</v>
      </c>
      <c r="AA7">
        <v>8735.6765949815799</v>
      </c>
      <c r="AB7">
        <v>2.867</v>
      </c>
      <c r="AC7">
        <v>20670.676594981502</v>
      </c>
      <c r="AD7">
        <v>0.433452652131467</v>
      </c>
      <c r="AE7" s="1">
        <v>0.224626383596532</v>
      </c>
      <c r="AF7" s="10">
        <v>1.8668539812235201E-2</v>
      </c>
      <c r="AG7">
        <v>1.74919404303351</v>
      </c>
      <c r="AH7">
        <v>7.3767231623255896</v>
      </c>
      <c r="AI7">
        <v>34.14</v>
      </c>
      <c r="AJ7">
        <v>14.56</v>
      </c>
    </row>
    <row r="8" spans="1:36" x14ac:dyDescent="0.25">
      <c r="A8">
        <v>5036</v>
      </c>
      <c r="B8">
        <v>11424</v>
      </c>
      <c r="C8">
        <v>1362</v>
      </c>
      <c r="D8">
        <v>706</v>
      </c>
      <c r="E8">
        <v>88</v>
      </c>
      <c r="F8">
        <v>2431</v>
      </c>
      <c r="G8">
        <v>6.16</v>
      </c>
      <c r="H8">
        <v>8</v>
      </c>
      <c r="I8">
        <v>4.24</v>
      </c>
      <c r="J8">
        <v>1.46</v>
      </c>
      <c r="K8">
        <v>0.18</v>
      </c>
      <c r="L8">
        <v>5.05</v>
      </c>
      <c r="M8">
        <v>35.56</v>
      </c>
      <c r="N8">
        <v>13.57</v>
      </c>
      <c r="O8">
        <v>2.44</v>
      </c>
      <c r="P8">
        <v>9.4700000000000006</v>
      </c>
      <c r="Q8">
        <v>28.87</v>
      </c>
      <c r="R8">
        <v>51.18</v>
      </c>
      <c r="S8">
        <v>0.2</v>
      </c>
      <c r="T8">
        <v>2528</v>
      </c>
      <c r="U8">
        <v>2074</v>
      </c>
      <c r="V8">
        <v>2764</v>
      </c>
      <c r="W8">
        <v>-315</v>
      </c>
      <c r="X8">
        <v>7149</v>
      </c>
      <c r="Y8">
        <v>1541</v>
      </c>
      <c r="Z8">
        <v>3233</v>
      </c>
      <c r="AA8">
        <v>8768.5653059422693</v>
      </c>
      <c r="AB8">
        <v>3.5870000000000002</v>
      </c>
      <c r="AC8">
        <v>20691.5653059422</v>
      </c>
      <c r="AD8">
        <v>0.39151873767258299</v>
      </c>
      <c r="AE8" s="1">
        <v>0.22017627350553201</v>
      </c>
      <c r="AF8">
        <v>1.83114865471887</v>
      </c>
      <c r="AG8">
        <v>0.20278272166632599</v>
      </c>
      <c r="AH8">
        <v>6.7267309550979402</v>
      </c>
      <c r="AI8">
        <v>35.56</v>
      </c>
      <c r="AJ8">
        <v>13.57</v>
      </c>
    </row>
    <row r="9" spans="1:36" x14ac:dyDescent="0.25">
      <c r="A9">
        <v>31881</v>
      </c>
      <c r="B9">
        <v>4786</v>
      </c>
      <c r="C9">
        <v>1219</v>
      </c>
      <c r="D9">
        <v>723</v>
      </c>
      <c r="E9">
        <v>204</v>
      </c>
      <c r="F9">
        <v>12942</v>
      </c>
      <c r="G9">
        <v>38.99</v>
      </c>
      <c r="H9">
        <v>3.35</v>
      </c>
      <c r="I9">
        <v>3.79</v>
      </c>
      <c r="J9">
        <v>1.5</v>
      </c>
      <c r="K9">
        <v>0.42</v>
      </c>
      <c r="L9">
        <v>26.86</v>
      </c>
      <c r="M9">
        <v>14.9</v>
      </c>
      <c r="N9">
        <v>12.14</v>
      </c>
      <c r="O9">
        <v>4.05</v>
      </c>
      <c r="P9">
        <v>39.72</v>
      </c>
      <c r="Q9">
        <v>28.92</v>
      </c>
      <c r="R9">
        <v>54.43</v>
      </c>
      <c r="S9">
        <v>0.47</v>
      </c>
      <c r="T9">
        <v>2534</v>
      </c>
      <c r="U9">
        <v>2074</v>
      </c>
      <c r="V9">
        <v>2939</v>
      </c>
      <c r="W9">
        <v>-933</v>
      </c>
      <c r="X9">
        <v>6778</v>
      </c>
      <c r="Y9">
        <v>1564</v>
      </c>
      <c r="Z9">
        <v>3184</v>
      </c>
      <c r="AA9">
        <v>9202.9797185840107</v>
      </c>
      <c r="AB9">
        <v>-12.744</v>
      </c>
      <c r="AC9">
        <v>20728.979718584</v>
      </c>
      <c r="AD9">
        <v>1.4604604604604601</v>
      </c>
      <c r="AE9" s="1">
        <v>0.28060409732858599</v>
      </c>
      <c r="AF9" s="10">
        <v>1.8753992425769399</v>
      </c>
      <c r="AG9">
        <v>0.47062299847326899</v>
      </c>
      <c r="AH9">
        <v>35.810150242148801</v>
      </c>
      <c r="AI9">
        <v>14.9</v>
      </c>
      <c r="AJ9">
        <v>12.14</v>
      </c>
    </row>
    <row r="10" spans="1:36" x14ac:dyDescent="0.25">
      <c r="A10">
        <v>29004</v>
      </c>
      <c r="B10">
        <v>5059</v>
      </c>
      <c r="C10">
        <v>970</v>
      </c>
      <c r="D10">
        <v>531</v>
      </c>
      <c r="E10">
        <v>1188</v>
      </c>
      <c r="F10">
        <v>12934</v>
      </c>
      <c r="G10">
        <v>35.47</v>
      </c>
      <c r="H10">
        <v>3.54</v>
      </c>
      <c r="I10">
        <v>3.02</v>
      </c>
      <c r="J10">
        <v>1.1000000000000001</v>
      </c>
      <c r="K10">
        <v>2.4700000000000002</v>
      </c>
      <c r="L10">
        <v>26.84</v>
      </c>
      <c r="M10">
        <v>15.75</v>
      </c>
      <c r="N10">
        <v>9.66</v>
      </c>
      <c r="O10">
        <v>3.53</v>
      </c>
      <c r="P10">
        <v>36.64</v>
      </c>
      <c r="Q10">
        <v>28.42</v>
      </c>
      <c r="R10">
        <v>55.47</v>
      </c>
      <c r="S10">
        <v>2.74</v>
      </c>
      <c r="T10">
        <v>2462</v>
      </c>
      <c r="U10">
        <v>2074</v>
      </c>
      <c r="V10">
        <v>2996</v>
      </c>
      <c r="W10">
        <v>-949</v>
      </c>
      <c r="X10">
        <v>7289</v>
      </c>
      <c r="Y10">
        <v>1541</v>
      </c>
      <c r="Z10">
        <v>3102</v>
      </c>
      <c r="AA10">
        <v>8829.0017764117401</v>
      </c>
      <c r="AB10">
        <v>-10.949</v>
      </c>
      <c r="AC10">
        <v>20761.0017764117</v>
      </c>
      <c r="AD10">
        <v>1.37568493150684</v>
      </c>
      <c r="AE10" s="1">
        <v>0.284307918296266</v>
      </c>
      <c r="AF10">
        <v>1.37728620997448</v>
      </c>
      <c r="AG10">
        <v>2.7402526438582102</v>
      </c>
      <c r="AH10">
        <v>35.788750026713402</v>
      </c>
      <c r="AI10">
        <v>15.75</v>
      </c>
      <c r="AJ10">
        <v>9.66</v>
      </c>
    </row>
    <row r="11" spans="1:36" x14ac:dyDescent="0.25">
      <c r="A11">
        <v>5093</v>
      </c>
      <c r="B11">
        <v>11466</v>
      </c>
      <c r="C11">
        <v>1541</v>
      </c>
      <c r="D11">
        <v>593</v>
      </c>
      <c r="E11">
        <v>259</v>
      </c>
      <c r="F11">
        <v>1449</v>
      </c>
      <c r="G11">
        <v>6.23</v>
      </c>
      <c r="H11">
        <v>8.0299999999999994</v>
      </c>
      <c r="I11">
        <v>4.8</v>
      </c>
      <c r="J11">
        <v>1.23</v>
      </c>
      <c r="K11">
        <v>0.54</v>
      </c>
      <c r="L11">
        <v>3.01</v>
      </c>
      <c r="M11">
        <v>35.69</v>
      </c>
      <c r="N11">
        <v>15.35</v>
      </c>
      <c r="O11">
        <v>2.68</v>
      </c>
      <c r="P11">
        <v>9.26</v>
      </c>
      <c r="Q11">
        <v>28.58</v>
      </c>
      <c r="R11">
        <v>48.63</v>
      </c>
      <c r="S11">
        <v>0.6</v>
      </c>
      <c r="T11">
        <v>2485</v>
      </c>
      <c r="U11">
        <v>2074</v>
      </c>
      <c r="V11">
        <v>2626</v>
      </c>
      <c r="W11">
        <v>-286</v>
      </c>
      <c r="X11">
        <v>7092</v>
      </c>
      <c r="Y11">
        <v>1537</v>
      </c>
      <c r="Z11">
        <v>3291</v>
      </c>
      <c r="AA11">
        <v>8846.8062074886202</v>
      </c>
      <c r="AB11">
        <v>3.8519999999999999</v>
      </c>
      <c r="AC11">
        <v>20766.8062074886</v>
      </c>
      <c r="AD11">
        <v>0.38540994189799799</v>
      </c>
      <c r="AE11">
        <v>0.22421937280756701</v>
      </c>
      <c r="AF11">
        <v>1.5373613271784901</v>
      </c>
      <c r="AG11">
        <v>0.59676957019270405</v>
      </c>
      <c r="AH11">
        <v>4.0107167353955901</v>
      </c>
      <c r="AI11">
        <v>35.69</v>
      </c>
      <c r="AJ11">
        <v>15.35</v>
      </c>
    </row>
    <row r="12" spans="1:36" x14ac:dyDescent="0.25">
      <c r="A12">
        <v>9418</v>
      </c>
      <c r="B12">
        <v>10752</v>
      </c>
      <c r="C12">
        <v>1183</v>
      </c>
      <c r="D12">
        <v>662</v>
      </c>
      <c r="E12">
        <v>96</v>
      </c>
      <c r="F12">
        <v>4335</v>
      </c>
      <c r="G12">
        <v>11.52</v>
      </c>
      <c r="H12">
        <v>7.53</v>
      </c>
      <c r="I12">
        <v>3.68</v>
      </c>
      <c r="J12">
        <v>1.37</v>
      </c>
      <c r="K12">
        <v>0.2</v>
      </c>
      <c r="L12">
        <v>9</v>
      </c>
      <c r="M12">
        <v>33.47</v>
      </c>
      <c r="N12">
        <v>11.78</v>
      </c>
      <c r="O12">
        <v>2.2200000000000002</v>
      </c>
      <c r="P12">
        <v>14.7</v>
      </c>
      <c r="Q12">
        <v>28.76</v>
      </c>
      <c r="R12">
        <v>53.83</v>
      </c>
      <c r="S12">
        <v>0.22</v>
      </c>
      <c r="T12">
        <v>2511</v>
      </c>
      <c r="U12">
        <v>2074</v>
      </c>
      <c r="V12">
        <v>2907</v>
      </c>
      <c r="W12">
        <v>-610</v>
      </c>
      <c r="X12">
        <v>6986</v>
      </c>
      <c r="Y12">
        <v>1586</v>
      </c>
      <c r="Z12">
        <v>3173</v>
      </c>
      <c r="AA12">
        <v>9051.4006179307908</v>
      </c>
      <c r="AB12">
        <v>0.441</v>
      </c>
      <c r="AC12">
        <v>20796.4006179307</v>
      </c>
      <c r="AD12">
        <v>0.56664434025452104</v>
      </c>
      <c r="AE12">
        <v>0.22382387771345</v>
      </c>
      <c r="AF12">
        <v>1.71640216895494</v>
      </c>
      <c r="AG12">
        <v>0.22191290989446899</v>
      </c>
      <c r="AH12">
        <v>11.9957845535874</v>
      </c>
      <c r="AI12">
        <v>33.47</v>
      </c>
      <c r="AJ12">
        <v>11.78</v>
      </c>
    </row>
    <row r="13" spans="1:36" x14ac:dyDescent="0.25">
      <c r="A13">
        <v>8921</v>
      </c>
      <c r="B13">
        <v>10713</v>
      </c>
      <c r="C13">
        <v>1037</v>
      </c>
      <c r="D13">
        <v>14</v>
      </c>
      <c r="E13">
        <v>774</v>
      </c>
      <c r="F13">
        <v>5062</v>
      </c>
      <c r="G13">
        <v>10.91</v>
      </c>
      <c r="H13">
        <v>7.5</v>
      </c>
      <c r="I13">
        <v>3.23</v>
      </c>
      <c r="J13">
        <v>0.03</v>
      </c>
      <c r="K13">
        <v>1.61</v>
      </c>
      <c r="L13">
        <v>10.5</v>
      </c>
      <c r="M13">
        <v>33.35</v>
      </c>
      <c r="N13">
        <v>10.33</v>
      </c>
      <c r="O13">
        <v>2.0699999999999998</v>
      </c>
      <c r="P13">
        <v>14.37</v>
      </c>
      <c r="Q13">
        <v>27.08</v>
      </c>
      <c r="R13">
        <v>55.69</v>
      </c>
      <c r="S13">
        <v>1.78</v>
      </c>
      <c r="T13">
        <v>2267</v>
      </c>
      <c r="U13">
        <v>2074</v>
      </c>
      <c r="V13">
        <v>3007</v>
      </c>
      <c r="W13">
        <v>-608</v>
      </c>
      <c r="X13">
        <v>7219</v>
      </c>
      <c r="Y13">
        <v>1580</v>
      </c>
      <c r="Z13">
        <v>3124</v>
      </c>
      <c r="AA13">
        <v>8910.3008974804397</v>
      </c>
      <c r="AB13">
        <v>0.42299999999999999</v>
      </c>
      <c r="AC13">
        <v>20833.3008974804</v>
      </c>
      <c r="AD13">
        <v>0.55899353961237597</v>
      </c>
      <c r="AE13">
        <v>0.220686817734638</v>
      </c>
      <c r="AF13" s="11">
        <v>3.6828734630958801E-2</v>
      </c>
      <c r="AG13">
        <v>1.78486607292963</v>
      </c>
      <c r="AH13">
        <v>14.0057552969285</v>
      </c>
      <c r="AI13">
        <v>33.35</v>
      </c>
      <c r="AJ13">
        <v>10.33</v>
      </c>
    </row>
    <row r="14" spans="1:36" x14ac:dyDescent="0.25">
      <c r="A14">
        <v>41342</v>
      </c>
      <c r="B14">
        <v>2172</v>
      </c>
      <c r="C14">
        <v>1385</v>
      </c>
      <c r="D14">
        <v>153</v>
      </c>
      <c r="E14">
        <v>511</v>
      </c>
      <c r="F14">
        <v>16329</v>
      </c>
      <c r="G14">
        <v>50.55</v>
      </c>
      <c r="H14">
        <v>1.52</v>
      </c>
      <c r="I14">
        <v>4.3099999999999996</v>
      </c>
      <c r="J14">
        <v>0.32</v>
      </c>
      <c r="K14">
        <v>1.06</v>
      </c>
      <c r="L14">
        <v>33.89</v>
      </c>
      <c r="M14">
        <v>6.76</v>
      </c>
      <c r="N14">
        <v>13.79</v>
      </c>
      <c r="O14">
        <v>5.36</v>
      </c>
      <c r="P14">
        <v>50.24</v>
      </c>
      <c r="Q14">
        <v>27.44</v>
      </c>
      <c r="R14">
        <v>53.63</v>
      </c>
      <c r="S14">
        <v>1.18</v>
      </c>
      <c r="T14">
        <v>2320</v>
      </c>
      <c r="U14">
        <v>2074</v>
      </c>
      <c r="V14">
        <v>2896</v>
      </c>
      <c r="W14">
        <v>-906</v>
      </c>
      <c r="X14">
        <v>6716</v>
      </c>
      <c r="Y14">
        <v>1540</v>
      </c>
      <c r="Z14">
        <v>3239</v>
      </c>
      <c r="AA14">
        <v>9348.4301391170793</v>
      </c>
      <c r="AB14">
        <v>-18.27</v>
      </c>
      <c r="AC14">
        <v>20843.430139117001</v>
      </c>
      <c r="AD14">
        <v>1.8235487044932699</v>
      </c>
      <c r="AE14">
        <v>0.30157793114106501</v>
      </c>
      <c r="AF14">
        <v>0.397441159048744</v>
      </c>
      <c r="AG14">
        <v>1.17789770195655</v>
      </c>
      <c r="AH14">
        <v>45.183227390338701</v>
      </c>
      <c r="AI14">
        <v>6.76</v>
      </c>
      <c r="AJ14">
        <v>13.79</v>
      </c>
    </row>
    <row r="15" spans="1:36" x14ac:dyDescent="0.25">
      <c r="A15">
        <v>30068</v>
      </c>
      <c r="B15">
        <v>5718</v>
      </c>
      <c r="C15">
        <v>1145</v>
      </c>
      <c r="D15">
        <v>513</v>
      </c>
      <c r="E15">
        <v>106</v>
      </c>
      <c r="F15">
        <v>12204</v>
      </c>
      <c r="G15">
        <v>36.770000000000003</v>
      </c>
      <c r="H15">
        <v>4</v>
      </c>
      <c r="I15">
        <v>3.57</v>
      </c>
      <c r="J15">
        <v>1.06</v>
      </c>
      <c r="K15">
        <v>0.22</v>
      </c>
      <c r="L15">
        <v>25.33</v>
      </c>
      <c r="M15">
        <v>17.8</v>
      </c>
      <c r="N15">
        <v>11.41</v>
      </c>
      <c r="O15">
        <v>3.57</v>
      </c>
      <c r="P15">
        <v>37.89</v>
      </c>
      <c r="Q15">
        <v>28.37</v>
      </c>
      <c r="R15">
        <v>56.02</v>
      </c>
      <c r="S15">
        <v>0.24</v>
      </c>
      <c r="T15">
        <v>2455</v>
      </c>
      <c r="U15">
        <v>2074</v>
      </c>
      <c r="V15">
        <v>3025</v>
      </c>
      <c r="W15">
        <v>-959</v>
      </c>
      <c r="X15">
        <v>6705</v>
      </c>
      <c r="Y15">
        <v>1605</v>
      </c>
      <c r="Z15">
        <v>3160</v>
      </c>
      <c r="AA15">
        <v>9444.6344780760392</v>
      </c>
      <c r="AB15">
        <v>-12.167</v>
      </c>
      <c r="AC15">
        <v>20914.634478076001</v>
      </c>
      <c r="AD15">
        <v>1.3936134453781499</v>
      </c>
      <c r="AE15" s="1">
        <v>0.26515780194654298</v>
      </c>
      <c r="AF15" s="10">
        <v>1.3311127937143701</v>
      </c>
      <c r="AG15">
        <v>0.244570204565312</v>
      </c>
      <c r="AH15">
        <v>33.769641010817402</v>
      </c>
      <c r="AI15">
        <v>17.8</v>
      </c>
      <c r="AJ15">
        <v>11.41</v>
      </c>
    </row>
    <row r="16" spans="1:36" x14ac:dyDescent="0.25">
      <c r="A16">
        <v>26451</v>
      </c>
      <c r="B16">
        <v>6439</v>
      </c>
      <c r="C16">
        <v>1263</v>
      </c>
      <c r="D16">
        <v>708</v>
      </c>
      <c r="E16">
        <v>448</v>
      </c>
      <c r="F16">
        <v>10021</v>
      </c>
      <c r="G16">
        <v>32.35</v>
      </c>
      <c r="H16">
        <v>4.51</v>
      </c>
      <c r="I16">
        <v>3.93</v>
      </c>
      <c r="J16">
        <v>1.47</v>
      </c>
      <c r="K16">
        <v>0.93</v>
      </c>
      <c r="L16">
        <v>20.8</v>
      </c>
      <c r="M16">
        <v>20.05</v>
      </c>
      <c r="N16">
        <v>12.58</v>
      </c>
      <c r="O16">
        <v>3.53</v>
      </c>
      <c r="P16">
        <v>33.58</v>
      </c>
      <c r="Q16">
        <v>28.88</v>
      </c>
      <c r="R16">
        <v>52.79</v>
      </c>
      <c r="S16">
        <v>1.03</v>
      </c>
      <c r="T16">
        <v>2529</v>
      </c>
      <c r="U16">
        <v>2074</v>
      </c>
      <c r="V16">
        <v>2850</v>
      </c>
      <c r="W16">
        <v>-913</v>
      </c>
      <c r="X16">
        <v>6838</v>
      </c>
      <c r="Y16">
        <v>1583</v>
      </c>
      <c r="Z16">
        <v>3199</v>
      </c>
      <c r="AA16">
        <v>9306.0928930021291</v>
      </c>
      <c r="AB16">
        <v>-9.42</v>
      </c>
      <c r="AC16">
        <v>20926.0928930021</v>
      </c>
      <c r="AD16">
        <v>1.23248090335436</v>
      </c>
      <c r="AE16" s="1">
        <v>0.27185664232547602</v>
      </c>
      <c r="AF16" s="10">
        <v>1.8377181788497401</v>
      </c>
      <c r="AG16">
        <v>1.0340529763686199</v>
      </c>
      <c r="AH16">
        <v>27.729868723908101</v>
      </c>
      <c r="AI16">
        <v>20.05</v>
      </c>
      <c r="AJ16">
        <v>12.58</v>
      </c>
    </row>
    <row r="17" spans="1:36" x14ac:dyDescent="0.25">
      <c r="A17">
        <v>9476</v>
      </c>
      <c r="B17">
        <v>11283</v>
      </c>
      <c r="C17">
        <v>1328</v>
      </c>
      <c r="D17">
        <v>82</v>
      </c>
      <c r="E17">
        <v>32</v>
      </c>
      <c r="F17">
        <v>3485</v>
      </c>
      <c r="G17">
        <v>11.59</v>
      </c>
      <c r="H17">
        <v>7.9</v>
      </c>
      <c r="I17">
        <v>4.13</v>
      </c>
      <c r="J17">
        <v>0.17</v>
      </c>
      <c r="K17">
        <v>7.0000000000000007E-2</v>
      </c>
      <c r="L17">
        <v>7.23</v>
      </c>
      <c r="M17">
        <v>35.119999999999997</v>
      </c>
      <c r="N17">
        <v>13.23</v>
      </c>
      <c r="O17">
        <v>2.25</v>
      </c>
      <c r="P17">
        <v>14.73</v>
      </c>
      <c r="Q17">
        <v>27.25</v>
      </c>
      <c r="R17">
        <v>53.55</v>
      </c>
      <c r="S17">
        <v>7.0000000000000007E-2</v>
      </c>
      <c r="T17">
        <v>2293</v>
      </c>
      <c r="U17">
        <v>2074</v>
      </c>
      <c r="V17">
        <v>2892</v>
      </c>
      <c r="W17">
        <v>-608</v>
      </c>
      <c r="X17">
        <v>6719</v>
      </c>
      <c r="Y17">
        <v>1621</v>
      </c>
      <c r="Z17">
        <v>3220</v>
      </c>
      <c r="AA17">
        <v>9414.3462682733807</v>
      </c>
      <c r="AB17">
        <v>2.1000000000000001E-2</v>
      </c>
      <c r="AC17">
        <v>20974.346268273301</v>
      </c>
      <c r="AD17">
        <v>0.56021115143516997</v>
      </c>
      <c r="AE17">
        <v>0.21219511380113401</v>
      </c>
      <c r="AF17">
        <v>0.21149318699269901</v>
      </c>
      <c r="AG17">
        <v>7.2900333531146402E-2</v>
      </c>
      <c r="AH17">
        <v>9.6433260686916995</v>
      </c>
      <c r="AI17">
        <v>35.119999999999997</v>
      </c>
      <c r="AJ17">
        <v>13.23</v>
      </c>
    </row>
    <row r="18" spans="1:36" x14ac:dyDescent="0.25">
      <c r="A18">
        <v>13225</v>
      </c>
      <c r="B18">
        <v>9722</v>
      </c>
      <c r="C18">
        <v>1159</v>
      </c>
      <c r="D18">
        <v>42</v>
      </c>
      <c r="E18">
        <v>1209</v>
      </c>
      <c r="F18">
        <v>5501</v>
      </c>
      <c r="G18">
        <v>16.170000000000002</v>
      </c>
      <c r="H18">
        <v>6.81</v>
      </c>
      <c r="I18">
        <v>3.61</v>
      </c>
      <c r="J18">
        <v>0.09</v>
      </c>
      <c r="K18">
        <v>2.5099999999999998</v>
      </c>
      <c r="L18">
        <v>11.42</v>
      </c>
      <c r="M18">
        <v>30.26</v>
      </c>
      <c r="N18">
        <v>11.54</v>
      </c>
      <c r="O18">
        <v>2.4</v>
      </c>
      <c r="P18">
        <v>18.89</v>
      </c>
      <c r="Q18">
        <v>27.15</v>
      </c>
      <c r="R18">
        <v>53.05</v>
      </c>
      <c r="S18">
        <v>2.79</v>
      </c>
      <c r="T18">
        <v>2278</v>
      </c>
      <c r="U18">
        <v>2074</v>
      </c>
      <c r="V18">
        <v>2865</v>
      </c>
      <c r="W18">
        <v>-746</v>
      </c>
      <c r="X18">
        <v>7188</v>
      </c>
      <c r="Y18">
        <v>1582</v>
      </c>
      <c r="Z18">
        <v>3165</v>
      </c>
      <c r="AA18">
        <v>9057.5297396448095</v>
      </c>
      <c r="AB18">
        <v>-1.7529999999999999</v>
      </c>
      <c r="AC18">
        <v>20992.5297396448</v>
      </c>
      <c r="AD18">
        <v>0.714669352131587</v>
      </c>
      <c r="AE18" s="1">
        <v>0.23971725341658701</v>
      </c>
      <c r="AF18">
        <v>0.109271307763867</v>
      </c>
      <c r="AG18">
        <v>2.7883916291577702</v>
      </c>
      <c r="AH18">
        <v>15.2213729981932</v>
      </c>
      <c r="AI18">
        <v>30.26</v>
      </c>
      <c r="AJ18">
        <v>11.54</v>
      </c>
    </row>
    <row r="19" spans="1:36" x14ac:dyDescent="0.25">
      <c r="A19">
        <v>39687</v>
      </c>
      <c r="B19">
        <v>3211</v>
      </c>
      <c r="C19">
        <v>1375</v>
      </c>
      <c r="D19">
        <v>598</v>
      </c>
      <c r="E19">
        <v>243</v>
      </c>
      <c r="F19">
        <v>14638</v>
      </c>
      <c r="G19">
        <v>48.53</v>
      </c>
      <c r="H19">
        <v>2.25</v>
      </c>
      <c r="I19">
        <v>4.28</v>
      </c>
      <c r="J19">
        <v>1.24</v>
      </c>
      <c r="K19">
        <v>0.5</v>
      </c>
      <c r="L19">
        <v>30.38</v>
      </c>
      <c r="M19">
        <v>10</v>
      </c>
      <c r="N19">
        <v>13.7</v>
      </c>
      <c r="O19">
        <v>4.91</v>
      </c>
      <c r="P19">
        <v>48.53</v>
      </c>
      <c r="Q19">
        <v>28.59</v>
      </c>
      <c r="R19">
        <v>53</v>
      </c>
      <c r="S19">
        <v>0.56000000000000005</v>
      </c>
      <c r="T19">
        <v>2487</v>
      </c>
      <c r="U19">
        <v>2074</v>
      </c>
      <c r="V19">
        <v>2862</v>
      </c>
      <c r="W19">
        <v>-932</v>
      </c>
      <c r="X19">
        <v>6676</v>
      </c>
      <c r="Y19">
        <v>1589</v>
      </c>
      <c r="Z19">
        <v>3236</v>
      </c>
      <c r="AA19">
        <v>9607.7635731536593</v>
      </c>
      <c r="AB19">
        <v>-17.367000000000001</v>
      </c>
      <c r="AC19">
        <v>21108.763573153599</v>
      </c>
      <c r="AD19">
        <v>1.7544320420223201</v>
      </c>
      <c r="AE19">
        <v>0.29690588061516399</v>
      </c>
      <c r="AF19">
        <v>1.5521625569880499</v>
      </c>
      <c r="AG19">
        <v>0.56061045538520204</v>
      </c>
      <c r="AH19">
        <v>40.505015306294702</v>
      </c>
      <c r="AI19">
        <v>10</v>
      </c>
      <c r="AJ19">
        <v>13.7</v>
      </c>
    </row>
    <row r="21" spans="1:36" x14ac:dyDescent="0.25">
      <c r="AE21" s="1"/>
    </row>
    <row r="22" spans="1:36" x14ac:dyDescent="0.25">
      <c r="AE22" s="1"/>
    </row>
  </sheetData>
  <mergeCells count="15">
    <mergeCell ref="T2:AA2"/>
    <mergeCell ref="AB2:AE2"/>
    <mergeCell ref="AD3:AD4"/>
    <mergeCell ref="AE3:AE4"/>
    <mergeCell ref="A1:F2"/>
    <mergeCell ref="G1:N1"/>
    <mergeCell ref="O1:P2"/>
    <mergeCell ref="Q1:S2"/>
    <mergeCell ref="G2:I2"/>
    <mergeCell ref="J2:N2"/>
    <mergeCell ref="AF3:AF4"/>
    <mergeCell ref="AG3:AG4"/>
    <mergeCell ref="AH3:AH4"/>
    <mergeCell ref="AI3:AI4"/>
    <mergeCell ref="AJ3:AJ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X1" workbookViewId="0">
      <selection activeCell="AS15" sqref="AS15"/>
    </sheetView>
  </sheetViews>
  <sheetFormatPr defaultRowHeight="15" x14ac:dyDescent="0.25"/>
  <cols>
    <col min="39" max="39" width="8.5703125" customWidth="1"/>
    <col min="40" max="40" width="7.42578125" bestFit="1" customWidth="1"/>
    <col min="42" max="42" width="7.85546875" bestFit="1" customWidth="1"/>
    <col min="44" max="44" width="7.85546875" bestFit="1" customWidth="1"/>
    <col min="45" max="45" width="7.85546875" customWidth="1"/>
    <col min="46" max="46" width="7.85546875" bestFit="1" customWidth="1"/>
  </cols>
  <sheetData>
    <row r="1" spans="1:46" x14ac:dyDescent="0.25">
      <c r="A1" s="17" t="s">
        <v>10</v>
      </c>
      <c r="B1" s="17"/>
      <c r="C1" s="17"/>
      <c r="D1" s="17"/>
      <c r="E1" s="17"/>
      <c r="F1" s="17"/>
      <c r="G1" s="17" t="s">
        <v>21</v>
      </c>
      <c r="H1" s="17"/>
      <c r="I1" s="17"/>
      <c r="J1" s="17"/>
      <c r="K1" s="17"/>
      <c r="L1" s="17"/>
      <c r="M1" s="17"/>
      <c r="N1" s="17"/>
      <c r="O1" s="17" t="s">
        <v>34</v>
      </c>
      <c r="P1" s="17"/>
      <c r="Q1" s="17" t="s">
        <v>35</v>
      </c>
      <c r="R1" s="17"/>
      <c r="S1" s="17"/>
      <c r="AG1" t="s">
        <v>58</v>
      </c>
      <c r="AH1" s="10">
        <f>(6.11*1+20.44*1+2.85*1/0.262)/(6.11+20.44+2.85)</f>
        <v>1.2730565508646206</v>
      </c>
    </row>
    <row r="2" spans="1:46" x14ac:dyDescent="0.25">
      <c r="A2" s="17"/>
      <c r="B2" s="17"/>
      <c r="C2" s="17"/>
      <c r="D2" s="17"/>
      <c r="E2" s="17"/>
      <c r="F2" s="17"/>
      <c r="G2" s="17" t="s">
        <v>17</v>
      </c>
      <c r="H2" s="17"/>
      <c r="I2" s="17"/>
      <c r="J2" s="17" t="s">
        <v>20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32</v>
      </c>
      <c r="AC2" s="20"/>
      <c r="AD2" s="20"/>
      <c r="AE2" s="20"/>
      <c r="AG2" t="s">
        <v>59</v>
      </c>
      <c r="AH2">
        <f>(6.11+20.44+2.85-7.87)*AH1+O5*2.17+Q5+R5+S5</f>
        <v>115.14050754011528</v>
      </c>
    </row>
    <row r="3" spans="1:46" ht="48" x14ac:dyDescent="0.25">
      <c r="A3" s="2" t="s">
        <v>11</v>
      </c>
      <c r="B3" s="2" t="s">
        <v>52</v>
      </c>
      <c r="C3" s="2" t="s">
        <v>12</v>
      </c>
      <c r="D3" s="3" t="s">
        <v>13</v>
      </c>
      <c r="E3" s="3" t="s">
        <v>53</v>
      </c>
      <c r="F3" s="3" t="s">
        <v>14</v>
      </c>
      <c r="G3" s="2" t="s">
        <v>11</v>
      </c>
      <c r="H3" s="2" t="s">
        <v>15</v>
      </c>
      <c r="I3" s="2" t="s">
        <v>16</v>
      </c>
      <c r="J3" s="4" t="s">
        <v>18</v>
      </c>
      <c r="K3" s="4" t="s">
        <v>54</v>
      </c>
      <c r="L3" s="4" t="s">
        <v>19</v>
      </c>
      <c r="M3" s="4" t="s">
        <v>55</v>
      </c>
      <c r="N3" s="4" t="s">
        <v>12</v>
      </c>
      <c r="O3" s="2" t="s">
        <v>22</v>
      </c>
      <c r="P3" s="2" t="s">
        <v>23</v>
      </c>
      <c r="Q3" s="5" t="s">
        <v>1</v>
      </c>
      <c r="R3" s="5" t="s">
        <v>2</v>
      </c>
      <c r="S3" s="5" t="s">
        <v>56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6" t="s">
        <v>3</v>
      </c>
      <c r="AC3" s="6" t="s">
        <v>4</v>
      </c>
      <c r="AD3" s="18" t="s">
        <v>5</v>
      </c>
      <c r="AE3" s="18" t="s">
        <v>33</v>
      </c>
      <c r="AF3" s="21" t="s">
        <v>36</v>
      </c>
      <c r="AG3" s="17" t="s">
        <v>57</v>
      </c>
      <c r="AH3" s="17" t="s">
        <v>37</v>
      </c>
      <c r="AI3" s="17" t="s">
        <v>38</v>
      </c>
      <c r="AJ3" s="17" t="s">
        <v>39</v>
      </c>
      <c r="AL3" s="15" t="s">
        <v>43</v>
      </c>
      <c r="AM3" s="15" t="s">
        <v>33</v>
      </c>
      <c r="AN3" s="16" t="s">
        <v>48</v>
      </c>
      <c r="AO3" s="15" t="s">
        <v>51</v>
      </c>
      <c r="AP3" s="16" t="s">
        <v>44</v>
      </c>
      <c r="AQ3" s="15" t="s">
        <v>47</v>
      </c>
      <c r="AR3" s="16" t="s">
        <v>44</v>
      </c>
      <c r="AS3" s="16" t="s">
        <v>45</v>
      </c>
      <c r="AT3" s="16" t="s">
        <v>44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50</v>
      </c>
      <c r="AC4" s="6" t="s">
        <v>9</v>
      </c>
      <c r="AD4" s="19"/>
      <c r="AE4" s="19"/>
      <c r="AF4" s="21"/>
      <c r="AG4" s="17"/>
      <c r="AH4" s="17"/>
      <c r="AI4" s="17"/>
      <c r="AJ4" s="17"/>
      <c r="AL4" s="12" t="s">
        <v>46</v>
      </c>
      <c r="AM4" s="12">
        <v>0.50643920396468423</v>
      </c>
      <c r="AN4" s="12">
        <v>0</v>
      </c>
      <c r="AO4" s="7">
        <v>13.092000000000001</v>
      </c>
      <c r="AP4" s="12">
        <v>0</v>
      </c>
      <c r="AQ4" s="12">
        <v>15275.0232</v>
      </c>
      <c r="AR4" s="12">
        <v>0</v>
      </c>
      <c r="AS4" s="12">
        <v>0.47751843221148338</v>
      </c>
      <c r="AT4" s="12">
        <v>0</v>
      </c>
    </row>
    <row r="5" spans="1:46" x14ac:dyDescent="0.25">
      <c r="A5">
        <v>5238</v>
      </c>
      <c r="B5">
        <v>13764</v>
      </c>
      <c r="C5">
        <v>995</v>
      </c>
      <c r="D5">
        <v>363</v>
      </c>
      <c r="E5">
        <v>199</v>
      </c>
      <c r="F5">
        <v>912</v>
      </c>
      <c r="G5">
        <v>6.41</v>
      </c>
      <c r="H5">
        <v>9.64</v>
      </c>
      <c r="I5">
        <v>3.1</v>
      </c>
      <c r="J5">
        <v>0.75</v>
      </c>
      <c r="K5">
        <v>0.41</v>
      </c>
      <c r="L5">
        <v>1.89</v>
      </c>
      <c r="M5">
        <v>42.85</v>
      </c>
      <c r="N5">
        <v>9.91</v>
      </c>
      <c r="O5">
        <v>1.48</v>
      </c>
      <c r="P5">
        <v>11.54</v>
      </c>
      <c r="Q5">
        <v>27.98</v>
      </c>
      <c r="R5">
        <v>56.08</v>
      </c>
      <c r="S5">
        <v>0.46</v>
      </c>
      <c r="T5">
        <v>2399</v>
      </c>
      <c r="U5">
        <v>2074</v>
      </c>
      <c r="V5">
        <v>3028</v>
      </c>
      <c r="W5">
        <v>-503</v>
      </c>
      <c r="X5">
        <v>7158</v>
      </c>
      <c r="Y5">
        <v>1749</v>
      </c>
      <c r="Z5">
        <v>3112</v>
      </c>
      <c r="AA5">
        <v>10126.2426683467</v>
      </c>
      <c r="AB5">
        <v>1.671</v>
      </c>
      <c r="AC5">
        <v>22145.242668346698</v>
      </c>
      <c r="AD5">
        <v>0.44467213114754001</v>
      </c>
      <c r="AE5" s="1">
        <v>0.19899934137922101</v>
      </c>
      <c r="AF5">
        <v>0.94203424366007105</v>
      </c>
      <c r="AG5">
        <v>0.45814551718325403</v>
      </c>
      <c r="AH5">
        <v>2.5236595481798898</v>
      </c>
      <c r="AI5">
        <v>42.85</v>
      </c>
      <c r="AJ5">
        <v>9.91</v>
      </c>
      <c r="AL5" s="12" t="s">
        <v>75</v>
      </c>
      <c r="AM5" s="14">
        <f>AE5</f>
        <v>0.19899934137922101</v>
      </c>
      <c r="AN5" s="13">
        <f>-(100-100/$AM$4*AM5)</f>
        <v>-60.706173649009621</v>
      </c>
      <c r="AO5" s="12">
        <f>AB5</f>
        <v>1.671</v>
      </c>
      <c r="AP5" s="13">
        <f>-(100-100/$AO$4*AO5)</f>
        <v>-87.236480293308887</v>
      </c>
      <c r="AQ5" s="12">
        <f>AC5</f>
        <v>22145.242668346698</v>
      </c>
      <c r="AR5" s="13">
        <f>-(100-100/$AQ$4*AQ5)</f>
        <v>44.976818551389812</v>
      </c>
      <c r="AS5" s="14">
        <f>AD5</f>
        <v>0.44467213114754001</v>
      </c>
      <c r="AT5" s="13">
        <f>-(100-100/$AS$4*AS5)</f>
        <v>-6.8785409836067686</v>
      </c>
    </row>
    <row r="6" spans="1:46" x14ac:dyDescent="0.25">
      <c r="A6">
        <v>5675</v>
      </c>
      <c r="B6">
        <v>13786</v>
      </c>
      <c r="C6">
        <v>989</v>
      </c>
      <c r="D6">
        <v>281</v>
      </c>
      <c r="E6">
        <v>280</v>
      </c>
      <c r="F6">
        <v>912</v>
      </c>
      <c r="G6">
        <v>6.94</v>
      </c>
      <c r="H6">
        <v>9.66</v>
      </c>
      <c r="I6">
        <v>3.08</v>
      </c>
      <c r="J6">
        <v>0.57999999999999996</v>
      </c>
      <c r="K6">
        <v>0.57999999999999996</v>
      </c>
      <c r="L6">
        <v>1.89</v>
      </c>
      <c r="M6">
        <v>42.91</v>
      </c>
      <c r="N6">
        <v>9.85</v>
      </c>
      <c r="O6">
        <v>1.45</v>
      </c>
      <c r="P6">
        <v>12.09</v>
      </c>
      <c r="Q6">
        <v>27.77</v>
      </c>
      <c r="R6">
        <v>56.17</v>
      </c>
      <c r="S6">
        <v>0.65</v>
      </c>
      <c r="T6">
        <v>2368</v>
      </c>
      <c r="U6">
        <v>2074</v>
      </c>
      <c r="V6">
        <v>3033</v>
      </c>
      <c r="W6">
        <v>-536</v>
      </c>
      <c r="X6">
        <v>7144</v>
      </c>
      <c r="Y6">
        <v>1759</v>
      </c>
      <c r="Z6">
        <v>3108</v>
      </c>
      <c r="AA6">
        <v>10210.512040113001</v>
      </c>
      <c r="AB6">
        <v>1.327</v>
      </c>
      <c r="AC6">
        <v>22221.512040113001</v>
      </c>
      <c r="AD6">
        <v>0.46274777853725202</v>
      </c>
      <c r="AE6" s="1">
        <v>0.19906955708926299</v>
      </c>
      <c r="AF6">
        <v>0.73009999529212399</v>
      </c>
      <c r="AG6">
        <v>0.64653151573254097</v>
      </c>
      <c r="AH6">
        <v>2.5236595481798898</v>
      </c>
      <c r="AI6">
        <v>42.91</v>
      </c>
      <c r="AJ6">
        <v>9.85</v>
      </c>
      <c r="AL6" s="12" t="s">
        <v>76</v>
      </c>
      <c r="AM6" s="14">
        <f t="shared" ref="AM6:AM19" si="0">AE6</f>
        <v>0.19906955708926299</v>
      </c>
      <c r="AN6" s="13">
        <f t="shared" ref="AN6:AN19" si="1">-(100-100/$AM$4*AM6)</f>
        <v>-60.692309060823654</v>
      </c>
      <c r="AO6" s="12">
        <f t="shared" ref="AO6:AO19" si="2">AB6</f>
        <v>1.327</v>
      </c>
      <c r="AP6" s="13">
        <f t="shared" ref="AP6:AP19" si="3">-(100-100/$AO$4*AO6)</f>
        <v>-89.864039107852122</v>
      </c>
      <c r="AQ6" s="12">
        <f t="shared" ref="AQ6:AQ19" si="4">AC6</f>
        <v>22221.512040113001</v>
      </c>
      <c r="AR6" s="13">
        <f t="shared" ref="AR6:AR19" si="5">-(100-100/$AQ$4*AQ6)</f>
        <v>45.476126282498882</v>
      </c>
      <c r="AS6" s="14">
        <f t="shared" ref="AS6:AS19" si="6">AD6</f>
        <v>0.46274777853725202</v>
      </c>
      <c r="AT6" s="13">
        <f t="shared" ref="AT6:AT19" si="7">-(100-100/$AS$4*AS6)</f>
        <v>-3.0932112098428348</v>
      </c>
    </row>
    <row r="7" spans="1:46" x14ac:dyDescent="0.25">
      <c r="A7">
        <v>5105</v>
      </c>
      <c r="B7">
        <v>13781</v>
      </c>
      <c r="C7">
        <v>1134</v>
      </c>
      <c r="D7">
        <v>559</v>
      </c>
      <c r="E7">
        <v>192</v>
      </c>
      <c r="F7">
        <v>33</v>
      </c>
      <c r="G7">
        <v>6.24</v>
      </c>
      <c r="H7">
        <v>9.65</v>
      </c>
      <c r="I7">
        <v>3.53</v>
      </c>
      <c r="J7">
        <v>1.1599999999999999</v>
      </c>
      <c r="K7">
        <v>0.4</v>
      </c>
      <c r="L7">
        <v>7.0000000000000007E-2</v>
      </c>
      <c r="M7">
        <v>42.9</v>
      </c>
      <c r="N7">
        <v>11.29</v>
      </c>
      <c r="O7">
        <v>1.6</v>
      </c>
      <c r="P7">
        <v>11.08</v>
      </c>
      <c r="Q7">
        <v>28.49</v>
      </c>
      <c r="R7">
        <v>53.72</v>
      </c>
      <c r="S7">
        <v>0.44</v>
      </c>
      <c r="T7">
        <v>2472</v>
      </c>
      <c r="U7">
        <v>2074</v>
      </c>
      <c r="V7">
        <v>2901</v>
      </c>
      <c r="W7">
        <v>-468</v>
      </c>
      <c r="X7">
        <v>7136</v>
      </c>
      <c r="Y7">
        <v>1740</v>
      </c>
      <c r="Z7">
        <v>3156</v>
      </c>
      <c r="AA7">
        <v>10146.884970006</v>
      </c>
      <c r="AB7">
        <v>2.1349999999999998</v>
      </c>
      <c r="AC7">
        <v>22178.884970005998</v>
      </c>
      <c r="AD7">
        <v>0.42679232581622301</v>
      </c>
      <c r="AE7" s="1">
        <v>0.203436848915518</v>
      </c>
      <c r="AF7">
        <v>1.44998801179154</v>
      </c>
      <c r="AG7">
        <v>0.441985612626903</v>
      </c>
      <c r="AH7">
        <v>9.18887864557099E-2</v>
      </c>
      <c r="AI7">
        <v>42.9</v>
      </c>
      <c r="AJ7">
        <v>11.29</v>
      </c>
      <c r="AL7" s="12" t="s">
        <v>77</v>
      </c>
      <c r="AM7" s="14">
        <f t="shared" si="0"/>
        <v>0.203436848915518</v>
      </c>
      <c r="AN7" s="13">
        <f t="shared" si="1"/>
        <v>-59.829956424600901</v>
      </c>
      <c r="AO7" s="12">
        <f t="shared" si="2"/>
        <v>2.1349999999999998</v>
      </c>
      <c r="AP7" s="13">
        <f t="shared" si="3"/>
        <v>-83.692331194622668</v>
      </c>
      <c r="AQ7" s="12">
        <f t="shared" si="4"/>
        <v>22178.884970005998</v>
      </c>
      <c r="AR7" s="13">
        <f t="shared" si="5"/>
        <v>45.197062417594225</v>
      </c>
      <c r="AS7" s="14">
        <f t="shared" si="6"/>
        <v>0.42679232581622301</v>
      </c>
      <c r="AT7" s="13">
        <f t="shared" si="7"/>
        <v>-10.62285829686985</v>
      </c>
    </row>
    <row r="8" spans="1:46" x14ac:dyDescent="0.25">
      <c r="A8">
        <v>5105</v>
      </c>
      <c r="B8">
        <v>13326</v>
      </c>
      <c r="C8">
        <v>1134</v>
      </c>
      <c r="D8">
        <v>751</v>
      </c>
      <c r="E8">
        <v>137</v>
      </c>
      <c r="F8">
        <v>579</v>
      </c>
      <c r="G8">
        <v>6.24</v>
      </c>
      <c r="H8">
        <v>9.33</v>
      </c>
      <c r="I8">
        <v>3.53</v>
      </c>
      <c r="J8">
        <v>1.56</v>
      </c>
      <c r="K8">
        <v>0.28000000000000003</v>
      </c>
      <c r="L8">
        <v>1.2</v>
      </c>
      <c r="M8">
        <v>41.48</v>
      </c>
      <c r="N8">
        <v>11.29</v>
      </c>
      <c r="O8">
        <v>1.69</v>
      </c>
      <c r="P8">
        <v>10.85</v>
      </c>
      <c r="Q8">
        <v>28.99</v>
      </c>
      <c r="R8">
        <v>53.46</v>
      </c>
      <c r="S8">
        <v>0.32</v>
      </c>
      <c r="T8">
        <v>2544</v>
      </c>
      <c r="U8">
        <v>2074</v>
      </c>
      <c r="V8">
        <v>2887</v>
      </c>
      <c r="W8">
        <v>-448</v>
      </c>
      <c r="X8">
        <v>7184</v>
      </c>
      <c r="Y8">
        <v>1704</v>
      </c>
      <c r="Z8">
        <v>3156</v>
      </c>
      <c r="AA8">
        <v>9872.7642643326199</v>
      </c>
      <c r="AB8">
        <v>2.4220000000000002</v>
      </c>
      <c r="AC8">
        <v>21916.7642643326</v>
      </c>
      <c r="AD8">
        <v>0.42208010770784199</v>
      </c>
      <c r="AE8">
        <v>0.20788266972134301</v>
      </c>
      <c r="AF8">
        <v>1.9472218259967999</v>
      </c>
      <c r="AG8">
        <v>0.31580780510505402</v>
      </c>
      <c r="AH8">
        <v>1.6034199538978899</v>
      </c>
      <c r="AI8">
        <v>41.48</v>
      </c>
      <c r="AJ8">
        <v>11.29</v>
      </c>
      <c r="AL8" s="12" t="s">
        <v>78</v>
      </c>
      <c r="AM8" s="14">
        <f t="shared" si="0"/>
        <v>0.20788266972134301</v>
      </c>
      <c r="AN8" s="13">
        <f t="shared" si="1"/>
        <v>-58.952097686371182</v>
      </c>
      <c r="AO8" s="12">
        <f t="shared" si="2"/>
        <v>2.4220000000000002</v>
      </c>
      <c r="AP8" s="13">
        <f t="shared" si="3"/>
        <v>-81.500152765047361</v>
      </c>
      <c r="AQ8" s="12">
        <f t="shared" si="4"/>
        <v>21916.7642643326</v>
      </c>
      <c r="AR8" s="13">
        <f t="shared" si="5"/>
        <v>43.481053857467145</v>
      </c>
      <c r="AS8" s="14">
        <f t="shared" si="6"/>
        <v>0.42208010770784199</v>
      </c>
      <c r="AT8" s="13">
        <f t="shared" si="7"/>
        <v>-11.609672164254562</v>
      </c>
    </row>
    <row r="9" spans="1:46" x14ac:dyDescent="0.25">
      <c r="A9">
        <v>8349</v>
      </c>
      <c r="B9">
        <v>13279</v>
      </c>
      <c r="C9">
        <v>1239</v>
      </c>
      <c r="D9">
        <v>92</v>
      </c>
      <c r="E9">
        <v>577</v>
      </c>
      <c r="F9">
        <v>362</v>
      </c>
      <c r="G9">
        <v>10.210000000000001</v>
      </c>
      <c r="H9">
        <v>9.3000000000000007</v>
      </c>
      <c r="I9">
        <v>3.86</v>
      </c>
      <c r="J9">
        <v>0.19</v>
      </c>
      <c r="K9">
        <v>1.2</v>
      </c>
      <c r="L9">
        <v>0.75</v>
      </c>
      <c r="M9">
        <v>41.34</v>
      </c>
      <c r="N9">
        <v>12.34</v>
      </c>
      <c r="O9">
        <v>1.69</v>
      </c>
      <c r="P9">
        <v>14.47</v>
      </c>
      <c r="Q9">
        <v>27.28</v>
      </c>
      <c r="R9">
        <v>52.67</v>
      </c>
      <c r="S9">
        <v>1.33</v>
      </c>
      <c r="T9">
        <v>2297</v>
      </c>
      <c r="U9">
        <v>2074</v>
      </c>
      <c r="V9">
        <v>2844</v>
      </c>
      <c r="W9">
        <v>-645</v>
      </c>
      <c r="X9">
        <v>6939</v>
      </c>
      <c r="Y9">
        <v>1760</v>
      </c>
      <c r="Z9">
        <v>3190</v>
      </c>
      <c r="AA9">
        <v>10409.533772365199</v>
      </c>
      <c r="AB9">
        <v>0.115</v>
      </c>
      <c r="AC9">
        <v>22298.533772365201</v>
      </c>
      <c r="AD9">
        <v>0.53794940079893405</v>
      </c>
      <c r="AE9">
        <v>0.208079241272459</v>
      </c>
      <c r="AF9">
        <v>0.23921468884997801</v>
      </c>
      <c r="AG9">
        <v>1.3309187706813399</v>
      </c>
      <c r="AH9">
        <v>1.00110152202992</v>
      </c>
      <c r="AI9">
        <v>41.34</v>
      </c>
      <c r="AJ9">
        <v>12.34</v>
      </c>
      <c r="AL9" s="12" t="s">
        <v>79</v>
      </c>
      <c r="AM9" s="14">
        <f t="shared" si="0"/>
        <v>0.208079241272459</v>
      </c>
      <c r="AN9" s="13">
        <f t="shared" si="1"/>
        <v>-58.91328324436568</v>
      </c>
      <c r="AO9" s="12">
        <f t="shared" si="2"/>
        <v>0.115</v>
      </c>
      <c r="AP9" s="13">
        <f t="shared" si="3"/>
        <v>-99.121600977696303</v>
      </c>
      <c r="AQ9" s="12">
        <f t="shared" si="4"/>
        <v>22298.533772365201</v>
      </c>
      <c r="AR9" s="13">
        <f t="shared" si="5"/>
        <v>45.980359443023303</v>
      </c>
      <c r="AS9" s="14">
        <f t="shared" si="6"/>
        <v>0.53794940079893405</v>
      </c>
      <c r="AT9" s="13">
        <f t="shared" si="7"/>
        <v>12.655211717709577</v>
      </c>
    </row>
    <row r="10" spans="1:46" x14ac:dyDescent="0.25">
      <c r="A10">
        <v>5105</v>
      </c>
      <c r="B10">
        <v>13214</v>
      </c>
      <c r="C10">
        <v>1134</v>
      </c>
      <c r="D10">
        <v>751</v>
      </c>
      <c r="E10">
        <v>126</v>
      </c>
      <c r="F10">
        <v>759</v>
      </c>
      <c r="G10">
        <v>6.24</v>
      </c>
      <c r="H10">
        <v>9.25</v>
      </c>
      <c r="I10">
        <v>3.53</v>
      </c>
      <c r="J10">
        <v>1.56</v>
      </c>
      <c r="K10">
        <v>0.26</v>
      </c>
      <c r="L10">
        <v>1.57</v>
      </c>
      <c r="M10">
        <v>41.13</v>
      </c>
      <c r="N10">
        <v>11.29</v>
      </c>
      <c r="O10">
        <v>1.71</v>
      </c>
      <c r="P10">
        <v>10.8</v>
      </c>
      <c r="Q10">
        <v>28.99</v>
      </c>
      <c r="R10">
        <v>53.52</v>
      </c>
      <c r="S10">
        <v>0.28999999999999998</v>
      </c>
      <c r="T10">
        <v>2544</v>
      </c>
      <c r="U10">
        <v>2074</v>
      </c>
      <c r="V10">
        <v>2890</v>
      </c>
      <c r="W10">
        <v>-443</v>
      </c>
      <c r="X10">
        <v>7186</v>
      </c>
      <c r="Y10">
        <v>1695</v>
      </c>
      <c r="Z10">
        <v>3155</v>
      </c>
      <c r="AA10">
        <v>9804.8266373065599</v>
      </c>
      <c r="AB10">
        <v>2.4620000000000002</v>
      </c>
      <c r="AC10">
        <v>21840.826637306502</v>
      </c>
      <c r="AD10">
        <v>0.42107034668461801</v>
      </c>
      <c r="AE10">
        <v>0.20820798891563</v>
      </c>
      <c r="AF10">
        <v>1.9472218259967999</v>
      </c>
      <c r="AG10">
        <v>0.28969525994449402</v>
      </c>
      <c r="AH10">
        <v>2.09960441896926</v>
      </c>
      <c r="AI10">
        <v>41.13</v>
      </c>
      <c r="AJ10">
        <v>11.29</v>
      </c>
      <c r="AL10" s="12" t="s">
        <v>80</v>
      </c>
      <c r="AM10" s="14">
        <f t="shared" si="0"/>
        <v>0.20820798891563</v>
      </c>
      <c r="AN10" s="13">
        <f t="shared" si="1"/>
        <v>-58.887861112318419</v>
      </c>
      <c r="AO10" s="12">
        <f t="shared" si="2"/>
        <v>2.4620000000000002</v>
      </c>
      <c r="AP10" s="13">
        <f t="shared" si="3"/>
        <v>-81.194622670333018</v>
      </c>
      <c r="AQ10" s="12">
        <f t="shared" si="4"/>
        <v>21840.826637306502</v>
      </c>
      <c r="AR10" s="13">
        <f t="shared" si="5"/>
        <v>42.983917938052628</v>
      </c>
      <c r="AS10" s="14">
        <f t="shared" si="6"/>
        <v>0.42107034668461801</v>
      </c>
      <c r="AT10" s="13">
        <f t="shared" si="7"/>
        <v>-11.821132278694037</v>
      </c>
    </row>
    <row r="11" spans="1:46" x14ac:dyDescent="0.25">
      <c r="A11">
        <v>7623</v>
      </c>
      <c r="B11">
        <v>13091</v>
      </c>
      <c r="C11">
        <v>1298</v>
      </c>
      <c r="D11">
        <v>36</v>
      </c>
      <c r="E11">
        <v>602</v>
      </c>
      <c r="F11">
        <v>393</v>
      </c>
      <c r="G11">
        <v>9.32</v>
      </c>
      <c r="H11">
        <v>9.17</v>
      </c>
      <c r="I11">
        <v>4.04</v>
      </c>
      <c r="J11">
        <v>7.0000000000000007E-2</v>
      </c>
      <c r="K11">
        <v>1.25</v>
      </c>
      <c r="L11">
        <v>0.82</v>
      </c>
      <c r="M11">
        <v>40.75</v>
      </c>
      <c r="N11">
        <v>12.93</v>
      </c>
      <c r="O11">
        <v>1.81</v>
      </c>
      <c r="P11">
        <v>13.38</v>
      </c>
      <c r="Q11">
        <v>27.13</v>
      </c>
      <c r="R11">
        <v>52.03</v>
      </c>
      <c r="S11">
        <v>1.39</v>
      </c>
      <c r="T11">
        <v>2276</v>
      </c>
      <c r="U11">
        <v>2074</v>
      </c>
      <c r="V11">
        <v>2809</v>
      </c>
      <c r="W11">
        <v>-579</v>
      </c>
      <c r="X11">
        <v>6963</v>
      </c>
      <c r="Y11">
        <v>1728</v>
      </c>
      <c r="Z11">
        <v>3210</v>
      </c>
      <c r="AA11">
        <v>10189.2383227723</v>
      </c>
      <c r="AB11">
        <v>0.77700000000000002</v>
      </c>
      <c r="AC11">
        <v>22090.2383227723</v>
      </c>
      <c r="AD11">
        <v>0.50264725347451999</v>
      </c>
      <c r="AE11">
        <v>0.208506688301835</v>
      </c>
      <c r="AF11" s="11">
        <v>9.2246290885981699E-2</v>
      </c>
      <c r="AG11">
        <v>1.3892104212676799</v>
      </c>
      <c r="AH11">
        <v>1.08791783248792</v>
      </c>
      <c r="AI11">
        <v>40.75</v>
      </c>
      <c r="AJ11">
        <v>12.93</v>
      </c>
      <c r="AL11" s="12" t="s">
        <v>81</v>
      </c>
      <c r="AM11" s="14">
        <f t="shared" si="0"/>
        <v>0.208506688301835</v>
      </c>
      <c r="AN11" s="13">
        <f t="shared" si="1"/>
        <v>-58.828880807502635</v>
      </c>
      <c r="AO11" s="12">
        <f t="shared" si="2"/>
        <v>0.77700000000000002</v>
      </c>
      <c r="AP11" s="13">
        <f t="shared" si="3"/>
        <v>-94.065077910174153</v>
      </c>
      <c r="AQ11" s="12">
        <f t="shared" si="4"/>
        <v>22090.2383227723</v>
      </c>
      <c r="AR11" s="13">
        <f t="shared" si="5"/>
        <v>44.616725182926729</v>
      </c>
      <c r="AS11" s="14">
        <f t="shared" si="6"/>
        <v>0.50264725347451999</v>
      </c>
      <c r="AT11" s="13">
        <f t="shared" si="7"/>
        <v>5.2623772336200716</v>
      </c>
    </row>
    <row r="12" spans="1:46" x14ac:dyDescent="0.25">
      <c r="A12">
        <v>5105</v>
      </c>
      <c r="B12">
        <v>12881</v>
      </c>
      <c r="C12">
        <v>1134</v>
      </c>
      <c r="D12">
        <v>79</v>
      </c>
      <c r="E12">
        <v>786</v>
      </c>
      <c r="F12">
        <v>1269</v>
      </c>
      <c r="G12">
        <v>6.24</v>
      </c>
      <c r="H12">
        <v>9.02</v>
      </c>
      <c r="I12">
        <v>3.53</v>
      </c>
      <c r="J12">
        <v>0.16</v>
      </c>
      <c r="K12">
        <v>1.63</v>
      </c>
      <c r="L12">
        <v>2.63</v>
      </c>
      <c r="M12">
        <v>40.1</v>
      </c>
      <c r="N12">
        <v>11.29</v>
      </c>
      <c r="O12">
        <v>1.79</v>
      </c>
      <c r="P12">
        <v>10.64</v>
      </c>
      <c r="Q12">
        <v>27.24</v>
      </c>
      <c r="R12">
        <v>53.63</v>
      </c>
      <c r="S12">
        <v>1.81</v>
      </c>
      <c r="T12">
        <v>2292</v>
      </c>
      <c r="U12">
        <v>2074</v>
      </c>
      <c r="V12">
        <v>2896</v>
      </c>
      <c r="W12">
        <v>-429</v>
      </c>
      <c r="X12">
        <v>7318</v>
      </c>
      <c r="Y12">
        <v>1669</v>
      </c>
      <c r="Z12">
        <v>3156</v>
      </c>
      <c r="AA12">
        <v>9604.4897245315296</v>
      </c>
      <c r="AB12">
        <v>2.4489999999999998</v>
      </c>
      <c r="AC12">
        <v>21747.489724531501</v>
      </c>
      <c r="AD12">
        <v>0.418377650622685</v>
      </c>
      <c r="AE12" s="1">
        <v>0.208708377182548</v>
      </c>
      <c r="AF12">
        <v>0.20458314960453899</v>
      </c>
      <c r="AG12">
        <v>1.8133134396375299</v>
      </c>
      <c r="AH12">
        <v>3.5112629943685798</v>
      </c>
      <c r="AI12">
        <v>40.1</v>
      </c>
      <c r="AJ12">
        <v>11.29</v>
      </c>
      <c r="AL12" s="12" t="s">
        <v>82</v>
      </c>
      <c r="AM12" s="14">
        <f t="shared" si="0"/>
        <v>0.208708377182548</v>
      </c>
      <c r="AN12" s="13">
        <f t="shared" si="1"/>
        <v>-58.789055912602301</v>
      </c>
      <c r="AO12" s="12">
        <f t="shared" si="2"/>
        <v>2.4489999999999998</v>
      </c>
      <c r="AP12" s="13">
        <f t="shared" si="3"/>
        <v>-81.293919951115186</v>
      </c>
      <c r="AQ12" s="12">
        <f t="shared" si="4"/>
        <v>21747.489724531501</v>
      </c>
      <c r="AR12" s="13">
        <f t="shared" si="5"/>
        <v>42.372875247295866</v>
      </c>
      <c r="AS12" s="14">
        <f t="shared" si="6"/>
        <v>0.418377650622685</v>
      </c>
      <c r="AT12" s="13">
        <f t="shared" si="7"/>
        <v>-12.385025917199798</v>
      </c>
    </row>
    <row r="13" spans="1:46" x14ac:dyDescent="0.25">
      <c r="A13">
        <v>9476</v>
      </c>
      <c r="B13">
        <v>11283</v>
      </c>
      <c r="C13">
        <v>1328</v>
      </c>
      <c r="D13">
        <v>82</v>
      </c>
      <c r="E13">
        <v>32</v>
      </c>
      <c r="F13">
        <v>3485</v>
      </c>
      <c r="G13">
        <v>11.59</v>
      </c>
      <c r="H13">
        <v>7.9</v>
      </c>
      <c r="I13">
        <v>4.13</v>
      </c>
      <c r="J13">
        <v>0.17</v>
      </c>
      <c r="K13">
        <v>7.0000000000000007E-2</v>
      </c>
      <c r="L13">
        <v>7.23</v>
      </c>
      <c r="M13">
        <v>35.119999999999997</v>
      </c>
      <c r="N13">
        <v>13.23</v>
      </c>
      <c r="O13">
        <v>2.25</v>
      </c>
      <c r="P13">
        <v>14.73</v>
      </c>
      <c r="Q13">
        <v>27.25</v>
      </c>
      <c r="R13">
        <v>53.55</v>
      </c>
      <c r="S13">
        <v>7.0000000000000007E-2</v>
      </c>
      <c r="T13">
        <v>2293</v>
      </c>
      <c r="U13">
        <v>2074</v>
      </c>
      <c r="V13">
        <v>2892</v>
      </c>
      <c r="W13">
        <v>-608</v>
      </c>
      <c r="X13">
        <v>6719</v>
      </c>
      <c r="Y13">
        <v>1621</v>
      </c>
      <c r="Z13">
        <v>3220</v>
      </c>
      <c r="AA13">
        <v>9414.3462682733807</v>
      </c>
      <c r="AB13">
        <v>2.1000000000000001E-2</v>
      </c>
      <c r="AC13">
        <v>20974.346268273301</v>
      </c>
      <c r="AD13">
        <v>0.56021115143516997</v>
      </c>
      <c r="AE13">
        <v>0.21219511380113401</v>
      </c>
      <c r="AF13">
        <v>0.21149318699269901</v>
      </c>
      <c r="AG13">
        <v>7.2900333531146402E-2</v>
      </c>
      <c r="AH13">
        <v>9.6433260686916995</v>
      </c>
      <c r="AI13">
        <v>35.119999999999997</v>
      </c>
      <c r="AJ13">
        <v>13.23</v>
      </c>
      <c r="AL13" s="12" t="s">
        <v>83</v>
      </c>
      <c r="AM13" s="14">
        <f t="shared" si="0"/>
        <v>0.21219511380113401</v>
      </c>
      <c r="AN13" s="13">
        <f t="shared" si="1"/>
        <v>-58.100575125315316</v>
      </c>
      <c r="AO13" s="12">
        <f t="shared" si="2"/>
        <v>2.1000000000000001E-2</v>
      </c>
      <c r="AP13" s="13">
        <f t="shared" si="3"/>
        <v>-99.839596700274981</v>
      </c>
      <c r="AQ13" s="12">
        <f t="shared" si="4"/>
        <v>20974.346268273301</v>
      </c>
      <c r="AR13" s="13">
        <f t="shared" si="5"/>
        <v>37.311387312808137</v>
      </c>
      <c r="AS13" s="14">
        <f t="shared" si="6"/>
        <v>0.56021115143516997</v>
      </c>
      <c r="AT13" s="13">
        <f t="shared" si="7"/>
        <v>17.317178488947548</v>
      </c>
    </row>
    <row r="14" spans="1:46" x14ac:dyDescent="0.25">
      <c r="A14">
        <v>7366</v>
      </c>
      <c r="B14">
        <v>12709</v>
      </c>
      <c r="C14">
        <v>975</v>
      </c>
      <c r="D14">
        <v>27</v>
      </c>
      <c r="E14">
        <v>1057</v>
      </c>
      <c r="F14">
        <v>2068</v>
      </c>
      <c r="G14">
        <v>9.01</v>
      </c>
      <c r="H14">
        <v>8.9</v>
      </c>
      <c r="I14">
        <v>3.04</v>
      </c>
      <c r="J14">
        <v>0.06</v>
      </c>
      <c r="K14">
        <v>2.19</v>
      </c>
      <c r="L14">
        <v>4.29</v>
      </c>
      <c r="M14">
        <v>39.56</v>
      </c>
      <c r="N14">
        <v>9.7200000000000006</v>
      </c>
      <c r="O14">
        <v>1.6</v>
      </c>
      <c r="P14">
        <v>13.59</v>
      </c>
      <c r="Q14">
        <v>27.11</v>
      </c>
      <c r="R14">
        <v>55.17</v>
      </c>
      <c r="S14">
        <v>2.44</v>
      </c>
      <c r="T14">
        <v>2272</v>
      </c>
      <c r="U14">
        <v>2074</v>
      </c>
      <c r="V14">
        <v>2979</v>
      </c>
      <c r="W14">
        <v>-608</v>
      </c>
      <c r="X14">
        <v>7352</v>
      </c>
      <c r="Y14">
        <v>1709</v>
      </c>
      <c r="Z14">
        <v>3104</v>
      </c>
      <c r="AA14">
        <v>9839.8893104878807</v>
      </c>
      <c r="AB14">
        <v>0.74399999999999999</v>
      </c>
      <c r="AC14">
        <v>22004.889310487801</v>
      </c>
      <c r="AD14">
        <v>0.51984941820670705</v>
      </c>
      <c r="AE14">
        <v>0.21300126488694099</v>
      </c>
      <c r="AF14" s="11">
        <v>7.0833443853890302E-2</v>
      </c>
      <c r="AG14">
        <v>2.4384290313522499</v>
      </c>
      <c r="AH14">
        <v>5.7209528189161896</v>
      </c>
      <c r="AI14">
        <v>39.56</v>
      </c>
      <c r="AJ14">
        <v>9.7200000000000006</v>
      </c>
      <c r="AL14" s="12" t="s">
        <v>84</v>
      </c>
      <c r="AM14" s="14">
        <f t="shared" si="0"/>
        <v>0.21300126488694099</v>
      </c>
      <c r="AN14" s="13">
        <f t="shared" si="1"/>
        <v>-57.941394896080297</v>
      </c>
      <c r="AO14" s="12">
        <f t="shared" si="2"/>
        <v>0.74399999999999999</v>
      </c>
      <c r="AP14" s="13">
        <f t="shared" si="3"/>
        <v>-94.31714023831347</v>
      </c>
      <c r="AQ14" s="12">
        <f t="shared" si="4"/>
        <v>22004.889310487801</v>
      </c>
      <c r="AR14" s="13">
        <f t="shared" si="5"/>
        <v>44.057976360309567</v>
      </c>
      <c r="AS14" s="14">
        <f t="shared" si="6"/>
        <v>0.51984941820670705</v>
      </c>
      <c r="AT14" s="13">
        <f t="shared" si="7"/>
        <v>8.8647857631757603</v>
      </c>
    </row>
    <row r="15" spans="1:46" x14ac:dyDescent="0.25">
      <c r="A15">
        <v>29025</v>
      </c>
      <c r="B15">
        <v>13751</v>
      </c>
      <c r="C15">
        <v>1171</v>
      </c>
      <c r="D15">
        <v>225</v>
      </c>
      <c r="E15">
        <v>13</v>
      </c>
      <c r="F15">
        <v>414</v>
      </c>
      <c r="G15">
        <v>35.49</v>
      </c>
      <c r="H15">
        <v>9.6300000000000008</v>
      </c>
      <c r="I15">
        <v>3.64</v>
      </c>
      <c r="J15">
        <v>0.47</v>
      </c>
      <c r="K15">
        <v>0.03</v>
      </c>
      <c r="L15">
        <v>0.86</v>
      </c>
      <c r="M15">
        <v>42.81</v>
      </c>
      <c r="N15">
        <v>11.66</v>
      </c>
      <c r="O15">
        <v>1.35</v>
      </c>
      <c r="P15">
        <v>39.950000000000003</v>
      </c>
      <c r="Q15">
        <v>27.62</v>
      </c>
      <c r="R15">
        <v>54.65</v>
      </c>
      <c r="S15">
        <v>0.03</v>
      </c>
      <c r="T15">
        <v>2347</v>
      </c>
      <c r="U15">
        <v>2074</v>
      </c>
      <c r="V15">
        <v>2951</v>
      </c>
      <c r="W15">
        <v>-1259</v>
      </c>
      <c r="X15">
        <v>6172</v>
      </c>
      <c r="Y15">
        <v>2215</v>
      </c>
      <c r="Z15">
        <v>3168</v>
      </c>
      <c r="AA15">
        <v>14118.697505656801</v>
      </c>
      <c r="AB15">
        <v>-14.853999999999999</v>
      </c>
      <c r="AC15">
        <v>25673.697505656801</v>
      </c>
      <c r="AD15">
        <v>1.38497652582159</v>
      </c>
      <c r="AE15">
        <v>0.213399399773396</v>
      </c>
      <c r="AF15">
        <v>0.584136653585136</v>
      </c>
      <c r="AG15">
        <v>3.0681024810962399E-2</v>
      </c>
      <c r="AH15">
        <v>1.14453856219768</v>
      </c>
      <c r="AI15">
        <v>42.81</v>
      </c>
      <c r="AJ15">
        <v>11.66</v>
      </c>
      <c r="AL15" s="12" t="s">
        <v>85</v>
      </c>
      <c r="AM15" s="14">
        <f t="shared" si="0"/>
        <v>0.213399399773396</v>
      </c>
      <c r="AN15" s="13">
        <f t="shared" si="1"/>
        <v>-57.862780348995834</v>
      </c>
      <c r="AO15" s="12">
        <f t="shared" si="2"/>
        <v>-14.853999999999999</v>
      </c>
      <c r="AP15" s="13">
        <f t="shared" si="3"/>
        <v>-213.4586006721662</v>
      </c>
      <c r="AQ15" s="12">
        <f t="shared" si="4"/>
        <v>25673.697505656801</v>
      </c>
      <c r="AR15" s="13">
        <f t="shared" si="5"/>
        <v>68.076324137149612</v>
      </c>
      <c r="AS15" s="14">
        <f t="shared" si="6"/>
        <v>1.38497652582159</v>
      </c>
      <c r="AT15" s="13">
        <f t="shared" si="7"/>
        <v>190.03624413145411</v>
      </c>
    </row>
    <row r="16" spans="1:46" x14ac:dyDescent="0.25">
      <c r="A16">
        <v>6963</v>
      </c>
      <c r="B16">
        <v>12029</v>
      </c>
      <c r="C16">
        <v>1369</v>
      </c>
      <c r="D16">
        <v>141</v>
      </c>
      <c r="E16">
        <v>410</v>
      </c>
      <c r="F16">
        <v>1734</v>
      </c>
      <c r="G16">
        <v>8.51</v>
      </c>
      <c r="H16">
        <v>8.43</v>
      </c>
      <c r="I16">
        <v>4.26</v>
      </c>
      <c r="J16">
        <v>0.28999999999999998</v>
      </c>
      <c r="K16">
        <v>0.85</v>
      </c>
      <c r="L16">
        <v>3.6</v>
      </c>
      <c r="M16">
        <v>37.450000000000003</v>
      </c>
      <c r="N16">
        <v>13.63</v>
      </c>
      <c r="O16">
        <v>2.1800000000000002</v>
      </c>
      <c r="P16">
        <v>11.97</v>
      </c>
      <c r="Q16">
        <v>27.41</v>
      </c>
      <c r="R16">
        <v>51.6</v>
      </c>
      <c r="S16">
        <v>0.94</v>
      </c>
      <c r="T16">
        <v>2315</v>
      </c>
      <c r="U16">
        <v>2074</v>
      </c>
      <c r="V16">
        <v>2787</v>
      </c>
      <c r="W16">
        <v>-474</v>
      </c>
      <c r="X16">
        <v>6978</v>
      </c>
      <c r="Y16">
        <v>1627</v>
      </c>
      <c r="Z16">
        <v>3235</v>
      </c>
      <c r="AA16">
        <v>9456.1916501401502</v>
      </c>
      <c r="AB16">
        <v>1.7729999999999999</v>
      </c>
      <c r="AC16">
        <v>21296.191650140099</v>
      </c>
      <c r="AD16">
        <v>0.46484888304861999</v>
      </c>
      <c r="AE16">
        <v>0.21351955112655599</v>
      </c>
      <c r="AF16" s="11">
        <v>0.36510451079080503</v>
      </c>
      <c r="AG16">
        <v>0.94448478853886897</v>
      </c>
      <c r="AH16">
        <v>4.7979835637487103</v>
      </c>
      <c r="AI16">
        <v>37.450000000000003</v>
      </c>
      <c r="AJ16">
        <v>13.63</v>
      </c>
      <c r="AL16" s="12" t="s">
        <v>86</v>
      </c>
      <c r="AM16" s="14">
        <f t="shared" si="0"/>
        <v>0.21351955112655599</v>
      </c>
      <c r="AN16" s="13">
        <f t="shared" si="1"/>
        <v>-57.839055615164135</v>
      </c>
      <c r="AO16" s="12">
        <f t="shared" si="2"/>
        <v>1.7729999999999999</v>
      </c>
      <c r="AP16" s="13">
        <f t="shared" si="3"/>
        <v>-86.457378551787357</v>
      </c>
      <c r="AQ16" s="12">
        <f t="shared" si="4"/>
        <v>21296.191650140099</v>
      </c>
      <c r="AR16" s="13">
        <f t="shared" si="5"/>
        <v>39.418391522574581</v>
      </c>
      <c r="AS16" s="14">
        <f t="shared" si="6"/>
        <v>0.46484888304861999</v>
      </c>
      <c r="AT16" s="13">
        <f t="shared" si="7"/>
        <v>-2.6532063074901941</v>
      </c>
    </row>
    <row r="17" spans="1:46" x14ac:dyDescent="0.25">
      <c r="A17">
        <v>41898</v>
      </c>
      <c r="B17">
        <v>14209</v>
      </c>
      <c r="C17">
        <v>1049</v>
      </c>
      <c r="D17">
        <v>14</v>
      </c>
      <c r="E17">
        <v>92</v>
      </c>
      <c r="F17">
        <v>444</v>
      </c>
      <c r="G17">
        <v>51.23</v>
      </c>
      <c r="H17">
        <v>9.9499999999999993</v>
      </c>
      <c r="I17">
        <v>3.26</v>
      </c>
      <c r="J17">
        <v>0.03</v>
      </c>
      <c r="K17">
        <v>0.19</v>
      </c>
      <c r="L17">
        <v>0.92</v>
      </c>
      <c r="M17">
        <v>44.23</v>
      </c>
      <c r="N17">
        <v>10.45</v>
      </c>
      <c r="O17">
        <v>1.17</v>
      </c>
      <c r="P17">
        <v>56.21</v>
      </c>
      <c r="Q17">
        <v>27.08</v>
      </c>
      <c r="R17">
        <v>56.52</v>
      </c>
      <c r="S17">
        <v>0.21</v>
      </c>
      <c r="T17">
        <v>2268</v>
      </c>
      <c r="U17">
        <v>2074</v>
      </c>
      <c r="V17">
        <v>3052</v>
      </c>
      <c r="W17">
        <v>-1429</v>
      </c>
      <c r="X17">
        <v>6066</v>
      </c>
      <c r="Y17">
        <v>2515</v>
      </c>
      <c r="Z17">
        <v>3128</v>
      </c>
      <c r="AA17">
        <v>16508.1603698779</v>
      </c>
      <c r="AB17">
        <v>-24.38</v>
      </c>
      <c r="AC17">
        <v>28217.1603698779</v>
      </c>
      <c r="AD17">
        <v>1.9490489130434701</v>
      </c>
      <c r="AE17">
        <v>0.21361154212057401</v>
      </c>
      <c r="AF17">
        <v>3.7174294199703597E-2</v>
      </c>
      <c r="AG17">
        <v>0.21114530147642799</v>
      </c>
      <c r="AH17">
        <v>1.2289020794176799</v>
      </c>
      <c r="AI17">
        <v>44.23</v>
      </c>
      <c r="AJ17">
        <v>10.45</v>
      </c>
      <c r="AL17" s="12" t="s">
        <v>87</v>
      </c>
      <c r="AM17" s="14">
        <f t="shared" si="0"/>
        <v>0.21361154212057401</v>
      </c>
      <c r="AN17" s="13">
        <f t="shared" si="1"/>
        <v>-57.820891343263803</v>
      </c>
      <c r="AO17" s="12">
        <f t="shared" si="2"/>
        <v>-24.38</v>
      </c>
      <c r="AP17" s="13">
        <f t="shared" si="3"/>
        <v>-286.22059272838374</v>
      </c>
      <c r="AQ17" s="12">
        <f t="shared" si="4"/>
        <v>28217.1603698779</v>
      </c>
      <c r="AR17" s="13">
        <f t="shared" si="5"/>
        <v>84.727446894338613</v>
      </c>
      <c r="AS17" s="14">
        <f t="shared" si="6"/>
        <v>1.9490489130434701</v>
      </c>
      <c r="AT17" s="13">
        <f t="shared" si="7"/>
        <v>308.16202717391133</v>
      </c>
    </row>
    <row r="18" spans="1:46" x14ac:dyDescent="0.25">
      <c r="A18">
        <v>9984</v>
      </c>
      <c r="B18">
        <v>13412</v>
      </c>
      <c r="C18">
        <v>1028</v>
      </c>
      <c r="D18">
        <v>1023</v>
      </c>
      <c r="E18">
        <v>16</v>
      </c>
      <c r="F18">
        <v>806</v>
      </c>
      <c r="G18">
        <v>12.21</v>
      </c>
      <c r="H18">
        <v>9.39</v>
      </c>
      <c r="I18">
        <v>3.2</v>
      </c>
      <c r="J18">
        <v>2.12</v>
      </c>
      <c r="K18">
        <v>0.03</v>
      </c>
      <c r="L18">
        <v>1.67</v>
      </c>
      <c r="M18">
        <v>41.75</v>
      </c>
      <c r="N18">
        <v>10.24</v>
      </c>
      <c r="O18">
        <v>1.45</v>
      </c>
      <c r="P18">
        <v>16.97</v>
      </c>
      <c r="Q18">
        <v>29.69</v>
      </c>
      <c r="R18">
        <v>54.42</v>
      </c>
      <c r="S18">
        <v>0.04</v>
      </c>
      <c r="T18">
        <v>2647</v>
      </c>
      <c r="U18">
        <v>2074</v>
      </c>
      <c r="V18">
        <v>2938</v>
      </c>
      <c r="W18">
        <v>-786</v>
      </c>
      <c r="X18">
        <v>6933</v>
      </c>
      <c r="Y18">
        <v>1814</v>
      </c>
      <c r="Z18">
        <v>3121</v>
      </c>
      <c r="AA18">
        <v>10710.9315219869</v>
      </c>
      <c r="AB18">
        <v>-1.0900000000000001</v>
      </c>
      <c r="AC18">
        <v>22578.931521986899</v>
      </c>
      <c r="AD18">
        <v>0.62695711368277696</v>
      </c>
      <c r="AE18">
        <v>0.21368306916093999</v>
      </c>
      <c r="AF18">
        <v>2.6537939650192301</v>
      </c>
      <c r="AG18">
        <v>3.7637865887547098E-2</v>
      </c>
      <c r="AH18">
        <v>2.22939874708401</v>
      </c>
      <c r="AI18">
        <v>41.75</v>
      </c>
      <c r="AJ18">
        <v>10.24</v>
      </c>
      <c r="AL18" s="12" t="s">
        <v>88</v>
      </c>
      <c r="AM18" s="14">
        <f t="shared" si="0"/>
        <v>0.21368306916093999</v>
      </c>
      <c r="AN18" s="13">
        <f t="shared" si="1"/>
        <v>-57.806767823637749</v>
      </c>
      <c r="AO18" s="12">
        <f t="shared" si="2"/>
        <v>-1.0900000000000001</v>
      </c>
      <c r="AP18" s="13">
        <f t="shared" si="3"/>
        <v>-108.32569508096547</v>
      </c>
      <c r="AQ18" s="12">
        <f t="shared" si="4"/>
        <v>22578.931521986899</v>
      </c>
      <c r="AR18" s="13">
        <f t="shared" si="5"/>
        <v>47.816021136955783</v>
      </c>
      <c r="AS18" s="14">
        <f t="shared" si="6"/>
        <v>0.62695711368277696</v>
      </c>
      <c r="AT18" s="13">
        <f t="shared" si="7"/>
        <v>31.29485091899241</v>
      </c>
    </row>
    <row r="19" spans="1:46" x14ac:dyDescent="0.25">
      <c r="A19">
        <v>21549</v>
      </c>
      <c r="B19">
        <v>13252</v>
      </c>
      <c r="C19">
        <v>970</v>
      </c>
      <c r="D19">
        <v>135</v>
      </c>
      <c r="E19">
        <v>410</v>
      </c>
      <c r="F19">
        <v>1818</v>
      </c>
      <c r="G19">
        <v>26.35</v>
      </c>
      <c r="H19">
        <v>9.2799999999999994</v>
      </c>
      <c r="I19">
        <v>3.02</v>
      </c>
      <c r="J19">
        <v>0.28000000000000003</v>
      </c>
      <c r="K19">
        <v>0.85</v>
      </c>
      <c r="L19">
        <v>3.77</v>
      </c>
      <c r="M19">
        <v>41.25</v>
      </c>
      <c r="N19">
        <v>9.66</v>
      </c>
      <c r="O19">
        <v>1.33</v>
      </c>
      <c r="P19">
        <v>31.06</v>
      </c>
      <c r="Q19">
        <v>27.39</v>
      </c>
      <c r="R19">
        <v>56.59</v>
      </c>
      <c r="S19">
        <v>0.95</v>
      </c>
      <c r="T19">
        <v>2313</v>
      </c>
      <c r="U19">
        <v>2074</v>
      </c>
      <c r="V19">
        <v>3056</v>
      </c>
      <c r="W19">
        <v>-1157</v>
      </c>
      <c r="X19">
        <v>6563</v>
      </c>
      <c r="Y19">
        <v>2036</v>
      </c>
      <c r="Z19">
        <v>3102</v>
      </c>
      <c r="AA19">
        <v>12525.9629370645</v>
      </c>
      <c r="AB19">
        <v>-9.6489999999999991</v>
      </c>
      <c r="AC19">
        <v>24226.962937064502</v>
      </c>
      <c r="AD19">
        <v>1.1092465753424601</v>
      </c>
      <c r="AE19">
        <v>0.21372162015935101</v>
      </c>
      <c r="AF19">
        <v>0.34927432457747398</v>
      </c>
      <c r="AG19">
        <v>0.94590209298817696</v>
      </c>
      <c r="AH19">
        <v>5.0308020146305603</v>
      </c>
      <c r="AI19">
        <v>41.25</v>
      </c>
      <c r="AJ19">
        <v>9.66</v>
      </c>
      <c r="AL19" s="12" t="s">
        <v>89</v>
      </c>
      <c r="AM19" s="14">
        <f t="shared" si="0"/>
        <v>0.21372162015935101</v>
      </c>
      <c r="AN19" s="13">
        <f t="shared" si="1"/>
        <v>-57.79915565654855</v>
      </c>
      <c r="AO19" s="12">
        <f t="shared" si="2"/>
        <v>-9.6489999999999991</v>
      </c>
      <c r="AP19" s="13">
        <f t="shared" si="3"/>
        <v>-173.70149709746408</v>
      </c>
      <c r="AQ19" s="12">
        <f t="shared" si="4"/>
        <v>24226.962937064502</v>
      </c>
      <c r="AR19" s="13">
        <f t="shared" si="5"/>
        <v>58.605081117418536</v>
      </c>
      <c r="AS19" s="14">
        <f t="shared" si="6"/>
        <v>1.1092465753424601</v>
      </c>
      <c r="AT19" s="13">
        <f t="shared" si="7"/>
        <v>132.29398082191662</v>
      </c>
    </row>
    <row r="21" spans="1:46" x14ac:dyDescent="0.25">
      <c r="AE21" s="1"/>
    </row>
    <row r="22" spans="1:46" x14ac:dyDescent="0.25">
      <c r="AE22" s="1"/>
    </row>
  </sheetData>
  <mergeCells count="15">
    <mergeCell ref="A1:F2"/>
    <mergeCell ref="G1:N1"/>
    <mergeCell ref="O1:P2"/>
    <mergeCell ref="Q1:S2"/>
    <mergeCell ref="G2:I2"/>
    <mergeCell ref="J2:N2"/>
    <mergeCell ref="AH3:AH4"/>
    <mergeCell ref="AI3:AI4"/>
    <mergeCell ref="AJ3:AJ4"/>
    <mergeCell ref="T2:AA2"/>
    <mergeCell ref="AB2:AE2"/>
    <mergeCell ref="AD3:AD4"/>
    <mergeCell ref="AE3:AE4"/>
    <mergeCell ref="AF3:AF4"/>
    <mergeCell ref="AG3:AG4"/>
  </mergeCells>
  <conditionalFormatting sqref="AN3">
    <cfRule type="top10" dxfId="6" priority="2" percent="1" bottom="1" rank="10"/>
  </conditionalFormatting>
  <conditionalFormatting sqref="AR3:AT3">
    <cfRule type="top10" dxfId="5" priority="1" percent="1" bottom="1" rank="10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Z1" workbookViewId="0">
      <selection activeCell="AN19" sqref="AN19"/>
    </sheetView>
  </sheetViews>
  <sheetFormatPr defaultRowHeight="15" x14ac:dyDescent="0.25"/>
  <cols>
    <col min="40" max="40" width="7.85546875" bestFit="1" customWidth="1"/>
    <col min="42" max="42" width="7.85546875" bestFit="1" customWidth="1"/>
    <col min="43" max="43" width="7.85546875" customWidth="1"/>
    <col min="44" max="44" width="7.85546875" bestFit="1" customWidth="1"/>
    <col min="45" max="45" width="8.140625" customWidth="1"/>
    <col min="46" max="46" width="7.42578125" bestFit="1" customWidth="1"/>
  </cols>
  <sheetData>
    <row r="1" spans="1:46" x14ac:dyDescent="0.25">
      <c r="A1" s="17" t="s">
        <v>10</v>
      </c>
      <c r="B1" s="17"/>
      <c r="C1" s="17"/>
      <c r="D1" s="17"/>
      <c r="E1" s="17"/>
      <c r="F1" s="17"/>
      <c r="G1" s="17" t="s">
        <v>21</v>
      </c>
      <c r="H1" s="17"/>
      <c r="I1" s="17"/>
      <c r="J1" s="17"/>
      <c r="K1" s="17"/>
      <c r="L1" s="17"/>
      <c r="M1" s="17"/>
      <c r="N1" s="17"/>
      <c r="O1" s="17" t="s">
        <v>34</v>
      </c>
      <c r="P1" s="17"/>
      <c r="Q1" s="17" t="s">
        <v>35</v>
      </c>
      <c r="R1" s="17"/>
      <c r="S1" s="17"/>
      <c r="AG1" t="s">
        <v>58</v>
      </c>
      <c r="AH1" s="10">
        <f>(6.11*1+20.44*1+2.85*1/0.262)/(6.11+20.44+2.85)</f>
        <v>1.2730565508646206</v>
      </c>
    </row>
    <row r="2" spans="1:46" x14ac:dyDescent="0.25">
      <c r="A2" s="17"/>
      <c r="B2" s="17"/>
      <c r="C2" s="17"/>
      <c r="D2" s="17"/>
      <c r="E2" s="17"/>
      <c r="F2" s="17"/>
      <c r="G2" s="17" t="s">
        <v>17</v>
      </c>
      <c r="H2" s="17"/>
      <c r="I2" s="17"/>
      <c r="J2" s="17" t="s">
        <v>20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32</v>
      </c>
      <c r="AC2" s="20"/>
      <c r="AD2" s="20"/>
      <c r="AE2" s="20"/>
      <c r="AG2" t="s">
        <v>59</v>
      </c>
      <c r="AH2">
        <f>(6.11+20.44+2.85-7.87)*AH1+O5*2.17+Q5+R5+S5</f>
        <v>113.75780754011528</v>
      </c>
    </row>
    <row r="3" spans="1:46" ht="48" x14ac:dyDescent="0.25">
      <c r="A3" s="2" t="s">
        <v>11</v>
      </c>
      <c r="B3" s="2" t="s">
        <v>52</v>
      </c>
      <c r="C3" s="2" t="s">
        <v>12</v>
      </c>
      <c r="D3" s="3" t="s">
        <v>13</v>
      </c>
      <c r="E3" s="3" t="s">
        <v>53</v>
      </c>
      <c r="F3" s="3" t="s">
        <v>14</v>
      </c>
      <c r="G3" s="2" t="s">
        <v>11</v>
      </c>
      <c r="H3" s="2" t="s">
        <v>15</v>
      </c>
      <c r="I3" s="2" t="s">
        <v>16</v>
      </c>
      <c r="J3" s="4" t="s">
        <v>18</v>
      </c>
      <c r="K3" s="4" t="s">
        <v>54</v>
      </c>
      <c r="L3" s="4" t="s">
        <v>19</v>
      </c>
      <c r="M3" s="4" t="s">
        <v>55</v>
      </c>
      <c r="N3" s="4" t="s">
        <v>12</v>
      </c>
      <c r="O3" s="2" t="s">
        <v>22</v>
      </c>
      <c r="P3" s="2" t="s">
        <v>23</v>
      </c>
      <c r="Q3" s="5" t="s">
        <v>1</v>
      </c>
      <c r="R3" s="5" t="s">
        <v>2</v>
      </c>
      <c r="S3" s="5" t="s">
        <v>56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6" t="s">
        <v>3</v>
      </c>
      <c r="AC3" s="6" t="s">
        <v>4</v>
      </c>
      <c r="AD3" s="18" t="s">
        <v>5</v>
      </c>
      <c r="AE3" s="18" t="s">
        <v>33</v>
      </c>
      <c r="AF3" s="21" t="s">
        <v>36</v>
      </c>
      <c r="AG3" s="17" t="s">
        <v>57</v>
      </c>
      <c r="AH3" s="17" t="s">
        <v>37</v>
      </c>
      <c r="AI3" s="17" t="s">
        <v>38</v>
      </c>
      <c r="AJ3" s="17" t="s">
        <v>39</v>
      </c>
      <c r="AL3" s="15" t="s">
        <v>43</v>
      </c>
      <c r="AM3" s="15" t="s">
        <v>51</v>
      </c>
      <c r="AN3" s="16" t="s">
        <v>44</v>
      </c>
      <c r="AO3" s="15" t="s">
        <v>47</v>
      </c>
      <c r="AP3" s="16" t="s">
        <v>44</v>
      </c>
      <c r="AQ3" s="16" t="s">
        <v>45</v>
      </c>
      <c r="AR3" s="16" t="s">
        <v>44</v>
      </c>
      <c r="AS3" s="16" t="s">
        <v>33</v>
      </c>
      <c r="AT3" s="16" t="s">
        <v>48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50</v>
      </c>
      <c r="AC4" s="6" t="s">
        <v>9</v>
      </c>
      <c r="AD4" s="19"/>
      <c r="AE4" s="19"/>
      <c r="AF4" s="21"/>
      <c r="AG4" s="17"/>
      <c r="AH4" s="17"/>
      <c r="AI4" s="17"/>
      <c r="AJ4" s="17"/>
      <c r="AL4" s="12" t="s">
        <v>46</v>
      </c>
      <c r="AM4">
        <v>13.092000000000001</v>
      </c>
      <c r="AN4" s="12">
        <v>0</v>
      </c>
      <c r="AO4">
        <v>15275.0232</v>
      </c>
      <c r="AP4" s="12">
        <v>0</v>
      </c>
      <c r="AQ4">
        <v>0.47751843221148338</v>
      </c>
      <c r="AR4" s="12">
        <v>0</v>
      </c>
      <c r="AS4" s="12">
        <v>0.67</v>
      </c>
      <c r="AT4">
        <v>0.50643920396468423</v>
      </c>
    </row>
    <row r="5" spans="1:46" x14ac:dyDescent="0.25">
      <c r="A5">
        <v>41898</v>
      </c>
      <c r="B5">
        <v>14209</v>
      </c>
      <c r="C5">
        <v>1049</v>
      </c>
      <c r="D5">
        <v>14</v>
      </c>
      <c r="E5">
        <v>92</v>
      </c>
      <c r="F5">
        <v>444</v>
      </c>
      <c r="G5">
        <v>51.23</v>
      </c>
      <c r="H5">
        <v>9.9499999999999993</v>
      </c>
      <c r="I5">
        <v>3.26</v>
      </c>
      <c r="J5">
        <v>0.03</v>
      </c>
      <c r="K5">
        <v>0.19</v>
      </c>
      <c r="L5">
        <v>0.92</v>
      </c>
      <c r="M5">
        <v>44.23</v>
      </c>
      <c r="N5">
        <v>10.45</v>
      </c>
      <c r="O5">
        <v>1.17</v>
      </c>
      <c r="P5">
        <v>56.21</v>
      </c>
      <c r="Q5">
        <v>27.08</v>
      </c>
      <c r="R5">
        <v>56.52</v>
      </c>
      <c r="S5">
        <v>0.21</v>
      </c>
      <c r="T5">
        <v>2268</v>
      </c>
      <c r="U5">
        <v>2074</v>
      </c>
      <c r="V5">
        <v>3052</v>
      </c>
      <c r="W5">
        <v>-1429</v>
      </c>
      <c r="X5">
        <v>6066</v>
      </c>
      <c r="Y5">
        <v>2515</v>
      </c>
      <c r="Z5">
        <v>3128</v>
      </c>
      <c r="AA5">
        <v>16508.1603698779</v>
      </c>
      <c r="AB5">
        <v>-24.38</v>
      </c>
      <c r="AC5">
        <v>28217.1603698779</v>
      </c>
      <c r="AD5">
        <v>1.9490489130434701</v>
      </c>
      <c r="AE5">
        <v>0.21361154212057401</v>
      </c>
      <c r="AF5">
        <v>3.7174294199703597E-2</v>
      </c>
      <c r="AG5">
        <v>0.21114530147642799</v>
      </c>
      <c r="AH5">
        <v>1.2289020794176799</v>
      </c>
      <c r="AI5">
        <v>44.23</v>
      </c>
      <c r="AJ5">
        <v>10.45</v>
      </c>
      <c r="AL5" s="12" t="s">
        <v>90</v>
      </c>
      <c r="AM5" s="12">
        <f>AB5</f>
        <v>-24.38</v>
      </c>
      <c r="AN5" s="13">
        <f>-(100-100/$AM$4*AM5)</f>
        <v>-286.22059272838374</v>
      </c>
      <c r="AO5" s="12">
        <f>AC5</f>
        <v>28217.1603698779</v>
      </c>
      <c r="AP5" s="13">
        <f>-(100-100/$AO$4*AO5)</f>
        <v>84.727446894338613</v>
      </c>
      <c r="AQ5" s="12">
        <f t="shared" ref="AQ5:AQ19" si="0">AD5</f>
        <v>1.9490489130434701</v>
      </c>
      <c r="AR5" s="13">
        <f>-(100-100/$AQ$4*AQ5)</f>
        <v>308.16202717391133</v>
      </c>
      <c r="AS5" s="14">
        <f t="shared" ref="AS5:AS19" si="1">AE5</f>
        <v>0.21361154212057401</v>
      </c>
      <c r="AT5" s="13">
        <f>-(100-100/$AS$4*AS5)</f>
        <v>-68.117680280511351</v>
      </c>
    </row>
    <row r="6" spans="1:46" x14ac:dyDescent="0.25">
      <c r="A6">
        <v>41871</v>
      </c>
      <c r="B6">
        <v>14209</v>
      </c>
      <c r="C6">
        <v>1049</v>
      </c>
      <c r="D6">
        <v>46</v>
      </c>
      <c r="E6">
        <v>349</v>
      </c>
      <c r="F6">
        <v>155</v>
      </c>
      <c r="G6">
        <v>51.2</v>
      </c>
      <c r="H6">
        <v>9.9499999999999993</v>
      </c>
      <c r="I6">
        <v>3.26</v>
      </c>
      <c r="J6">
        <v>0.09</v>
      </c>
      <c r="K6">
        <v>0.72</v>
      </c>
      <c r="L6">
        <v>0.32</v>
      </c>
      <c r="M6">
        <v>44.23</v>
      </c>
      <c r="N6">
        <v>10.45</v>
      </c>
      <c r="O6">
        <v>1.17</v>
      </c>
      <c r="P6">
        <v>56.18</v>
      </c>
      <c r="Q6">
        <v>27.16</v>
      </c>
      <c r="R6">
        <v>55.72</v>
      </c>
      <c r="S6">
        <v>0.8</v>
      </c>
      <c r="T6">
        <v>2279</v>
      </c>
      <c r="U6">
        <v>2074</v>
      </c>
      <c r="V6">
        <v>3009</v>
      </c>
      <c r="W6">
        <v>-1429</v>
      </c>
      <c r="X6">
        <v>6176</v>
      </c>
      <c r="Y6">
        <v>2514</v>
      </c>
      <c r="Z6">
        <v>3128</v>
      </c>
      <c r="AA6">
        <v>16504.1603698779</v>
      </c>
      <c r="AB6">
        <v>-24.219000000000001</v>
      </c>
      <c r="AC6">
        <v>28322.1603698779</v>
      </c>
      <c r="AD6">
        <v>1.9480298913043399</v>
      </c>
      <c r="AE6">
        <v>0.218603147194533</v>
      </c>
      <c r="AF6">
        <v>0.11851711394933399</v>
      </c>
      <c r="AG6">
        <v>0.80469972517087596</v>
      </c>
      <c r="AH6">
        <v>0.42987109658473699</v>
      </c>
      <c r="AI6">
        <v>44.23</v>
      </c>
      <c r="AJ6">
        <v>10.45</v>
      </c>
      <c r="AL6" s="12" t="s">
        <v>91</v>
      </c>
      <c r="AM6" s="12">
        <f t="shared" ref="AM6:AM19" si="2">AB6</f>
        <v>-24.219000000000001</v>
      </c>
      <c r="AN6" s="13">
        <f t="shared" ref="AN6:AN19" si="3">-(100-100/$AM$4*AM6)</f>
        <v>-284.99083409715854</v>
      </c>
      <c r="AO6" s="12">
        <f t="shared" ref="AO6:AO19" si="4">AC6</f>
        <v>28322.1603698779</v>
      </c>
      <c r="AP6" s="13">
        <f t="shared" ref="AP6:AP19" si="5">-(100-100/$AO$4*AO6)</f>
        <v>85.41484355898001</v>
      </c>
      <c r="AQ6" s="12">
        <f t="shared" si="0"/>
        <v>1.9480298913043399</v>
      </c>
      <c r="AR6" s="13">
        <f t="shared" ref="AR6:AR19" si="6">-(100-100/$AQ$4*AQ6)</f>
        <v>307.94862771738963</v>
      </c>
      <c r="AS6" s="14">
        <f t="shared" si="1"/>
        <v>0.218603147194533</v>
      </c>
      <c r="AT6" s="13">
        <f t="shared" ref="AT6:AT19" si="7">-(100-100/$AS$4*AS6)</f>
        <v>-67.372664597830891</v>
      </c>
    </row>
    <row r="7" spans="1:46" x14ac:dyDescent="0.25">
      <c r="A7">
        <v>41871</v>
      </c>
      <c r="B7">
        <v>13824</v>
      </c>
      <c r="C7">
        <v>1049</v>
      </c>
      <c r="D7">
        <v>151</v>
      </c>
      <c r="E7">
        <v>135</v>
      </c>
      <c r="F7">
        <v>842</v>
      </c>
      <c r="G7">
        <v>51.2</v>
      </c>
      <c r="H7">
        <v>9.68</v>
      </c>
      <c r="I7">
        <v>3.26</v>
      </c>
      <c r="J7">
        <v>0.31</v>
      </c>
      <c r="K7">
        <v>0.28000000000000003</v>
      </c>
      <c r="L7">
        <v>1.75</v>
      </c>
      <c r="M7">
        <v>43.03</v>
      </c>
      <c r="N7">
        <v>10.45</v>
      </c>
      <c r="O7">
        <v>1.22</v>
      </c>
      <c r="P7">
        <v>55.96</v>
      </c>
      <c r="Q7">
        <v>27.43</v>
      </c>
      <c r="R7">
        <v>56.12</v>
      </c>
      <c r="S7">
        <v>0.31</v>
      </c>
      <c r="T7">
        <v>2319</v>
      </c>
      <c r="U7">
        <v>2074</v>
      </c>
      <c r="V7">
        <v>3031</v>
      </c>
      <c r="W7">
        <v>-1415</v>
      </c>
      <c r="X7">
        <v>6134</v>
      </c>
      <c r="Y7">
        <v>2484</v>
      </c>
      <c r="Z7">
        <v>3128</v>
      </c>
      <c r="AA7">
        <v>16271.5926277415</v>
      </c>
      <c r="AB7">
        <v>-24.093</v>
      </c>
      <c r="AC7">
        <v>28017.592627741498</v>
      </c>
      <c r="AD7">
        <v>1.9422554347826</v>
      </c>
      <c r="AE7">
        <v>0.218035496894392</v>
      </c>
      <c r="AF7">
        <v>0.39247648903687399</v>
      </c>
      <c r="AG7">
        <v>0.31083296886940598</v>
      </c>
      <c r="AH7">
        <v>2.3294203982522901</v>
      </c>
      <c r="AI7">
        <v>43.03</v>
      </c>
      <c r="AJ7">
        <v>10.45</v>
      </c>
      <c r="AL7" s="12" t="s">
        <v>92</v>
      </c>
      <c r="AM7" s="12">
        <f t="shared" si="2"/>
        <v>-24.093</v>
      </c>
      <c r="AN7" s="13">
        <f t="shared" si="3"/>
        <v>-284.02841429880846</v>
      </c>
      <c r="AO7" s="12">
        <f t="shared" si="4"/>
        <v>28017.592627741498</v>
      </c>
      <c r="AP7" s="13">
        <f t="shared" si="5"/>
        <v>83.420949748485469</v>
      </c>
      <c r="AQ7" s="12">
        <f t="shared" si="0"/>
        <v>1.9422554347826</v>
      </c>
      <c r="AR7" s="13">
        <f t="shared" si="6"/>
        <v>306.73936413043293</v>
      </c>
      <c r="AS7" s="14">
        <f t="shared" si="1"/>
        <v>0.218035496894392</v>
      </c>
      <c r="AT7" s="13">
        <f t="shared" si="7"/>
        <v>-67.457388523225077</v>
      </c>
    </row>
    <row r="8" spans="1:46" x14ac:dyDescent="0.25">
      <c r="A8">
        <v>41871</v>
      </c>
      <c r="B8">
        <v>13783</v>
      </c>
      <c r="C8">
        <v>1061</v>
      </c>
      <c r="D8">
        <v>174</v>
      </c>
      <c r="E8">
        <v>473</v>
      </c>
      <c r="F8">
        <v>480</v>
      </c>
      <c r="G8">
        <v>51.2</v>
      </c>
      <c r="H8">
        <v>9.65</v>
      </c>
      <c r="I8">
        <v>3.3</v>
      </c>
      <c r="J8">
        <v>0.36</v>
      </c>
      <c r="K8">
        <v>0.98</v>
      </c>
      <c r="L8">
        <v>1</v>
      </c>
      <c r="M8">
        <v>42.91</v>
      </c>
      <c r="N8">
        <v>10.57</v>
      </c>
      <c r="O8">
        <v>1.24</v>
      </c>
      <c r="P8">
        <v>55.91</v>
      </c>
      <c r="Q8">
        <v>27.49</v>
      </c>
      <c r="R8">
        <v>54.96</v>
      </c>
      <c r="S8">
        <v>1.0900000000000001</v>
      </c>
      <c r="T8">
        <v>2328</v>
      </c>
      <c r="U8">
        <v>2074</v>
      </c>
      <c r="V8">
        <v>2968</v>
      </c>
      <c r="W8">
        <v>-1411</v>
      </c>
      <c r="X8">
        <v>6271</v>
      </c>
      <c r="Y8">
        <v>2480</v>
      </c>
      <c r="Z8">
        <v>3132</v>
      </c>
      <c r="AA8">
        <v>16250.2125403099</v>
      </c>
      <c r="AB8">
        <v>-23.879000000000001</v>
      </c>
      <c r="AC8">
        <v>28133.212540309902</v>
      </c>
      <c r="AD8">
        <v>1.93860244233378</v>
      </c>
      <c r="AE8">
        <v>0.224690916776532</v>
      </c>
      <c r="AF8">
        <v>0.452216058976186</v>
      </c>
      <c r="AG8">
        <v>1.0913328801440501</v>
      </c>
      <c r="AH8">
        <v>1.3290982967874501</v>
      </c>
      <c r="AI8">
        <v>42.91</v>
      </c>
      <c r="AJ8">
        <v>10.57</v>
      </c>
      <c r="AL8" s="12" t="s">
        <v>93</v>
      </c>
      <c r="AM8" s="12">
        <f t="shared" si="2"/>
        <v>-23.879000000000001</v>
      </c>
      <c r="AN8" s="13">
        <f t="shared" si="3"/>
        <v>-282.39382829208682</v>
      </c>
      <c r="AO8" s="12">
        <f t="shared" si="4"/>
        <v>28133.212540309902</v>
      </c>
      <c r="AP8" s="13">
        <f t="shared" si="5"/>
        <v>84.177871103396456</v>
      </c>
      <c r="AQ8" s="12">
        <f t="shared" si="0"/>
        <v>1.93860244233378</v>
      </c>
      <c r="AR8" s="13">
        <f t="shared" si="6"/>
        <v>305.97436906377084</v>
      </c>
      <c r="AS8" s="14">
        <f t="shared" si="1"/>
        <v>0.224690916776532</v>
      </c>
      <c r="AT8" s="13">
        <f t="shared" si="7"/>
        <v>-66.464042272159418</v>
      </c>
    </row>
    <row r="9" spans="1:46" x14ac:dyDescent="0.25">
      <c r="A9">
        <v>41871</v>
      </c>
      <c r="B9">
        <v>13052</v>
      </c>
      <c r="C9">
        <v>1049</v>
      </c>
      <c r="D9">
        <v>174</v>
      </c>
      <c r="E9">
        <v>369</v>
      </c>
      <c r="F9">
        <v>1743</v>
      </c>
      <c r="G9">
        <v>51.2</v>
      </c>
      <c r="H9">
        <v>9.14</v>
      </c>
      <c r="I9">
        <v>3.26</v>
      </c>
      <c r="J9">
        <v>0.36</v>
      </c>
      <c r="K9">
        <v>0.77</v>
      </c>
      <c r="L9">
        <v>3.62</v>
      </c>
      <c r="M9">
        <v>40.630000000000003</v>
      </c>
      <c r="N9">
        <v>10.45</v>
      </c>
      <c r="O9">
        <v>1.34</v>
      </c>
      <c r="P9">
        <v>55.54</v>
      </c>
      <c r="Q9">
        <v>27.49</v>
      </c>
      <c r="R9">
        <v>55.61</v>
      </c>
      <c r="S9">
        <v>0.85</v>
      </c>
      <c r="T9">
        <v>2328</v>
      </c>
      <c r="U9">
        <v>2074</v>
      </c>
      <c r="V9">
        <v>3003</v>
      </c>
      <c r="W9">
        <v>-1385</v>
      </c>
      <c r="X9">
        <v>6274</v>
      </c>
      <c r="Y9">
        <v>2423</v>
      </c>
      <c r="Z9">
        <v>3128</v>
      </c>
      <c r="AA9">
        <v>15806.3513727345</v>
      </c>
      <c r="AB9">
        <v>-23.657</v>
      </c>
      <c r="AC9">
        <v>27631.351372734502</v>
      </c>
      <c r="AD9">
        <v>1.9320652173913</v>
      </c>
      <c r="AE9">
        <v>0.22511010206659399</v>
      </c>
      <c r="AF9">
        <v>0.452216058976186</v>
      </c>
      <c r="AG9">
        <v>0.851912915801325</v>
      </c>
      <c r="AH9">
        <v>4.82249272494278</v>
      </c>
      <c r="AI9">
        <v>40.630000000000003</v>
      </c>
      <c r="AJ9">
        <v>10.45</v>
      </c>
      <c r="AL9" s="12" t="s">
        <v>94</v>
      </c>
      <c r="AM9" s="12">
        <f t="shared" si="2"/>
        <v>-23.657</v>
      </c>
      <c r="AN9" s="13">
        <f t="shared" si="3"/>
        <v>-280.69813626642224</v>
      </c>
      <c r="AO9" s="12">
        <f t="shared" si="4"/>
        <v>27631.351372734502</v>
      </c>
      <c r="AP9" s="13">
        <f t="shared" si="5"/>
        <v>80.892369268116738</v>
      </c>
      <c r="AQ9" s="12">
        <f t="shared" si="0"/>
        <v>1.9320652173913</v>
      </c>
      <c r="AR9" s="13">
        <f t="shared" si="6"/>
        <v>304.60536956521645</v>
      </c>
      <c r="AS9" s="14">
        <f t="shared" si="1"/>
        <v>0.22511010206659399</v>
      </c>
      <c r="AT9" s="13">
        <f t="shared" si="7"/>
        <v>-66.401477303493436</v>
      </c>
    </row>
    <row r="10" spans="1:46" x14ac:dyDescent="0.25">
      <c r="A10">
        <v>41358</v>
      </c>
      <c r="B10">
        <v>13820</v>
      </c>
      <c r="C10">
        <v>1057</v>
      </c>
      <c r="D10">
        <v>312</v>
      </c>
      <c r="E10">
        <v>682</v>
      </c>
      <c r="F10">
        <v>101</v>
      </c>
      <c r="G10">
        <v>50.57</v>
      </c>
      <c r="H10">
        <v>9.68</v>
      </c>
      <c r="I10">
        <v>3.29</v>
      </c>
      <c r="J10">
        <v>0.65</v>
      </c>
      <c r="K10">
        <v>1.41</v>
      </c>
      <c r="L10">
        <v>0.21</v>
      </c>
      <c r="M10">
        <v>43.02</v>
      </c>
      <c r="N10">
        <v>10.53</v>
      </c>
      <c r="O10">
        <v>1.23</v>
      </c>
      <c r="P10">
        <v>55.31</v>
      </c>
      <c r="Q10">
        <v>27.85</v>
      </c>
      <c r="R10">
        <v>54.06</v>
      </c>
      <c r="S10">
        <v>1.57</v>
      </c>
      <c r="T10">
        <v>2380</v>
      </c>
      <c r="U10">
        <v>2074</v>
      </c>
      <c r="V10">
        <v>2919</v>
      </c>
      <c r="W10">
        <v>-1409</v>
      </c>
      <c r="X10">
        <v>6390</v>
      </c>
      <c r="Y10">
        <v>2473</v>
      </c>
      <c r="Z10">
        <v>3131</v>
      </c>
      <c r="AA10">
        <v>16185.382529654</v>
      </c>
      <c r="AB10">
        <v>-23.35</v>
      </c>
      <c r="AC10">
        <v>28179.382529654002</v>
      </c>
      <c r="AD10">
        <v>1.9185612487275101</v>
      </c>
      <c r="AE10">
        <v>0.23047447336157301</v>
      </c>
      <c r="AF10">
        <v>0.81029979775971095</v>
      </c>
      <c r="AG10">
        <v>1.5715497387901101</v>
      </c>
      <c r="AH10">
        <v>0.28023635078800202</v>
      </c>
      <c r="AI10">
        <v>43.02</v>
      </c>
      <c r="AJ10">
        <v>10.53</v>
      </c>
      <c r="AL10" s="12" t="s">
        <v>95</v>
      </c>
      <c r="AM10" s="12">
        <f t="shared" si="2"/>
        <v>-23.35</v>
      </c>
      <c r="AN10" s="13">
        <f t="shared" si="3"/>
        <v>-278.35319278948975</v>
      </c>
      <c r="AO10" s="12">
        <f t="shared" si="4"/>
        <v>28179.382529654002</v>
      </c>
      <c r="AP10" s="13">
        <f t="shared" si="5"/>
        <v>84.480129167031322</v>
      </c>
      <c r="AQ10" s="12">
        <f t="shared" si="0"/>
        <v>1.9185612487275101</v>
      </c>
      <c r="AR10" s="13">
        <f t="shared" si="6"/>
        <v>301.77742246352022</v>
      </c>
      <c r="AS10" s="14">
        <f t="shared" si="1"/>
        <v>0.23047447336157301</v>
      </c>
      <c r="AT10" s="13">
        <f t="shared" si="7"/>
        <v>-65.600824871407013</v>
      </c>
    </row>
    <row r="11" spans="1:46" x14ac:dyDescent="0.25">
      <c r="A11">
        <v>41247</v>
      </c>
      <c r="B11">
        <v>13716</v>
      </c>
      <c r="C11">
        <v>1083</v>
      </c>
      <c r="D11">
        <v>553</v>
      </c>
      <c r="E11">
        <v>56</v>
      </c>
      <c r="F11">
        <v>515</v>
      </c>
      <c r="G11">
        <v>50.44</v>
      </c>
      <c r="H11">
        <v>9.61</v>
      </c>
      <c r="I11">
        <v>3.37</v>
      </c>
      <c r="J11">
        <v>1.1499999999999999</v>
      </c>
      <c r="K11">
        <v>0.12</v>
      </c>
      <c r="L11">
        <v>1.07</v>
      </c>
      <c r="M11">
        <v>42.7</v>
      </c>
      <c r="N11">
        <v>10.79</v>
      </c>
      <c r="O11">
        <v>1.26</v>
      </c>
      <c r="P11">
        <v>55.06</v>
      </c>
      <c r="Q11">
        <v>28.48</v>
      </c>
      <c r="R11">
        <v>54.8</v>
      </c>
      <c r="S11">
        <v>0.13</v>
      </c>
      <c r="T11">
        <v>2470</v>
      </c>
      <c r="U11">
        <v>2074</v>
      </c>
      <c r="V11">
        <v>2959</v>
      </c>
      <c r="W11">
        <v>-1400</v>
      </c>
      <c r="X11">
        <v>6186</v>
      </c>
      <c r="Y11">
        <v>2461</v>
      </c>
      <c r="Z11">
        <v>3139</v>
      </c>
      <c r="AA11">
        <v>16110.2440796136</v>
      </c>
      <c r="AB11">
        <v>-23.314</v>
      </c>
      <c r="AC11">
        <v>27896.2440796136</v>
      </c>
      <c r="AD11">
        <v>1.90592216582064</v>
      </c>
      <c r="AE11" s="1">
        <v>0.22481635392740701</v>
      </c>
      <c r="AF11">
        <v>1.4355290719644</v>
      </c>
      <c r="AG11">
        <v>0.129029128713462</v>
      </c>
      <c r="AH11">
        <v>1.4260323868076099</v>
      </c>
      <c r="AI11">
        <v>42.7</v>
      </c>
      <c r="AJ11">
        <v>10.79</v>
      </c>
      <c r="AL11" s="12" t="s">
        <v>96</v>
      </c>
      <c r="AM11" s="12">
        <f t="shared" si="2"/>
        <v>-23.314</v>
      </c>
      <c r="AN11" s="13">
        <f t="shared" si="3"/>
        <v>-278.07821570424687</v>
      </c>
      <c r="AO11" s="12">
        <f t="shared" si="4"/>
        <v>27896.2440796136</v>
      </c>
      <c r="AP11" s="13">
        <f t="shared" si="5"/>
        <v>82.626525108083626</v>
      </c>
      <c r="AQ11" s="12">
        <f t="shared" si="0"/>
        <v>1.90592216582064</v>
      </c>
      <c r="AR11" s="13">
        <f t="shared" si="6"/>
        <v>299.13059627749516</v>
      </c>
      <c r="AS11" s="14">
        <f t="shared" si="1"/>
        <v>0.22481635392740701</v>
      </c>
      <c r="AT11" s="13">
        <f t="shared" si="7"/>
        <v>-66.445320309342236</v>
      </c>
    </row>
    <row r="12" spans="1:46" x14ac:dyDescent="0.25">
      <c r="A12">
        <v>41823</v>
      </c>
      <c r="B12">
        <v>13255</v>
      </c>
      <c r="C12">
        <v>1191</v>
      </c>
      <c r="D12">
        <v>140</v>
      </c>
      <c r="E12">
        <v>901</v>
      </c>
      <c r="F12">
        <v>258</v>
      </c>
      <c r="G12">
        <v>51.14</v>
      </c>
      <c r="H12">
        <v>9.2799999999999994</v>
      </c>
      <c r="I12">
        <v>3.71</v>
      </c>
      <c r="J12">
        <v>0.28999999999999998</v>
      </c>
      <c r="K12">
        <v>1.87</v>
      </c>
      <c r="L12">
        <v>0.54</v>
      </c>
      <c r="M12">
        <v>41.26</v>
      </c>
      <c r="N12">
        <v>11.86</v>
      </c>
      <c r="O12">
        <v>1.41</v>
      </c>
      <c r="P12">
        <v>55.25</v>
      </c>
      <c r="Q12">
        <v>27.4</v>
      </c>
      <c r="R12">
        <v>52.29</v>
      </c>
      <c r="S12">
        <v>2.08</v>
      </c>
      <c r="T12">
        <v>2315</v>
      </c>
      <c r="U12">
        <v>2074</v>
      </c>
      <c r="V12">
        <v>2824</v>
      </c>
      <c r="W12">
        <v>-1369</v>
      </c>
      <c r="X12">
        <v>6391</v>
      </c>
      <c r="Y12">
        <v>2431</v>
      </c>
      <c r="Z12">
        <v>3174</v>
      </c>
      <c r="AA12">
        <v>15954.092385198501</v>
      </c>
      <c r="AB12">
        <v>-23.225000000000001</v>
      </c>
      <c r="AC12">
        <v>27950.092385198499</v>
      </c>
      <c r="AD12">
        <v>1.89561726329876</v>
      </c>
      <c r="AE12">
        <v>0.23486519840592401</v>
      </c>
      <c r="AF12">
        <v>0.36327802109799201</v>
      </c>
      <c r="AG12">
        <v>2.0773024892055099</v>
      </c>
      <c r="AH12">
        <v>0.71472565487964701</v>
      </c>
      <c r="AI12">
        <v>41.26</v>
      </c>
      <c r="AJ12">
        <v>11.86</v>
      </c>
      <c r="AL12" s="12" t="s">
        <v>97</v>
      </c>
      <c r="AM12" s="12">
        <f t="shared" si="2"/>
        <v>-23.225000000000001</v>
      </c>
      <c r="AN12" s="13">
        <f t="shared" si="3"/>
        <v>-277.3984112435075</v>
      </c>
      <c r="AO12" s="12">
        <f t="shared" si="4"/>
        <v>27950.092385198499</v>
      </c>
      <c r="AP12" s="13">
        <f t="shared" si="5"/>
        <v>82.979050304804105</v>
      </c>
      <c r="AQ12" s="12">
        <f t="shared" si="0"/>
        <v>1.89561726329876</v>
      </c>
      <c r="AR12" s="13">
        <f t="shared" si="6"/>
        <v>296.9725848109731</v>
      </c>
      <c r="AS12" s="14">
        <f t="shared" si="1"/>
        <v>0.23486519840592401</v>
      </c>
      <c r="AT12" s="13">
        <f t="shared" si="7"/>
        <v>-64.945492775235223</v>
      </c>
    </row>
    <row r="13" spans="1:46" x14ac:dyDescent="0.25">
      <c r="A13">
        <v>41933</v>
      </c>
      <c r="B13">
        <v>11585</v>
      </c>
      <c r="C13">
        <v>974</v>
      </c>
      <c r="D13">
        <v>402</v>
      </c>
      <c r="E13">
        <v>330</v>
      </c>
      <c r="F13">
        <v>4114</v>
      </c>
      <c r="G13">
        <v>51.28</v>
      </c>
      <c r="H13">
        <v>8.11</v>
      </c>
      <c r="I13">
        <v>3.03</v>
      </c>
      <c r="J13">
        <v>0.83</v>
      </c>
      <c r="K13">
        <v>0.68</v>
      </c>
      <c r="L13">
        <v>8.5399999999999991</v>
      </c>
      <c r="M13">
        <v>36.06</v>
      </c>
      <c r="N13">
        <v>9.6999999999999993</v>
      </c>
      <c r="O13">
        <v>1.53</v>
      </c>
      <c r="P13">
        <v>55.01</v>
      </c>
      <c r="Q13">
        <v>28.08</v>
      </c>
      <c r="R13">
        <v>56.46</v>
      </c>
      <c r="S13">
        <v>0.76</v>
      </c>
      <c r="T13">
        <v>2413</v>
      </c>
      <c r="U13">
        <v>2074</v>
      </c>
      <c r="V13">
        <v>3049</v>
      </c>
      <c r="W13">
        <v>-1343</v>
      </c>
      <c r="X13">
        <v>6426</v>
      </c>
      <c r="Y13">
        <v>2313</v>
      </c>
      <c r="Z13">
        <v>3103</v>
      </c>
      <c r="AA13">
        <v>14915.170913159</v>
      </c>
      <c r="AB13">
        <v>-23.109000000000002</v>
      </c>
      <c r="AC13">
        <v>26757.170913159</v>
      </c>
      <c r="AD13">
        <v>1.9356384799726101</v>
      </c>
      <c r="AE13">
        <v>0.23302702356148799</v>
      </c>
      <c r="AF13">
        <v>1.04190283075915</v>
      </c>
      <c r="AG13">
        <v>0.76085277566873</v>
      </c>
      <c r="AH13">
        <v>11.383111024576101</v>
      </c>
      <c r="AI13">
        <v>36.06</v>
      </c>
      <c r="AJ13">
        <v>9.6999999999999993</v>
      </c>
      <c r="AL13" s="12" t="s">
        <v>98</v>
      </c>
      <c r="AM13" s="12">
        <f t="shared" si="2"/>
        <v>-23.109000000000002</v>
      </c>
      <c r="AN13" s="13">
        <f t="shared" si="3"/>
        <v>-276.51237396883596</v>
      </c>
      <c r="AO13" s="12">
        <f t="shared" si="4"/>
        <v>26757.170913159</v>
      </c>
      <c r="AP13" s="13">
        <f t="shared" si="5"/>
        <v>75.169428961384483</v>
      </c>
      <c r="AQ13" s="12">
        <f t="shared" si="0"/>
        <v>1.9356384799726101</v>
      </c>
      <c r="AR13" s="13">
        <f t="shared" si="6"/>
        <v>305.35366792194412</v>
      </c>
      <c r="AS13" s="14">
        <f t="shared" si="1"/>
        <v>0.23302702356148799</v>
      </c>
      <c r="AT13" s="13">
        <f t="shared" si="7"/>
        <v>-65.21984722962867</v>
      </c>
    </row>
    <row r="14" spans="1:46" x14ac:dyDescent="0.25">
      <c r="A14">
        <v>41291</v>
      </c>
      <c r="B14">
        <v>12880</v>
      </c>
      <c r="C14">
        <v>1189</v>
      </c>
      <c r="D14">
        <v>76</v>
      </c>
      <c r="E14">
        <v>437</v>
      </c>
      <c r="F14">
        <v>1355</v>
      </c>
      <c r="G14">
        <v>50.49</v>
      </c>
      <c r="H14">
        <v>9.02</v>
      </c>
      <c r="I14">
        <v>3.7</v>
      </c>
      <c r="J14">
        <v>0.16</v>
      </c>
      <c r="K14">
        <v>0.91</v>
      </c>
      <c r="L14">
        <v>2.81</v>
      </c>
      <c r="M14">
        <v>40.090000000000003</v>
      </c>
      <c r="N14">
        <v>11.85</v>
      </c>
      <c r="O14">
        <v>1.48</v>
      </c>
      <c r="P14">
        <v>54.4</v>
      </c>
      <c r="Q14">
        <v>27.24</v>
      </c>
      <c r="R14">
        <v>53.87</v>
      </c>
      <c r="S14">
        <v>1.01</v>
      </c>
      <c r="T14">
        <v>2291</v>
      </c>
      <c r="U14">
        <v>2074</v>
      </c>
      <c r="V14">
        <v>2909</v>
      </c>
      <c r="W14">
        <v>-1350</v>
      </c>
      <c r="X14">
        <v>6215</v>
      </c>
      <c r="Y14">
        <v>2391</v>
      </c>
      <c r="Z14">
        <v>3175</v>
      </c>
      <c r="AA14">
        <v>15639.7394401649</v>
      </c>
      <c r="AB14">
        <v>-22.966000000000001</v>
      </c>
      <c r="AC14">
        <v>27420.7394401649</v>
      </c>
      <c r="AD14">
        <v>1.8701472556894201</v>
      </c>
      <c r="AE14" s="1">
        <v>0.22679052493507301</v>
      </c>
      <c r="AF14">
        <v>0.19704657351379401</v>
      </c>
      <c r="AG14">
        <v>1.00833199709192</v>
      </c>
      <c r="AH14">
        <v>3.7491611562229599</v>
      </c>
      <c r="AI14">
        <v>40.090000000000003</v>
      </c>
      <c r="AJ14">
        <v>11.85</v>
      </c>
      <c r="AL14" s="12" t="s">
        <v>99</v>
      </c>
      <c r="AM14" s="12">
        <f t="shared" si="2"/>
        <v>-22.966000000000001</v>
      </c>
      <c r="AN14" s="13">
        <f t="shared" si="3"/>
        <v>-275.4201038802322</v>
      </c>
      <c r="AO14" s="12">
        <f t="shared" si="4"/>
        <v>27420.7394401649</v>
      </c>
      <c r="AP14" s="13">
        <f t="shared" si="5"/>
        <v>79.513569839716524</v>
      </c>
      <c r="AQ14" s="12">
        <f t="shared" si="0"/>
        <v>1.8701472556894201</v>
      </c>
      <c r="AR14" s="13">
        <f t="shared" si="6"/>
        <v>291.63875769745562</v>
      </c>
      <c r="AS14" s="14">
        <f t="shared" si="1"/>
        <v>0.22679052493507301</v>
      </c>
      <c r="AT14" s="13">
        <f t="shared" si="7"/>
        <v>-66.150667920138361</v>
      </c>
    </row>
    <row r="15" spans="1:46" x14ac:dyDescent="0.25">
      <c r="A15">
        <v>40839</v>
      </c>
      <c r="B15">
        <v>13655</v>
      </c>
      <c r="C15">
        <v>1222</v>
      </c>
      <c r="D15">
        <v>100</v>
      </c>
      <c r="E15">
        <v>294</v>
      </c>
      <c r="F15">
        <v>155</v>
      </c>
      <c r="G15">
        <v>49.94</v>
      </c>
      <c r="H15">
        <v>9.56</v>
      </c>
      <c r="I15">
        <v>3.8</v>
      </c>
      <c r="J15">
        <v>0.21</v>
      </c>
      <c r="K15">
        <v>0.61</v>
      </c>
      <c r="L15">
        <v>0.32</v>
      </c>
      <c r="M15">
        <v>42.51</v>
      </c>
      <c r="N15">
        <v>12.17</v>
      </c>
      <c r="O15">
        <v>1.37</v>
      </c>
      <c r="P15">
        <v>54.19</v>
      </c>
      <c r="Q15">
        <v>27.3</v>
      </c>
      <c r="R15">
        <v>53.56</v>
      </c>
      <c r="S15">
        <v>0.68</v>
      </c>
      <c r="T15">
        <v>2300</v>
      </c>
      <c r="U15">
        <v>2074</v>
      </c>
      <c r="V15">
        <v>2892</v>
      </c>
      <c r="W15">
        <v>-1371</v>
      </c>
      <c r="X15">
        <v>6109</v>
      </c>
      <c r="Y15">
        <v>2441</v>
      </c>
      <c r="Z15">
        <v>3185</v>
      </c>
      <c r="AA15">
        <v>16038.8045640658</v>
      </c>
      <c r="AB15">
        <v>-22.952999999999999</v>
      </c>
      <c r="AC15">
        <v>27773.804564065798</v>
      </c>
      <c r="AD15">
        <v>1.85323549032688</v>
      </c>
      <c r="AE15">
        <v>0.22220405447045799</v>
      </c>
      <c r="AF15">
        <v>0.26018887578076999</v>
      </c>
      <c r="AG15">
        <v>0.67876927020959998</v>
      </c>
      <c r="AH15">
        <v>0.42987109658473699</v>
      </c>
      <c r="AI15">
        <v>42.51</v>
      </c>
      <c r="AJ15">
        <v>12.17</v>
      </c>
      <c r="AL15" s="12" t="s">
        <v>100</v>
      </c>
      <c r="AM15" s="12">
        <f t="shared" si="2"/>
        <v>-22.952999999999999</v>
      </c>
      <c r="AN15" s="13">
        <f t="shared" si="3"/>
        <v>-275.32080659945007</v>
      </c>
      <c r="AO15" s="12">
        <f t="shared" si="4"/>
        <v>27773.804564065798</v>
      </c>
      <c r="AP15" s="13">
        <f t="shared" si="5"/>
        <v>81.824958302294419</v>
      </c>
      <c r="AQ15" s="12">
        <f t="shared" si="0"/>
        <v>1.85323549032688</v>
      </c>
      <c r="AR15" s="13">
        <f t="shared" si="6"/>
        <v>288.09716344229389</v>
      </c>
      <c r="AS15" s="14">
        <f t="shared" si="1"/>
        <v>0.22220405447045799</v>
      </c>
      <c r="AT15" s="13">
        <f t="shared" si="7"/>
        <v>-66.835215750677918</v>
      </c>
    </row>
    <row r="16" spans="1:46" x14ac:dyDescent="0.25">
      <c r="A16">
        <v>41515</v>
      </c>
      <c r="B16">
        <v>11690</v>
      </c>
      <c r="C16">
        <v>979</v>
      </c>
      <c r="D16">
        <v>13</v>
      </c>
      <c r="E16">
        <v>717</v>
      </c>
      <c r="F16">
        <v>3930</v>
      </c>
      <c r="G16">
        <v>50.77</v>
      </c>
      <c r="H16">
        <v>8.19</v>
      </c>
      <c r="I16">
        <v>3.05</v>
      </c>
      <c r="J16">
        <v>0.03</v>
      </c>
      <c r="K16">
        <v>1.49</v>
      </c>
      <c r="L16">
        <v>8.16</v>
      </c>
      <c r="M16">
        <v>36.39</v>
      </c>
      <c r="N16">
        <v>9.76</v>
      </c>
      <c r="O16">
        <v>1.52</v>
      </c>
      <c r="P16">
        <v>54.54</v>
      </c>
      <c r="Q16">
        <v>27.07</v>
      </c>
      <c r="R16">
        <v>56.36</v>
      </c>
      <c r="S16">
        <v>1.65</v>
      </c>
      <c r="T16">
        <v>2267</v>
      </c>
      <c r="U16">
        <v>2074</v>
      </c>
      <c r="V16">
        <v>3044</v>
      </c>
      <c r="W16">
        <v>-1342</v>
      </c>
      <c r="X16">
        <v>6489</v>
      </c>
      <c r="Y16">
        <v>2313</v>
      </c>
      <c r="Z16">
        <v>3106</v>
      </c>
      <c r="AA16">
        <v>14909.660519425001</v>
      </c>
      <c r="AB16">
        <v>-22.93</v>
      </c>
      <c r="AC16">
        <v>26817.660519425001</v>
      </c>
      <c r="AD16">
        <v>1.91789257612042</v>
      </c>
      <c r="AE16">
        <v>0.23189934726275199</v>
      </c>
      <c r="AF16">
        <v>3.4832861845094598E-2</v>
      </c>
      <c r="AG16">
        <v>1.6543507474899399</v>
      </c>
      <c r="AH16">
        <v>10.875515193230299</v>
      </c>
      <c r="AI16">
        <v>36.39</v>
      </c>
      <c r="AJ16">
        <v>9.76</v>
      </c>
      <c r="AL16" s="12" t="s">
        <v>101</v>
      </c>
      <c r="AM16" s="12">
        <f t="shared" si="2"/>
        <v>-22.93</v>
      </c>
      <c r="AN16" s="13">
        <f t="shared" si="3"/>
        <v>-275.14512679498932</v>
      </c>
      <c r="AO16" s="12">
        <f t="shared" si="4"/>
        <v>26817.660519425001</v>
      </c>
      <c r="AP16" s="13">
        <f t="shared" si="5"/>
        <v>75.565432328934207</v>
      </c>
      <c r="AQ16" s="12">
        <f t="shared" si="0"/>
        <v>1.91789257612042</v>
      </c>
      <c r="AR16" s="13">
        <f t="shared" si="6"/>
        <v>301.63739172083388</v>
      </c>
      <c r="AS16" s="14">
        <f t="shared" si="1"/>
        <v>0.23189934726275199</v>
      </c>
      <c r="AT16" s="13">
        <f t="shared" si="7"/>
        <v>-65.38815712496239</v>
      </c>
    </row>
    <row r="17" spans="1:46" x14ac:dyDescent="0.25">
      <c r="A17">
        <v>41883</v>
      </c>
      <c r="B17">
        <v>12251</v>
      </c>
      <c r="C17">
        <v>1107</v>
      </c>
      <c r="D17">
        <v>441</v>
      </c>
      <c r="E17">
        <v>659</v>
      </c>
      <c r="F17">
        <v>2108</v>
      </c>
      <c r="G17">
        <v>51.22</v>
      </c>
      <c r="H17">
        <v>8.58</v>
      </c>
      <c r="I17">
        <v>3.45</v>
      </c>
      <c r="J17">
        <v>0.91</v>
      </c>
      <c r="K17">
        <v>1.37</v>
      </c>
      <c r="L17">
        <v>4.38</v>
      </c>
      <c r="M17">
        <v>38.14</v>
      </c>
      <c r="N17">
        <v>11.02</v>
      </c>
      <c r="O17">
        <v>1.52</v>
      </c>
      <c r="P17">
        <v>54.99</v>
      </c>
      <c r="Q17">
        <v>28.18</v>
      </c>
      <c r="R17">
        <v>53.5</v>
      </c>
      <c r="S17">
        <v>1.52</v>
      </c>
      <c r="T17">
        <v>2428</v>
      </c>
      <c r="U17">
        <v>2074</v>
      </c>
      <c r="V17">
        <v>2889</v>
      </c>
      <c r="W17">
        <v>-1345</v>
      </c>
      <c r="X17">
        <v>6460</v>
      </c>
      <c r="Y17">
        <v>2357</v>
      </c>
      <c r="Z17">
        <v>3148</v>
      </c>
      <c r="AA17">
        <v>15339.165029150799</v>
      </c>
      <c r="AB17">
        <v>-22.922000000000001</v>
      </c>
      <c r="AC17">
        <v>27304.165029150801</v>
      </c>
      <c r="AD17">
        <v>1.90718866014174</v>
      </c>
      <c r="AE17">
        <v>0.23892565835242699</v>
      </c>
      <c r="AF17">
        <v>1.14353515750038</v>
      </c>
      <c r="AG17">
        <v>1.5206709693401399</v>
      </c>
      <c r="AH17">
        <v>5.8342697018580898</v>
      </c>
      <c r="AI17">
        <v>38.14</v>
      </c>
      <c r="AJ17">
        <v>11.02</v>
      </c>
      <c r="AL17" s="12" t="s">
        <v>102</v>
      </c>
      <c r="AM17" s="12">
        <f t="shared" si="2"/>
        <v>-22.922000000000001</v>
      </c>
      <c r="AN17" s="13">
        <f t="shared" si="3"/>
        <v>-275.08402077604649</v>
      </c>
      <c r="AO17" s="12">
        <f t="shared" si="4"/>
        <v>27304.165029150801</v>
      </c>
      <c r="AP17" s="13">
        <f t="shared" si="5"/>
        <v>78.75039973196769</v>
      </c>
      <c r="AQ17" s="12">
        <f t="shared" si="0"/>
        <v>1.90718866014174</v>
      </c>
      <c r="AR17" s="13">
        <f t="shared" si="6"/>
        <v>299.39582045224262</v>
      </c>
      <c r="AS17" s="14">
        <f t="shared" si="1"/>
        <v>0.23892565835242699</v>
      </c>
      <c r="AT17" s="13">
        <f t="shared" si="7"/>
        <v>-64.339453977249718</v>
      </c>
    </row>
    <row r="18" spans="1:46" x14ac:dyDescent="0.25">
      <c r="A18">
        <v>41970</v>
      </c>
      <c r="B18">
        <v>12348</v>
      </c>
      <c r="C18">
        <v>1412</v>
      </c>
      <c r="D18">
        <v>175</v>
      </c>
      <c r="E18">
        <v>327</v>
      </c>
      <c r="F18">
        <v>1096</v>
      </c>
      <c r="G18">
        <v>51.32</v>
      </c>
      <c r="H18">
        <v>8.65</v>
      </c>
      <c r="I18">
        <v>4.4000000000000004</v>
      </c>
      <c r="J18">
        <v>0.36</v>
      </c>
      <c r="K18">
        <v>0.68</v>
      </c>
      <c r="L18">
        <v>2.27</v>
      </c>
      <c r="M18">
        <v>38.44</v>
      </c>
      <c r="N18">
        <v>14.06</v>
      </c>
      <c r="O18">
        <v>1.77</v>
      </c>
      <c r="P18">
        <v>54.46</v>
      </c>
      <c r="Q18">
        <v>27.49</v>
      </c>
      <c r="R18">
        <v>51.08</v>
      </c>
      <c r="S18">
        <v>0.76</v>
      </c>
      <c r="T18">
        <v>2328</v>
      </c>
      <c r="U18">
        <v>2074</v>
      </c>
      <c r="V18">
        <v>2758</v>
      </c>
      <c r="W18">
        <v>-1298</v>
      </c>
      <c r="X18">
        <v>6094</v>
      </c>
      <c r="Y18">
        <v>2351</v>
      </c>
      <c r="Z18">
        <v>3249</v>
      </c>
      <c r="AA18">
        <v>15485.139078086801</v>
      </c>
      <c r="AB18">
        <v>-22.815999999999999</v>
      </c>
      <c r="AC18">
        <v>27179.139078086799</v>
      </c>
      <c r="AD18">
        <v>1.83878351863963</v>
      </c>
      <c r="AE18">
        <v>0.232462391108435</v>
      </c>
      <c r="AF18">
        <v>0.45366157585677302</v>
      </c>
      <c r="AG18">
        <v>0.75515643038528502</v>
      </c>
      <c r="AH18">
        <v>3.0328316612758899</v>
      </c>
      <c r="AI18">
        <v>38.44</v>
      </c>
      <c r="AJ18">
        <v>14.06</v>
      </c>
      <c r="AL18" s="12" t="s">
        <v>103</v>
      </c>
      <c r="AM18" s="12">
        <f t="shared" si="2"/>
        <v>-22.815999999999999</v>
      </c>
      <c r="AN18" s="13">
        <f t="shared" si="3"/>
        <v>-274.2743660250535</v>
      </c>
      <c r="AO18" s="12">
        <f t="shared" si="4"/>
        <v>27179.139078086799</v>
      </c>
      <c r="AP18" s="13">
        <f t="shared" si="5"/>
        <v>77.931900477158024</v>
      </c>
      <c r="AQ18" s="12">
        <f t="shared" si="0"/>
        <v>1.83878351863963</v>
      </c>
      <c r="AR18" s="13">
        <f t="shared" si="6"/>
        <v>285.07068933943674</v>
      </c>
      <c r="AS18" s="14">
        <f t="shared" si="1"/>
        <v>0.232462391108435</v>
      </c>
      <c r="AT18" s="13">
        <f t="shared" si="7"/>
        <v>-65.304120730084335</v>
      </c>
    </row>
    <row r="19" spans="1:46" x14ac:dyDescent="0.25">
      <c r="A19">
        <v>41980</v>
      </c>
      <c r="B19">
        <v>11625</v>
      </c>
      <c r="C19">
        <v>1001</v>
      </c>
      <c r="D19">
        <v>1064</v>
      </c>
      <c r="E19">
        <v>11</v>
      </c>
      <c r="F19">
        <v>3581</v>
      </c>
      <c r="G19">
        <v>51.34</v>
      </c>
      <c r="H19">
        <v>8.14</v>
      </c>
      <c r="I19">
        <v>3.12</v>
      </c>
      <c r="J19">
        <v>2.21</v>
      </c>
      <c r="K19">
        <v>0.02</v>
      </c>
      <c r="L19">
        <v>7.43</v>
      </c>
      <c r="M19">
        <v>36.19</v>
      </c>
      <c r="N19">
        <v>9.9700000000000006</v>
      </c>
      <c r="O19">
        <v>1.55</v>
      </c>
      <c r="P19">
        <v>55.03</v>
      </c>
      <c r="Q19">
        <v>29.8</v>
      </c>
      <c r="R19">
        <v>55.14</v>
      </c>
      <c r="S19">
        <v>0.03</v>
      </c>
      <c r="T19">
        <v>2662</v>
      </c>
      <c r="U19">
        <v>2074</v>
      </c>
      <c r="V19">
        <v>2978</v>
      </c>
      <c r="W19">
        <v>-1340</v>
      </c>
      <c r="X19">
        <v>6431</v>
      </c>
      <c r="Y19">
        <v>2316</v>
      </c>
      <c r="Z19">
        <v>3113</v>
      </c>
      <c r="AA19">
        <v>14952.744944095701</v>
      </c>
      <c r="AB19">
        <v>-22.809000000000001</v>
      </c>
      <c r="AC19">
        <v>26812.744944095699</v>
      </c>
      <c r="AD19">
        <v>1.9310580204778101</v>
      </c>
      <c r="AE19">
        <v>0.240451592871988</v>
      </c>
      <c r="AF19">
        <v>2.7589535673628802</v>
      </c>
      <c r="AG19">
        <v>2.60777371670411E-2</v>
      </c>
      <c r="AH19">
        <v>9.9089062980158893</v>
      </c>
      <c r="AI19">
        <v>36.19</v>
      </c>
      <c r="AJ19">
        <v>9.9700000000000006</v>
      </c>
      <c r="AL19" s="12" t="s">
        <v>104</v>
      </c>
      <c r="AM19" s="12">
        <f t="shared" si="2"/>
        <v>-22.809000000000001</v>
      </c>
      <c r="AN19" s="13">
        <f t="shared" si="3"/>
        <v>-274.22089825847843</v>
      </c>
      <c r="AO19" s="12">
        <f t="shared" si="4"/>
        <v>26812.744944095699</v>
      </c>
      <c r="AP19" s="13">
        <f t="shared" si="5"/>
        <v>75.533251851923211</v>
      </c>
      <c r="AQ19" s="12">
        <f t="shared" si="0"/>
        <v>1.9310580204778101</v>
      </c>
      <c r="AR19" s="13">
        <f t="shared" si="6"/>
        <v>304.39444641638107</v>
      </c>
      <c r="AS19" s="14">
        <f t="shared" si="1"/>
        <v>0.240451592871988</v>
      </c>
      <c r="AT19" s="13">
        <f t="shared" si="7"/>
        <v>-64.111702556419715</v>
      </c>
    </row>
    <row r="21" spans="1:46" x14ac:dyDescent="0.25">
      <c r="AA21" t="s">
        <v>40</v>
      </c>
      <c r="AB21">
        <f>MIN(AB5:AB19)</f>
        <v>-24.38</v>
      </c>
      <c r="AC21">
        <f>MIN(AC5:AC19)</f>
        <v>26757.170913159</v>
      </c>
      <c r="AD21">
        <f>MIN(AD5:AD19)</f>
        <v>1.83878351863963</v>
      </c>
      <c r="AE21" s="1">
        <f>MIN(AE5:AE19)</f>
        <v>0.21361154212057401</v>
      </c>
    </row>
    <row r="22" spans="1:46" x14ac:dyDescent="0.25">
      <c r="AA22" t="s">
        <v>41</v>
      </c>
      <c r="AB22">
        <f>MAX(AB5:AB19)</f>
        <v>-22.809000000000001</v>
      </c>
      <c r="AC22">
        <f>MAX(AC5:AC19)</f>
        <v>28322.1603698779</v>
      </c>
      <c r="AD22">
        <f>MAX(AD5:AD19)</f>
        <v>1.9490489130434701</v>
      </c>
      <c r="AE22" s="1">
        <f>MAX(AE5:AE19)</f>
        <v>0.240451592871988</v>
      </c>
    </row>
  </sheetData>
  <mergeCells count="15">
    <mergeCell ref="T2:AA2"/>
    <mergeCell ref="AB2:AE2"/>
    <mergeCell ref="AD3:AD4"/>
    <mergeCell ref="AE3:AE4"/>
    <mergeCell ref="A1:F2"/>
    <mergeCell ref="G1:N1"/>
    <mergeCell ref="O1:P2"/>
    <mergeCell ref="Q1:S2"/>
    <mergeCell ref="G2:I2"/>
    <mergeCell ref="J2:N2"/>
    <mergeCell ref="AF3:AF4"/>
    <mergeCell ref="AG3:AG4"/>
    <mergeCell ref="AH3:AH4"/>
    <mergeCell ref="AI3:AI4"/>
    <mergeCell ref="AJ3:AJ4"/>
  </mergeCells>
  <conditionalFormatting sqref="AP3">
    <cfRule type="top10" dxfId="4" priority="2" percent="1" bottom="1" rank="10"/>
  </conditionalFormatting>
  <conditionalFormatting sqref="AR3:AT3">
    <cfRule type="top10" dxfId="3" priority="1" percent="1" bottom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opLeftCell="U1" workbookViewId="0">
      <selection activeCell="AL23" sqref="AL23:AP23"/>
    </sheetView>
  </sheetViews>
  <sheetFormatPr defaultRowHeight="15" x14ac:dyDescent="0.25"/>
  <cols>
    <col min="39" max="39" width="7.5703125" customWidth="1"/>
    <col min="40" max="40" width="7.85546875" bestFit="1" customWidth="1"/>
    <col min="41" max="41" width="8.85546875" bestFit="1" customWidth="1"/>
    <col min="42" max="42" width="7.85546875" bestFit="1" customWidth="1"/>
    <col min="43" max="43" width="7.5703125" bestFit="1" customWidth="1"/>
    <col min="44" max="44" width="7.85546875" bestFit="1" customWidth="1"/>
    <col min="45" max="45" width="8.28515625" customWidth="1"/>
    <col min="46" max="46" width="7.42578125" bestFit="1" customWidth="1"/>
  </cols>
  <sheetData>
    <row r="1" spans="1:46" x14ac:dyDescent="0.25">
      <c r="A1" s="17" t="s">
        <v>10</v>
      </c>
      <c r="B1" s="17"/>
      <c r="C1" s="17"/>
      <c r="D1" s="17"/>
      <c r="E1" s="17"/>
      <c r="F1" s="17"/>
      <c r="G1" s="17" t="s">
        <v>21</v>
      </c>
      <c r="H1" s="17"/>
      <c r="I1" s="17"/>
      <c r="J1" s="17"/>
      <c r="K1" s="17"/>
      <c r="L1" s="17"/>
      <c r="M1" s="17"/>
      <c r="N1" s="17"/>
      <c r="O1" s="17" t="s">
        <v>34</v>
      </c>
      <c r="P1" s="17"/>
      <c r="Q1" s="17" t="s">
        <v>35</v>
      </c>
      <c r="R1" s="17"/>
      <c r="S1" s="17"/>
      <c r="AG1" t="s">
        <v>58</v>
      </c>
      <c r="AH1" s="10">
        <f>(6.11*1+20.44*1+2.85*1/0.262)/(6.11+20.44+2.85)</f>
        <v>1.2730565508646206</v>
      </c>
    </row>
    <row r="2" spans="1:46" x14ac:dyDescent="0.25">
      <c r="A2" s="17"/>
      <c r="B2" s="17"/>
      <c r="C2" s="17"/>
      <c r="D2" s="17"/>
      <c r="E2" s="17"/>
      <c r="F2" s="17"/>
      <c r="G2" s="17" t="s">
        <v>17</v>
      </c>
      <c r="H2" s="17"/>
      <c r="I2" s="17"/>
      <c r="J2" s="17" t="s">
        <v>20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32</v>
      </c>
      <c r="AC2" s="20"/>
      <c r="AD2" s="20"/>
      <c r="AE2" s="20"/>
      <c r="AG2" t="s">
        <v>59</v>
      </c>
      <c r="AH2">
        <f>(6.11+20.44+2.85-7.87)*AH1+O5*2.17+Q5+R5+S5</f>
        <v>107.25810754011528</v>
      </c>
    </row>
    <row r="3" spans="1:46" ht="63" x14ac:dyDescent="0.25">
      <c r="A3" s="2" t="s">
        <v>11</v>
      </c>
      <c r="B3" s="2" t="s">
        <v>52</v>
      </c>
      <c r="C3" s="2" t="s">
        <v>12</v>
      </c>
      <c r="D3" s="3" t="s">
        <v>13</v>
      </c>
      <c r="E3" s="3" t="s">
        <v>53</v>
      </c>
      <c r="F3" s="3" t="s">
        <v>14</v>
      </c>
      <c r="G3" s="2" t="s">
        <v>11</v>
      </c>
      <c r="H3" s="2" t="s">
        <v>15</v>
      </c>
      <c r="I3" s="2" t="s">
        <v>16</v>
      </c>
      <c r="J3" s="4" t="s">
        <v>18</v>
      </c>
      <c r="K3" s="4" t="s">
        <v>54</v>
      </c>
      <c r="L3" s="4" t="s">
        <v>19</v>
      </c>
      <c r="M3" s="4" t="s">
        <v>55</v>
      </c>
      <c r="N3" s="4" t="s">
        <v>12</v>
      </c>
      <c r="O3" s="2" t="s">
        <v>22</v>
      </c>
      <c r="P3" s="2" t="s">
        <v>23</v>
      </c>
      <c r="Q3" s="5" t="s">
        <v>1</v>
      </c>
      <c r="R3" s="5" t="s">
        <v>2</v>
      </c>
      <c r="S3" s="5" t="s">
        <v>56</v>
      </c>
      <c r="T3" s="3" t="s">
        <v>24</v>
      </c>
      <c r="U3" s="3" t="s">
        <v>25</v>
      </c>
      <c r="V3" s="3" t="s">
        <v>26</v>
      </c>
      <c r="W3" s="3" t="s">
        <v>27</v>
      </c>
      <c r="X3" s="3" t="s">
        <v>28</v>
      </c>
      <c r="Y3" s="3" t="s">
        <v>29</v>
      </c>
      <c r="Z3" s="3" t="s">
        <v>30</v>
      </c>
      <c r="AA3" s="3" t="s">
        <v>31</v>
      </c>
      <c r="AB3" s="6" t="s">
        <v>3</v>
      </c>
      <c r="AC3" s="6" t="s">
        <v>4</v>
      </c>
      <c r="AD3" s="18" t="s">
        <v>5</v>
      </c>
      <c r="AE3" s="18" t="s">
        <v>33</v>
      </c>
      <c r="AF3" s="21" t="s">
        <v>36</v>
      </c>
      <c r="AG3" s="17" t="s">
        <v>57</v>
      </c>
      <c r="AH3" s="17" t="s">
        <v>37</v>
      </c>
      <c r="AI3" s="17" t="s">
        <v>38</v>
      </c>
      <c r="AJ3" s="17" t="s">
        <v>39</v>
      </c>
      <c r="AL3" s="15" t="s">
        <v>43</v>
      </c>
      <c r="AM3" s="16" t="s">
        <v>45</v>
      </c>
      <c r="AN3" s="16" t="s">
        <v>44</v>
      </c>
      <c r="AO3" s="15" t="s">
        <v>51</v>
      </c>
      <c r="AP3" s="16" t="s">
        <v>44</v>
      </c>
      <c r="AQ3" s="15" t="s">
        <v>49</v>
      </c>
      <c r="AR3" s="16" t="s">
        <v>44</v>
      </c>
      <c r="AS3" s="16" t="s">
        <v>33</v>
      </c>
      <c r="AT3" s="16" t="s">
        <v>48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50</v>
      </c>
      <c r="AC4" s="6" t="s">
        <v>9</v>
      </c>
      <c r="AD4" s="19"/>
      <c r="AE4" s="19"/>
      <c r="AF4" s="21"/>
      <c r="AG4" s="17"/>
      <c r="AH4" s="17"/>
      <c r="AI4" s="17"/>
      <c r="AJ4" s="17"/>
      <c r="AL4" s="12" t="s">
        <v>46</v>
      </c>
      <c r="AM4">
        <v>0.47751843221148338</v>
      </c>
      <c r="AN4" s="12">
        <v>0</v>
      </c>
      <c r="AO4">
        <v>13.092000000000001</v>
      </c>
      <c r="AP4" s="12">
        <v>0</v>
      </c>
      <c r="AQ4">
        <v>15275.0232</v>
      </c>
      <c r="AR4" s="12">
        <v>0</v>
      </c>
      <c r="AS4">
        <v>0.50643920396468423</v>
      </c>
      <c r="AT4" s="12">
        <v>0</v>
      </c>
    </row>
    <row r="5" spans="1:46" x14ac:dyDescent="0.25">
      <c r="A5">
        <v>5206</v>
      </c>
      <c r="B5">
        <v>10827</v>
      </c>
      <c r="C5">
        <v>2020</v>
      </c>
      <c r="D5">
        <v>753</v>
      </c>
      <c r="E5">
        <v>18</v>
      </c>
      <c r="F5">
        <v>190</v>
      </c>
      <c r="G5">
        <v>6.37</v>
      </c>
      <c r="H5">
        <v>7.58</v>
      </c>
      <c r="I5">
        <v>6.29</v>
      </c>
      <c r="J5">
        <v>1.56</v>
      </c>
      <c r="K5">
        <v>0.04</v>
      </c>
      <c r="L5">
        <v>0.4</v>
      </c>
      <c r="M5">
        <v>33.700000000000003</v>
      </c>
      <c r="N5">
        <v>20.12</v>
      </c>
      <c r="O5">
        <v>3.76</v>
      </c>
      <c r="P5">
        <v>8.5399999999999991</v>
      </c>
      <c r="Q5">
        <v>28.99</v>
      </c>
      <c r="R5">
        <v>42.66</v>
      </c>
      <c r="S5">
        <v>0.04</v>
      </c>
      <c r="T5">
        <v>2545</v>
      </c>
      <c r="U5">
        <v>2074</v>
      </c>
      <c r="V5">
        <v>2303</v>
      </c>
      <c r="W5">
        <v>-173</v>
      </c>
      <c r="X5">
        <v>6811</v>
      </c>
      <c r="Y5">
        <v>1464</v>
      </c>
      <c r="Z5">
        <v>3450</v>
      </c>
      <c r="AA5">
        <v>8594.2231017507293</v>
      </c>
      <c r="AB5">
        <v>4.88</v>
      </c>
      <c r="AC5">
        <v>20319.2231017507</v>
      </c>
      <c r="AD5">
        <v>0.37881121034801302</v>
      </c>
      <c r="AE5">
        <v>0.23965037934021099</v>
      </c>
      <c r="AF5">
        <v>1.9540979972116901</v>
      </c>
      <c r="AG5">
        <v>4.16245080281177E-2</v>
      </c>
      <c r="AH5">
        <v>0.52681164297406602</v>
      </c>
      <c r="AI5">
        <v>33.700000000000003</v>
      </c>
      <c r="AJ5">
        <v>20.12</v>
      </c>
      <c r="AL5" s="12" t="s">
        <v>105</v>
      </c>
      <c r="AM5" s="12">
        <f>AD5</f>
        <v>0.37881121034801302</v>
      </c>
      <c r="AN5" s="13">
        <f>-(100-100/$AM$4*AM5)</f>
        <v>-20.670871573760508</v>
      </c>
      <c r="AO5" s="12">
        <f>AB5</f>
        <v>4.88</v>
      </c>
      <c r="AP5" s="13">
        <f>-(100-100/$AO$4*AO5)</f>
        <v>-62.725328444851819</v>
      </c>
      <c r="AQ5" s="12">
        <f>AC5</f>
        <v>20319.2231017507</v>
      </c>
      <c r="AR5" s="13">
        <f>-(100-100/$AQ$4*AQ5)</f>
        <v>33.022535126170538</v>
      </c>
      <c r="AS5" s="14">
        <f t="shared" ref="AS5:AS19" si="0">AE5</f>
        <v>0.23965037934021099</v>
      </c>
      <c r="AT5" s="13">
        <f>-(100-100/$AS$4*AS5)</f>
        <v>-52.67933890897541</v>
      </c>
    </row>
    <row r="6" spans="1:46" x14ac:dyDescent="0.25">
      <c r="A6">
        <v>5093</v>
      </c>
      <c r="B6">
        <v>11466</v>
      </c>
      <c r="C6">
        <v>1541</v>
      </c>
      <c r="D6">
        <v>593</v>
      </c>
      <c r="E6">
        <v>259</v>
      </c>
      <c r="F6">
        <v>1449</v>
      </c>
      <c r="G6">
        <v>6.23</v>
      </c>
      <c r="H6">
        <v>8.0299999999999994</v>
      </c>
      <c r="I6">
        <v>4.8</v>
      </c>
      <c r="J6">
        <v>1.23</v>
      </c>
      <c r="K6">
        <v>0.54</v>
      </c>
      <c r="L6">
        <v>3.01</v>
      </c>
      <c r="M6">
        <v>35.69</v>
      </c>
      <c r="N6">
        <v>15.35</v>
      </c>
      <c r="O6">
        <v>2.68</v>
      </c>
      <c r="P6">
        <v>9.26</v>
      </c>
      <c r="Q6">
        <v>28.58</v>
      </c>
      <c r="R6">
        <v>48.63</v>
      </c>
      <c r="S6">
        <v>0.6</v>
      </c>
      <c r="T6">
        <v>2485</v>
      </c>
      <c r="U6">
        <v>2074</v>
      </c>
      <c r="V6">
        <v>2626</v>
      </c>
      <c r="W6">
        <v>-286</v>
      </c>
      <c r="X6">
        <v>7092</v>
      </c>
      <c r="Y6">
        <v>1537</v>
      </c>
      <c r="Z6">
        <v>3291</v>
      </c>
      <c r="AA6">
        <v>8846.8062074886202</v>
      </c>
      <c r="AB6">
        <v>3.8519999999999999</v>
      </c>
      <c r="AC6">
        <v>20766.8062074886</v>
      </c>
      <c r="AD6">
        <v>0.38540994189799799</v>
      </c>
      <c r="AE6">
        <v>0.22421937280756701</v>
      </c>
      <c r="AF6">
        <v>1.5373613271784901</v>
      </c>
      <c r="AG6">
        <v>0.59676957019270405</v>
      </c>
      <c r="AH6">
        <v>4.0107167353955901</v>
      </c>
      <c r="AI6">
        <v>35.69</v>
      </c>
      <c r="AJ6">
        <v>15.35</v>
      </c>
      <c r="AL6" s="12" t="s">
        <v>106</v>
      </c>
      <c r="AM6" s="12">
        <f t="shared" ref="AM6:AM19" si="1">AD6</f>
        <v>0.38540994189799799</v>
      </c>
      <c r="AN6" s="13">
        <f t="shared" ref="AN6:AN19" si="2">-(100-100/$AM$4*AM6)</f>
        <v>-19.288991607488853</v>
      </c>
      <c r="AO6" s="12">
        <f t="shared" ref="AO6:AO19" si="3">AB6</f>
        <v>3.8519999999999999</v>
      </c>
      <c r="AP6" s="13">
        <f t="shared" ref="AP6:AP19" si="4">-(100-100/$AO$4*AO6)</f>
        <v>-70.577451879010084</v>
      </c>
      <c r="AQ6" s="12">
        <f t="shared" ref="AQ6:AQ19" si="5">AC6</f>
        <v>20766.8062074886</v>
      </c>
      <c r="AR6" s="13">
        <f t="shared" ref="AR6:AR19" si="6">-(100-100/$AQ$4*AQ6)</f>
        <v>35.952698307447434</v>
      </c>
      <c r="AS6" s="14">
        <f t="shared" si="0"/>
        <v>0.22421937280756701</v>
      </c>
      <c r="AT6" s="13">
        <f t="shared" ref="AT6:AT19" si="7">-(100-100/$AS$4*AS6)</f>
        <v>-55.726300204989144</v>
      </c>
    </row>
    <row r="7" spans="1:46" x14ac:dyDescent="0.25">
      <c r="A7">
        <v>5036</v>
      </c>
      <c r="B7">
        <v>11424</v>
      </c>
      <c r="C7">
        <v>1362</v>
      </c>
      <c r="D7">
        <v>706</v>
      </c>
      <c r="E7">
        <v>88</v>
      </c>
      <c r="F7">
        <v>2431</v>
      </c>
      <c r="G7">
        <v>6.16</v>
      </c>
      <c r="H7">
        <v>8</v>
      </c>
      <c r="I7">
        <v>4.24</v>
      </c>
      <c r="J7">
        <v>1.46</v>
      </c>
      <c r="K7">
        <v>0.18</v>
      </c>
      <c r="L7">
        <v>5.05</v>
      </c>
      <c r="M7">
        <v>35.56</v>
      </c>
      <c r="N7">
        <v>13.57</v>
      </c>
      <c r="O7">
        <v>2.44</v>
      </c>
      <c r="P7">
        <v>9.4700000000000006</v>
      </c>
      <c r="Q7">
        <v>28.87</v>
      </c>
      <c r="R7">
        <v>51.18</v>
      </c>
      <c r="S7">
        <v>0.2</v>
      </c>
      <c r="T7">
        <v>2528</v>
      </c>
      <c r="U7">
        <v>2074</v>
      </c>
      <c r="V7">
        <v>2764</v>
      </c>
      <c r="W7">
        <v>-315</v>
      </c>
      <c r="X7">
        <v>7149</v>
      </c>
      <c r="Y7">
        <v>1541</v>
      </c>
      <c r="Z7">
        <v>3233</v>
      </c>
      <c r="AA7">
        <v>8768.5653059422693</v>
      </c>
      <c r="AB7">
        <v>3.5870000000000002</v>
      </c>
      <c r="AC7">
        <v>20691.5653059422</v>
      </c>
      <c r="AD7">
        <v>0.39151873767258299</v>
      </c>
      <c r="AE7" s="1">
        <v>0.22017627350553201</v>
      </c>
      <c r="AF7">
        <v>1.83114865471887</v>
      </c>
      <c r="AG7">
        <v>0.20278272166632599</v>
      </c>
      <c r="AH7">
        <v>6.7267309550979402</v>
      </c>
      <c r="AI7">
        <v>35.56</v>
      </c>
      <c r="AJ7">
        <v>13.57</v>
      </c>
      <c r="AL7" s="12" t="s">
        <v>107</v>
      </c>
      <c r="AM7" s="12">
        <f t="shared" si="1"/>
        <v>0.39151873767258299</v>
      </c>
      <c r="AN7" s="13">
        <f t="shared" si="2"/>
        <v>-18.009712031558365</v>
      </c>
      <c r="AO7" s="12">
        <f t="shared" si="3"/>
        <v>3.5870000000000002</v>
      </c>
      <c r="AP7" s="13">
        <f t="shared" si="4"/>
        <v>-72.601588756492518</v>
      </c>
      <c r="AQ7" s="12">
        <f t="shared" si="5"/>
        <v>20691.5653059422</v>
      </c>
      <c r="AR7" s="13">
        <f t="shared" si="6"/>
        <v>35.460123595374966</v>
      </c>
      <c r="AS7" s="14">
        <f t="shared" si="0"/>
        <v>0.22017627350553201</v>
      </c>
      <c r="AT7" s="13">
        <f t="shared" si="7"/>
        <v>-56.524638736126427</v>
      </c>
    </row>
    <row r="8" spans="1:46" x14ac:dyDescent="0.25">
      <c r="A8">
        <v>5045</v>
      </c>
      <c r="B8">
        <v>9978</v>
      </c>
      <c r="C8">
        <v>1330</v>
      </c>
      <c r="D8">
        <v>111</v>
      </c>
      <c r="E8">
        <v>2188</v>
      </c>
      <c r="F8">
        <v>3249</v>
      </c>
      <c r="G8">
        <v>6.17</v>
      </c>
      <c r="H8">
        <v>6.99</v>
      </c>
      <c r="I8">
        <v>4.1399999999999997</v>
      </c>
      <c r="J8">
        <v>0.23</v>
      </c>
      <c r="K8">
        <v>4.54</v>
      </c>
      <c r="L8">
        <v>6.74</v>
      </c>
      <c r="M8">
        <v>31.06</v>
      </c>
      <c r="N8">
        <v>13.25</v>
      </c>
      <c r="O8">
        <v>2.87</v>
      </c>
      <c r="P8">
        <v>9.01</v>
      </c>
      <c r="Q8">
        <v>27.33</v>
      </c>
      <c r="R8">
        <v>47.82</v>
      </c>
      <c r="S8">
        <v>5.04</v>
      </c>
      <c r="T8">
        <v>2304</v>
      </c>
      <c r="U8">
        <v>2074</v>
      </c>
      <c r="V8">
        <v>2582</v>
      </c>
      <c r="W8">
        <v>-259</v>
      </c>
      <c r="X8">
        <v>7958</v>
      </c>
      <c r="Y8">
        <v>1430</v>
      </c>
      <c r="Z8">
        <v>3221</v>
      </c>
      <c r="AA8">
        <v>7891.53385915528</v>
      </c>
      <c r="AB8">
        <v>4.6870000000000003</v>
      </c>
      <c r="AC8">
        <v>20500.533859155199</v>
      </c>
      <c r="AD8">
        <v>0.39182058047493401</v>
      </c>
      <c r="AE8" s="1">
        <v>0.252306620180409</v>
      </c>
      <c r="AF8" s="11">
        <v>0.28801706080218598</v>
      </c>
      <c r="AG8">
        <v>5.0446870324951698</v>
      </c>
      <c r="AH8">
        <v>8.9905501991907002</v>
      </c>
      <c r="AI8">
        <v>31.06</v>
      </c>
      <c r="AJ8">
        <v>13.25</v>
      </c>
      <c r="AL8" s="12" t="s">
        <v>108</v>
      </c>
      <c r="AM8" s="12">
        <f t="shared" si="1"/>
        <v>0.39182058047493401</v>
      </c>
      <c r="AN8" s="13">
        <f t="shared" si="2"/>
        <v>-17.946501319261216</v>
      </c>
      <c r="AO8" s="12">
        <f t="shared" si="3"/>
        <v>4.6870000000000003</v>
      </c>
      <c r="AP8" s="13">
        <f t="shared" si="4"/>
        <v>-64.199511151848455</v>
      </c>
      <c r="AQ8" s="12">
        <f t="shared" si="5"/>
        <v>20500.533859155199</v>
      </c>
      <c r="AR8" s="13">
        <f t="shared" si="6"/>
        <v>34.209510458584447</v>
      </c>
      <c r="AS8" s="14">
        <f t="shared" si="0"/>
        <v>0.252306620180409</v>
      </c>
      <c r="AT8" s="13">
        <f t="shared" si="7"/>
        <v>-50.180274709142935</v>
      </c>
    </row>
    <row r="9" spans="1:46" x14ac:dyDescent="0.25">
      <c r="A9">
        <v>5363</v>
      </c>
      <c r="B9">
        <v>9800</v>
      </c>
      <c r="C9">
        <v>1502</v>
      </c>
      <c r="D9">
        <v>563</v>
      </c>
      <c r="E9">
        <v>1003</v>
      </c>
      <c r="F9">
        <v>3422</v>
      </c>
      <c r="G9">
        <v>6.56</v>
      </c>
      <c r="H9">
        <v>6.86</v>
      </c>
      <c r="I9">
        <v>4.68</v>
      </c>
      <c r="J9">
        <v>1.17</v>
      </c>
      <c r="K9">
        <v>2.08</v>
      </c>
      <c r="L9">
        <v>7.1</v>
      </c>
      <c r="M9">
        <v>30.51</v>
      </c>
      <c r="N9">
        <v>14.96</v>
      </c>
      <c r="O9">
        <v>3.21</v>
      </c>
      <c r="P9">
        <v>9.07</v>
      </c>
      <c r="Q9">
        <v>28.5</v>
      </c>
      <c r="R9">
        <v>47.6</v>
      </c>
      <c r="S9">
        <v>2.31</v>
      </c>
      <c r="T9">
        <v>2474</v>
      </c>
      <c r="U9">
        <v>2074</v>
      </c>
      <c r="V9">
        <v>2570</v>
      </c>
      <c r="W9">
        <v>-240</v>
      </c>
      <c r="X9">
        <v>7483</v>
      </c>
      <c r="Y9">
        <v>1413</v>
      </c>
      <c r="Z9">
        <v>3278</v>
      </c>
      <c r="AA9">
        <v>7877.6103879061902</v>
      </c>
      <c r="AB9">
        <v>4.593</v>
      </c>
      <c r="AC9">
        <v>20051.610387906199</v>
      </c>
      <c r="AD9">
        <v>0.39792611795204103</v>
      </c>
      <c r="AE9" s="1">
        <v>0.24710088870595701</v>
      </c>
      <c r="AF9" s="10">
        <v>1.4615432696725399</v>
      </c>
      <c r="AG9">
        <v>2.3132479809094799</v>
      </c>
      <c r="AH9">
        <v>9.4690870620436307</v>
      </c>
      <c r="AI9">
        <v>30.51</v>
      </c>
      <c r="AJ9">
        <v>14.96</v>
      </c>
      <c r="AL9" s="12" t="s">
        <v>109</v>
      </c>
      <c r="AM9" s="12">
        <f t="shared" si="1"/>
        <v>0.39792611795204103</v>
      </c>
      <c r="AN9" s="13">
        <f t="shared" si="2"/>
        <v>-16.667904082955374</v>
      </c>
      <c r="AO9" s="12">
        <f t="shared" si="3"/>
        <v>4.593</v>
      </c>
      <c r="AP9" s="13">
        <f t="shared" si="4"/>
        <v>-64.917506874427133</v>
      </c>
      <c r="AQ9" s="12">
        <f t="shared" si="5"/>
        <v>20051.610387906199</v>
      </c>
      <c r="AR9" s="13">
        <f t="shared" si="6"/>
        <v>31.27057239367204</v>
      </c>
      <c r="AS9" s="14">
        <f t="shared" si="0"/>
        <v>0.24710088870595701</v>
      </c>
      <c r="AT9" s="13">
        <f t="shared" si="7"/>
        <v>-51.208183179438812</v>
      </c>
    </row>
    <row r="10" spans="1:46" x14ac:dyDescent="0.25">
      <c r="A10">
        <v>5011</v>
      </c>
      <c r="B10">
        <v>8147</v>
      </c>
      <c r="C10">
        <v>1233</v>
      </c>
      <c r="D10">
        <v>110</v>
      </c>
      <c r="E10">
        <v>916</v>
      </c>
      <c r="F10">
        <v>7732</v>
      </c>
      <c r="G10">
        <v>6.13</v>
      </c>
      <c r="H10">
        <v>5.71</v>
      </c>
      <c r="I10">
        <v>3.84</v>
      </c>
      <c r="J10">
        <v>0.23</v>
      </c>
      <c r="K10">
        <v>1.9</v>
      </c>
      <c r="L10">
        <v>16.05</v>
      </c>
      <c r="M10">
        <v>25.36</v>
      </c>
      <c r="N10">
        <v>12.28</v>
      </c>
      <c r="O10">
        <v>3.42</v>
      </c>
      <c r="P10">
        <v>8.5299999999999994</v>
      </c>
      <c r="Q10">
        <v>27.33</v>
      </c>
      <c r="R10">
        <v>53.1</v>
      </c>
      <c r="S10">
        <v>2.11</v>
      </c>
      <c r="T10">
        <v>2304</v>
      </c>
      <c r="U10">
        <v>2074</v>
      </c>
      <c r="V10">
        <v>2867</v>
      </c>
      <c r="W10">
        <v>-195</v>
      </c>
      <c r="X10">
        <v>7605</v>
      </c>
      <c r="Y10">
        <v>1290</v>
      </c>
      <c r="Z10">
        <v>3190</v>
      </c>
      <c r="AA10">
        <v>6759.1050278153698</v>
      </c>
      <c r="AB10">
        <v>4.673</v>
      </c>
      <c r="AC10">
        <v>18844.105027815302</v>
      </c>
      <c r="AD10">
        <v>0.39806795469686801</v>
      </c>
      <c r="AE10">
        <v>0.24446931113031001</v>
      </c>
      <c r="AF10" s="11">
        <v>0.28540689728801</v>
      </c>
      <c r="AG10">
        <v>2.1110637957034699</v>
      </c>
      <c r="AH10">
        <v>21.394429421901801</v>
      </c>
      <c r="AI10">
        <v>25.36</v>
      </c>
      <c r="AJ10">
        <v>12.28</v>
      </c>
      <c r="AL10" s="12" t="s">
        <v>110</v>
      </c>
      <c r="AM10" s="12">
        <f t="shared" si="1"/>
        <v>0.39806795469686801</v>
      </c>
      <c r="AN10" s="13">
        <f t="shared" si="2"/>
        <v>-16.638201199200694</v>
      </c>
      <c r="AO10" s="12">
        <f t="shared" si="3"/>
        <v>4.673</v>
      </c>
      <c r="AP10" s="13">
        <f t="shared" si="4"/>
        <v>-64.306446684998463</v>
      </c>
      <c r="AQ10" s="12">
        <f t="shared" si="5"/>
        <v>18844.105027815302</v>
      </c>
      <c r="AR10" s="13">
        <f t="shared" si="6"/>
        <v>23.365475659737797</v>
      </c>
      <c r="AS10" s="14">
        <f t="shared" si="0"/>
        <v>0.24446931113031001</v>
      </c>
      <c r="AT10" s="13">
        <f t="shared" si="7"/>
        <v>-51.727806769999248</v>
      </c>
    </row>
    <row r="11" spans="1:46" x14ac:dyDescent="0.25">
      <c r="A11">
        <v>5794</v>
      </c>
      <c r="B11">
        <v>10657</v>
      </c>
      <c r="C11">
        <v>1565</v>
      </c>
      <c r="D11">
        <v>54</v>
      </c>
      <c r="E11">
        <v>992</v>
      </c>
      <c r="F11">
        <v>2352</v>
      </c>
      <c r="G11">
        <v>7.09</v>
      </c>
      <c r="H11">
        <v>7.46</v>
      </c>
      <c r="I11">
        <v>4.87</v>
      </c>
      <c r="J11">
        <v>0.11</v>
      </c>
      <c r="K11">
        <v>2.06</v>
      </c>
      <c r="L11">
        <v>4.88</v>
      </c>
      <c r="M11">
        <v>33.18</v>
      </c>
      <c r="N11">
        <v>15.59</v>
      </c>
      <c r="O11">
        <v>2.96</v>
      </c>
      <c r="P11">
        <v>9.75</v>
      </c>
      <c r="Q11">
        <v>27.18</v>
      </c>
      <c r="R11">
        <v>47.98</v>
      </c>
      <c r="S11">
        <v>2.29</v>
      </c>
      <c r="T11">
        <v>2282</v>
      </c>
      <c r="U11">
        <v>2074</v>
      </c>
      <c r="V11">
        <v>2591</v>
      </c>
      <c r="W11">
        <v>-295</v>
      </c>
      <c r="X11">
        <v>7250</v>
      </c>
      <c r="Y11">
        <v>1486</v>
      </c>
      <c r="Z11">
        <v>3300</v>
      </c>
      <c r="AA11">
        <v>8480.9250142726305</v>
      </c>
      <c r="AB11">
        <v>3.7080000000000002</v>
      </c>
      <c r="AC11">
        <v>20516.925014272601</v>
      </c>
      <c r="AD11">
        <v>0.40933977455716503</v>
      </c>
      <c r="AE11">
        <v>0.233268021606888</v>
      </c>
      <c r="AF11">
        <v>0.13975218965810501</v>
      </c>
      <c r="AG11">
        <v>2.28710239223201</v>
      </c>
      <c r="AH11">
        <v>6.5079403872602004</v>
      </c>
      <c r="AI11">
        <v>33.18</v>
      </c>
      <c r="AJ11">
        <v>15.59</v>
      </c>
      <c r="AL11" s="12" t="s">
        <v>111</v>
      </c>
      <c r="AM11" s="12">
        <f t="shared" si="1"/>
        <v>0.40933977455716503</v>
      </c>
      <c r="AN11" s="13">
        <f t="shared" si="2"/>
        <v>-14.277701771336737</v>
      </c>
      <c r="AO11" s="12">
        <f t="shared" si="3"/>
        <v>3.7080000000000002</v>
      </c>
      <c r="AP11" s="13">
        <f t="shared" si="4"/>
        <v>-71.677360219981665</v>
      </c>
      <c r="AQ11" s="12">
        <f t="shared" si="5"/>
        <v>20516.925014272601</v>
      </c>
      <c r="AR11" s="13">
        <f t="shared" si="6"/>
        <v>34.316817366749405</v>
      </c>
      <c r="AS11" s="14">
        <f t="shared" si="0"/>
        <v>0.233268021606888</v>
      </c>
      <c r="AT11" s="13">
        <f t="shared" si="7"/>
        <v>-53.939580549701169</v>
      </c>
    </row>
    <row r="12" spans="1:46" x14ac:dyDescent="0.25">
      <c r="A12">
        <v>5046</v>
      </c>
      <c r="B12">
        <v>6023</v>
      </c>
      <c r="C12">
        <v>1154</v>
      </c>
      <c r="D12">
        <v>712</v>
      </c>
      <c r="E12">
        <v>246</v>
      </c>
      <c r="F12">
        <v>11367</v>
      </c>
      <c r="G12">
        <v>6.17</v>
      </c>
      <c r="H12">
        <v>4.22</v>
      </c>
      <c r="I12">
        <v>3.59</v>
      </c>
      <c r="J12">
        <v>1.48</v>
      </c>
      <c r="K12">
        <v>0.51</v>
      </c>
      <c r="L12">
        <v>23.59</v>
      </c>
      <c r="M12">
        <v>18.75</v>
      </c>
      <c r="N12">
        <v>11.49</v>
      </c>
      <c r="O12">
        <v>4.21</v>
      </c>
      <c r="P12">
        <v>8.1199999999999992</v>
      </c>
      <c r="Q12">
        <v>28.89</v>
      </c>
      <c r="R12">
        <v>54.89</v>
      </c>
      <c r="S12">
        <v>0.56999999999999995</v>
      </c>
      <c r="T12">
        <v>2530</v>
      </c>
      <c r="U12">
        <v>2074</v>
      </c>
      <c r="V12">
        <v>2964</v>
      </c>
      <c r="W12">
        <v>-120</v>
      </c>
      <c r="X12">
        <v>7634</v>
      </c>
      <c r="Y12">
        <v>1128</v>
      </c>
      <c r="Z12">
        <v>3164</v>
      </c>
      <c r="AA12">
        <v>5466.1466612521599</v>
      </c>
      <c r="AB12">
        <v>5.4539999999999997</v>
      </c>
      <c r="AC12">
        <v>17392.1466612521</v>
      </c>
      <c r="AD12">
        <v>0.414175344306348</v>
      </c>
      <c r="AE12" s="1">
        <v>0.26143523828858001</v>
      </c>
      <c r="AF12">
        <v>1.84592106988466</v>
      </c>
      <c r="AG12">
        <v>0.56700856496721797</v>
      </c>
      <c r="AH12">
        <v>31.452782616611</v>
      </c>
      <c r="AI12">
        <v>18.75</v>
      </c>
      <c r="AJ12">
        <v>11.49</v>
      </c>
      <c r="AL12" s="12" t="s">
        <v>112</v>
      </c>
      <c r="AM12" s="12">
        <f t="shared" si="1"/>
        <v>0.414175344306348</v>
      </c>
      <c r="AN12" s="13">
        <f t="shared" si="2"/>
        <v>-13.26505609674183</v>
      </c>
      <c r="AO12" s="12">
        <f t="shared" si="3"/>
        <v>5.4539999999999997</v>
      </c>
      <c r="AP12" s="13">
        <f t="shared" si="4"/>
        <v>-58.34097158570119</v>
      </c>
      <c r="AQ12" s="12">
        <f t="shared" si="5"/>
        <v>17392.1466612521</v>
      </c>
      <c r="AR12" s="13">
        <f t="shared" si="6"/>
        <v>13.860034341892856</v>
      </c>
      <c r="AS12" s="14">
        <f t="shared" si="0"/>
        <v>0.26143523828858001</v>
      </c>
      <c r="AT12" s="13">
        <f t="shared" si="7"/>
        <v>-48.377764548652358</v>
      </c>
    </row>
    <row r="13" spans="1:46" x14ac:dyDescent="0.25">
      <c r="A13">
        <v>5117</v>
      </c>
      <c r="B13">
        <v>5902</v>
      </c>
      <c r="C13">
        <v>1142</v>
      </c>
      <c r="D13">
        <v>706</v>
      </c>
      <c r="E13">
        <v>171</v>
      </c>
      <c r="F13">
        <v>11687</v>
      </c>
      <c r="G13">
        <v>6.26</v>
      </c>
      <c r="H13">
        <v>4.13</v>
      </c>
      <c r="I13">
        <v>3.56</v>
      </c>
      <c r="J13">
        <v>1.46</v>
      </c>
      <c r="K13">
        <v>0.36</v>
      </c>
      <c r="L13">
        <v>24.25</v>
      </c>
      <c r="M13">
        <v>18.37</v>
      </c>
      <c r="N13">
        <v>11.38</v>
      </c>
      <c r="O13">
        <v>4.2300000000000004</v>
      </c>
      <c r="P13">
        <v>8.19</v>
      </c>
      <c r="Q13">
        <v>28.87</v>
      </c>
      <c r="R13">
        <v>55.3</v>
      </c>
      <c r="S13">
        <v>0.39</v>
      </c>
      <c r="T13">
        <v>2528</v>
      </c>
      <c r="U13">
        <v>2074</v>
      </c>
      <c r="V13">
        <v>2986</v>
      </c>
      <c r="W13">
        <v>-122</v>
      </c>
      <c r="X13">
        <v>7611</v>
      </c>
      <c r="Y13">
        <v>1120</v>
      </c>
      <c r="Z13">
        <v>3158</v>
      </c>
      <c r="AA13">
        <v>5401.9400313333799</v>
      </c>
      <c r="AB13">
        <v>5.3920000000000003</v>
      </c>
      <c r="AC13">
        <v>17290.940031333299</v>
      </c>
      <c r="AD13">
        <v>0.41761936785474102</v>
      </c>
      <c r="AE13" s="1">
        <v>0.26084227700335799</v>
      </c>
      <c r="AF13">
        <v>1.8302145354091499</v>
      </c>
      <c r="AG13">
        <v>0.394726174676307</v>
      </c>
      <c r="AH13">
        <v>32.337348284158303</v>
      </c>
      <c r="AI13">
        <v>18.37</v>
      </c>
      <c r="AJ13">
        <v>11.38</v>
      </c>
      <c r="AL13" s="12" t="s">
        <v>113</v>
      </c>
      <c r="AM13" s="12">
        <f t="shared" si="1"/>
        <v>0.41761936785474102</v>
      </c>
      <c r="AN13" s="13">
        <f t="shared" si="2"/>
        <v>-12.543822461331558</v>
      </c>
      <c r="AO13" s="12">
        <f t="shared" si="3"/>
        <v>5.3920000000000003</v>
      </c>
      <c r="AP13" s="13">
        <f t="shared" si="4"/>
        <v>-58.814543232508399</v>
      </c>
      <c r="AQ13" s="12">
        <f t="shared" si="5"/>
        <v>17290.940031333299</v>
      </c>
      <c r="AR13" s="13">
        <f t="shared" si="6"/>
        <v>13.19747148621876</v>
      </c>
      <c r="AS13" s="14">
        <f t="shared" si="0"/>
        <v>0.26084227700335799</v>
      </c>
      <c r="AT13" s="13">
        <f t="shared" si="7"/>
        <v>-48.494848945077436</v>
      </c>
    </row>
    <row r="14" spans="1:46" x14ac:dyDescent="0.25">
      <c r="A14">
        <v>5640</v>
      </c>
      <c r="B14">
        <v>9199</v>
      </c>
      <c r="C14">
        <v>1217</v>
      </c>
      <c r="D14">
        <v>642</v>
      </c>
      <c r="E14">
        <v>367</v>
      </c>
      <c r="F14">
        <v>6248</v>
      </c>
      <c r="G14">
        <v>6.9</v>
      </c>
      <c r="H14">
        <v>6.44</v>
      </c>
      <c r="I14">
        <v>3.79</v>
      </c>
      <c r="J14">
        <v>1.33</v>
      </c>
      <c r="K14">
        <v>0.76</v>
      </c>
      <c r="L14">
        <v>12.97</v>
      </c>
      <c r="M14">
        <v>28.64</v>
      </c>
      <c r="N14">
        <v>12.12</v>
      </c>
      <c r="O14">
        <v>2.93</v>
      </c>
      <c r="P14">
        <v>9.6</v>
      </c>
      <c r="Q14">
        <v>28.71</v>
      </c>
      <c r="R14">
        <v>53.08</v>
      </c>
      <c r="S14">
        <v>0.85</v>
      </c>
      <c r="T14">
        <v>2504</v>
      </c>
      <c r="U14">
        <v>2074</v>
      </c>
      <c r="V14">
        <v>2867</v>
      </c>
      <c r="W14">
        <v>-288</v>
      </c>
      <c r="X14">
        <v>7409</v>
      </c>
      <c r="Y14">
        <v>1386</v>
      </c>
      <c r="Z14">
        <v>3184</v>
      </c>
      <c r="AA14">
        <v>7494.3965941076603</v>
      </c>
      <c r="AB14">
        <v>3.8849999999999998</v>
      </c>
      <c r="AC14">
        <v>19473.396594107599</v>
      </c>
      <c r="AD14">
        <v>0.41808475141808399</v>
      </c>
      <c r="AE14">
        <v>0.23640328121169901</v>
      </c>
      <c r="AF14">
        <v>1.6652921337420199</v>
      </c>
      <c r="AG14">
        <v>0.84556519894697402</v>
      </c>
      <c r="AH14">
        <v>17.288767342190699</v>
      </c>
      <c r="AI14">
        <v>28.64</v>
      </c>
      <c r="AJ14">
        <v>12.12</v>
      </c>
      <c r="AL14" s="12" t="s">
        <v>114</v>
      </c>
      <c r="AM14" s="12">
        <f t="shared" si="1"/>
        <v>0.41808475141808399</v>
      </c>
      <c r="AN14" s="13">
        <f t="shared" si="2"/>
        <v>-12.44636369703052</v>
      </c>
      <c r="AO14" s="12">
        <f t="shared" si="3"/>
        <v>3.8849999999999998</v>
      </c>
      <c r="AP14" s="13">
        <f t="shared" si="4"/>
        <v>-70.325389550870767</v>
      </c>
      <c r="AQ14" s="12">
        <f t="shared" si="5"/>
        <v>19473.396594107599</v>
      </c>
      <c r="AR14" s="13">
        <f t="shared" si="6"/>
        <v>27.485217790750056</v>
      </c>
      <c r="AS14" s="14">
        <f t="shared" si="0"/>
        <v>0.23640328121169901</v>
      </c>
      <c r="AT14" s="13">
        <f t="shared" si="7"/>
        <v>-53.320501382791008</v>
      </c>
    </row>
    <row r="15" spans="1:46" x14ac:dyDescent="0.25">
      <c r="A15">
        <v>5105</v>
      </c>
      <c r="B15">
        <v>12881</v>
      </c>
      <c r="C15">
        <v>1134</v>
      </c>
      <c r="D15">
        <v>79</v>
      </c>
      <c r="E15">
        <v>786</v>
      </c>
      <c r="F15">
        <v>1269</v>
      </c>
      <c r="G15">
        <v>6.24</v>
      </c>
      <c r="H15">
        <v>9.02</v>
      </c>
      <c r="I15">
        <v>3.53</v>
      </c>
      <c r="J15">
        <v>0.16</v>
      </c>
      <c r="K15">
        <v>1.63</v>
      </c>
      <c r="L15">
        <v>2.63</v>
      </c>
      <c r="M15">
        <v>40.1</v>
      </c>
      <c r="N15">
        <v>11.29</v>
      </c>
      <c r="O15">
        <v>1.79</v>
      </c>
      <c r="P15">
        <v>10.64</v>
      </c>
      <c r="Q15">
        <v>27.24</v>
      </c>
      <c r="R15">
        <v>53.63</v>
      </c>
      <c r="S15">
        <v>1.81</v>
      </c>
      <c r="T15">
        <v>2292</v>
      </c>
      <c r="U15">
        <v>2074</v>
      </c>
      <c r="V15">
        <v>2896</v>
      </c>
      <c r="W15">
        <v>-429</v>
      </c>
      <c r="X15">
        <v>7318</v>
      </c>
      <c r="Y15">
        <v>1669</v>
      </c>
      <c r="Z15">
        <v>3156</v>
      </c>
      <c r="AA15">
        <v>9604.4897245315296</v>
      </c>
      <c r="AB15">
        <v>2.4489999999999998</v>
      </c>
      <c r="AC15">
        <v>21747.489724531501</v>
      </c>
      <c r="AD15">
        <v>0.418377650622685</v>
      </c>
      <c r="AE15" s="1">
        <v>0.208708377182548</v>
      </c>
      <c r="AF15">
        <v>0.20458314960453899</v>
      </c>
      <c r="AG15">
        <v>1.8133134396375299</v>
      </c>
      <c r="AH15">
        <v>3.5112629943685798</v>
      </c>
      <c r="AI15">
        <v>40.1</v>
      </c>
      <c r="AJ15">
        <v>11.29</v>
      </c>
      <c r="AL15" s="12" t="s">
        <v>115</v>
      </c>
      <c r="AM15" s="12">
        <f t="shared" si="1"/>
        <v>0.418377650622685</v>
      </c>
      <c r="AN15" s="13">
        <f t="shared" si="2"/>
        <v>-12.385025917199798</v>
      </c>
      <c r="AO15" s="12">
        <f t="shared" si="3"/>
        <v>2.4489999999999998</v>
      </c>
      <c r="AP15" s="13">
        <f t="shared" si="4"/>
        <v>-81.293919951115186</v>
      </c>
      <c r="AQ15" s="12">
        <f t="shared" si="5"/>
        <v>21747.489724531501</v>
      </c>
      <c r="AR15" s="13">
        <f t="shared" si="6"/>
        <v>42.372875247295866</v>
      </c>
      <c r="AS15" s="14">
        <f t="shared" si="0"/>
        <v>0.208708377182548</v>
      </c>
      <c r="AT15" s="13">
        <f t="shared" si="7"/>
        <v>-58.789055912602301</v>
      </c>
    </row>
    <row r="16" spans="1:46" x14ac:dyDescent="0.25">
      <c r="A16">
        <v>5105</v>
      </c>
      <c r="B16">
        <v>13214</v>
      </c>
      <c r="C16">
        <v>1134</v>
      </c>
      <c r="D16">
        <v>751</v>
      </c>
      <c r="E16">
        <v>126</v>
      </c>
      <c r="F16">
        <v>759</v>
      </c>
      <c r="G16">
        <v>6.24</v>
      </c>
      <c r="H16">
        <v>9.25</v>
      </c>
      <c r="I16">
        <v>3.53</v>
      </c>
      <c r="J16">
        <v>1.56</v>
      </c>
      <c r="K16">
        <v>0.26</v>
      </c>
      <c r="L16">
        <v>1.57</v>
      </c>
      <c r="M16">
        <v>41.13</v>
      </c>
      <c r="N16">
        <v>11.29</v>
      </c>
      <c r="O16">
        <v>1.71</v>
      </c>
      <c r="P16">
        <v>10.8</v>
      </c>
      <c r="Q16">
        <v>28.99</v>
      </c>
      <c r="R16">
        <v>53.52</v>
      </c>
      <c r="S16">
        <v>0.28999999999999998</v>
      </c>
      <c r="T16">
        <v>2544</v>
      </c>
      <c r="U16">
        <v>2074</v>
      </c>
      <c r="V16">
        <v>2890</v>
      </c>
      <c r="W16">
        <v>-443</v>
      </c>
      <c r="X16">
        <v>7186</v>
      </c>
      <c r="Y16">
        <v>1695</v>
      </c>
      <c r="Z16">
        <v>3155</v>
      </c>
      <c r="AA16">
        <v>9804.8266373065599</v>
      </c>
      <c r="AB16">
        <v>2.4620000000000002</v>
      </c>
      <c r="AC16">
        <v>21840.826637306502</v>
      </c>
      <c r="AD16">
        <v>0.42107034668461801</v>
      </c>
      <c r="AE16">
        <v>0.20820798891563</v>
      </c>
      <c r="AF16">
        <v>1.9472218259967999</v>
      </c>
      <c r="AG16">
        <v>0.28969525994449402</v>
      </c>
      <c r="AH16">
        <v>2.09960441896926</v>
      </c>
      <c r="AI16">
        <v>41.13</v>
      </c>
      <c r="AJ16">
        <v>11.29</v>
      </c>
      <c r="AL16" s="12" t="s">
        <v>116</v>
      </c>
      <c r="AM16" s="12">
        <f t="shared" si="1"/>
        <v>0.42107034668461801</v>
      </c>
      <c r="AN16" s="13">
        <f t="shared" si="2"/>
        <v>-11.821132278694037</v>
      </c>
      <c r="AO16" s="12">
        <f t="shared" si="3"/>
        <v>2.4620000000000002</v>
      </c>
      <c r="AP16" s="13">
        <f t="shared" si="4"/>
        <v>-81.194622670333018</v>
      </c>
      <c r="AQ16" s="12">
        <f t="shared" si="5"/>
        <v>21840.826637306502</v>
      </c>
      <c r="AR16" s="13">
        <f t="shared" si="6"/>
        <v>42.983917938052628</v>
      </c>
      <c r="AS16" s="14">
        <f t="shared" si="0"/>
        <v>0.20820798891563</v>
      </c>
      <c r="AT16" s="13">
        <f t="shared" si="7"/>
        <v>-58.887861112318419</v>
      </c>
    </row>
    <row r="17" spans="1:46" x14ac:dyDescent="0.25">
      <c r="A17">
        <v>5105</v>
      </c>
      <c r="B17">
        <v>13326</v>
      </c>
      <c r="C17">
        <v>1134</v>
      </c>
      <c r="D17">
        <v>751</v>
      </c>
      <c r="E17">
        <v>137</v>
      </c>
      <c r="F17">
        <v>579</v>
      </c>
      <c r="G17">
        <v>6.24</v>
      </c>
      <c r="H17">
        <v>9.33</v>
      </c>
      <c r="I17">
        <v>3.53</v>
      </c>
      <c r="J17">
        <v>1.56</v>
      </c>
      <c r="K17">
        <v>0.28000000000000003</v>
      </c>
      <c r="L17">
        <v>1.2</v>
      </c>
      <c r="M17">
        <v>41.48</v>
      </c>
      <c r="N17">
        <v>11.29</v>
      </c>
      <c r="O17">
        <v>1.69</v>
      </c>
      <c r="P17">
        <v>10.85</v>
      </c>
      <c r="Q17">
        <v>28.99</v>
      </c>
      <c r="R17">
        <v>53.46</v>
      </c>
      <c r="S17">
        <v>0.32</v>
      </c>
      <c r="T17">
        <v>2544</v>
      </c>
      <c r="U17">
        <v>2074</v>
      </c>
      <c r="V17">
        <v>2887</v>
      </c>
      <c r="W17">
        <v>-448</v>
      </c>
      <c r="X17">
        <v>7184</v>
      </c>
      <c r="Y17">
        <v>1704</v>
      </c>
      <c r="Z17">
        <v>3156</v>
      </c>
      <c r="AA17">
        <v>9872.7642643326199</v>
      </c>
      <c r="AB17">
        <v>2.4220000000000002</v>
      </c>
      <c r="AC17">
        <v>21916.7642643326</v>
      </c>
      <c r="AD17">
        <v>0.42208010770784199</v>
      </c>
      <c r="AE17">
        <v>0.20788266972134301</v>
      </c>
      <c r="AF17">
        <v>1.9472218259967999</v>
      </c>
      <c r="AG17">
        <v>0.31580780510505402</v>
      </c>
      <c r="AH17">
        <v>1.6034199538978899</v>
      </c>
      <c r="AI17">
        <v>41.48</v>
      </c>
      <c r="AJ17">
        <v>11.29</v>
      </c>
      <c r="AL17" s="12" t="s">
        <v>117</v>
      </c>
      <c r="AM17" s="12">
        <f t="shared" si="1"/>
        <v>0.42208010770784199</v>
      </c>
      <c r="AN17" s="13">
        <f t="shared" si="2"/>
        <v>-11.609672164254562</v>
      </c>
      <c r="AO17" s="12">
        <f t="shared" si="3"/>
        <v>2.4220000000000002</v>
      </c>
      <c r="AP17" s="13">
        <f t="shared" si="4"/>
        <v>-81.500152765047361</v>
      </c>
      <c r="AQ17" s="12">
        <f t="shared" si="5"/>
        <v>21916.7642643326</v>
      </c>
      <c r="AR17" s="13">
        <f t="shared" si="6"/>
        <v>43.481053857467145</v>
      </c>
      <c r="AS17" s="14">
        <f t="shared" si="0"/>
        <v>0.20788266972134301</v>
      </c>
      <c r="AT17" s="13">
        <f t="shared" si="7"/>
        <v>-58.952097686371182</v>
      </c>
    </row>
    <row r="18" spans="1:46" x14ac:dyDescent="0.25">
      <c r="A18">
        <v>5097</v>
      </c>
      <c r="B18">
        <v>5301</v>
      </c>
      <c r="C18">
        <v>993</v>
      </c>
      <c r="D18">
        <v>964</v>
      </c>
      <c r="E18">
        <v>753</v>
      </c>
      <c r="F18">
        <v>12463</v>
      </c>
      <c r="G18">
        <v>6.23</v>
      </c>
      <c r="H18">
        <v>3.71</v>
      </c>
      <c r="I18">
        <v>3.09</v>
      </c>
      <c r="J18">
        <v>2</v>
      </c>
      <c r="K18">
        <v>1.56</v>
      </c>
      <c r="L18">
        <v>25.86</v>
      </c>
      <c r="M18">
        <v>16.5</v>
      </c>
      <c r="N18">
        <v>9.89</v>
      </c>
      <c r="O18">
        <v>4.21</v>
      </c>
      <c r="P18">
        <v>8.18</v>
      </c>
      <c r="Q18">
        <v>29.54</v>
      </c>
      <c r="R18">
        <v>55.11</v>
      </c>
      <c r="S18">
        <v>1.74</v>
      </c>
      <c r="T18">
        <v>2625</v>
      </c>
      <c r="U18">
        <v>2074</v>
      </c>
      <c r="V18">
        <v>2976</v>
      </c>
      <c r="W18">
        <v>-123</v>
      </c>
      <c r="X18">
        <v>8017</v>
      </c>
      <c r="Y18">
        <v>1080</v>
      </c>
      <c r="Z18">
        <v>3109</v>
      </c>
      <c r="AA18">
        <v>5002.0200238140897</v>
      </c>
      <c r="AB18">
        <v>5.8319999999999999</v>
      </c>
      <c r="AC18">
        <v>17208.020023813999</v>
      </c>
      <c r="AD18">
        <v>0.42330030748206299</v>
      </c>
      <c r="AE18" s="1">
        <v>0.27649990446450001</v>
      </c>
      <c r="AF18">
        <v>2.5006925439579701</v>
      </c>
      <c r="AG18">
        <v>1.7362854731284301</v>
      </c>
      <c r="AH18">
        <v>34.4845297897173</v>
      </c>
      <c r="AI18">
        <v>16.5</v>
      </c>
      <c r="AJ18">
        <v>9.89</v>
      </c>
      <c r="AL18" s="12" t="s">
        <v>118</v>
      </c>
      <c r="AM18" s="12">
        <f t="shared" si="1"/>
        <v>0.42330030748206299</v>
      </c>
      <c r="AN18" s="13">
        <f t="shared" si="2"/>
        <v>-11.354142808336306</v>
      </c>
      <c r="AO18" s="12">
        <f t="shared" si="3"/>
        <v>5.8319999999999999</v>
      </c>
      <c r="AP18" s="13">
        <f t="shared" si="4"/>
        <v>-55.453712190650776</v>
      </c>
      <c r="AQ18" s="12">
        <f t="shared" si="5"/>
        <v>17208.020023813999</v>
      </c>
      <c r="AR18" s="13">
        <f t="shared" si="6"/>
        <v>12.654624470972976</v>
      </c>
      <c r="AS18" s="14">
        <f t="shared" si="0"/>
        <v>0.27649990446450001</v>
      </c>
      <c r="AT18" s="13">
        <f t="shared" si="7"/>
        <v>-45.403139745125003</v>
      </c>
    </row>
    <row r="19" spans="1:46" x14ac:dyDescent="0.25">
      <c r="A19">
        <v>5816</v>
      </c>
      <c r="B19">
        <v>8223</v>
      </c>
      <c r="C19">
        <v>1372</v>
      </c>
      <c r="D19">
        <v>57</v>
      </c>
      <c r="E19">
        <v>24</v>
      </c>
      <c r="F19">
        <v>7896</v>
      </c>
      <c r="G19">
        <v>7.11</v>
      </c>
      <c r="H19">
        <v>5.76</v>
      </c>
      <c r="I19">
        <v>4.2699999999999996</v>
      </c>
      <c r="J19">
        <v>0.12</v>
      </c>
      <c r="K19">
        <v>0.05</v>
      </c>
      <c r="L19">
        <v>16.39</v>
      </c>
      <c r="M19">
        <v>25.6</v>
      </c>
      <c r="N19">
        <v>13.67</v>
      </c>
      <c r="O19">
        <v>3.59</v>
      </c>
      <c r="P19">
        <v>9.31</v>
      </c>
      <c r="Q19">
        <v>27.19</v>
      </c>
      <c r="R19">
        <v>53.85</v>
      </c>
      <c r="S19">
        <v>0.06</v>
      </c>
      <c r="T19">
        <v>2284</v>
      </c>
      <c r="U19">
        <v>2074</v>
      </c>
      <c r="V19">
        <v>2908</v>
      </c>
      <c r="W19">
        <v>-228</v>
      </c>
      <c r="X19">
        <v>7102</v>
      </c>
      <c r="Y19">
        <v>1305</v>
      </c>
      <c r="Z19">
        <v>3235</v>
      </c>
      <c r="AA19">
        <v>6972.5598978733096</v>
      </c>
      <c r="AB19">
        <v>3.871</v>
      </c>
      <c r="AC19">
        <v>18614.5598978733</v>
      </c>
      <c r="AD19">
        <v>0.42364532019704398</v>
      </c>
      <c r="AE19">
        <v>0.232701136872008</v>
      </c>
      <c r="AF19" s="11">
        <v>0.14875961009678501</v>
      </c>
      <c r="AG19">
        <v>5.5398028882040901E-2</v>
      </c>
      <c r="AH19">
        <v>21.8483046775277</v>
      </c>
      <c r="AI19">
        <v>25.6</v>
      </c>
      <c r="AJ19">
        <v>13.67</v>
      </c>
      <c r="AL19" s="12" t="s">
        <v>119</v>
      </c>
      <c r="AM19" s="12">
        <f t="shared" si="1"/>
        <v>0.42364532019704398</v>
      </c>
      <c r="AN19" s="13">
        <f t="shared" si="2"/>
        <v>-11.281891625615842</v>
      </c>
      <c r="AO19" s="12">
        <f t="shared" si="3"/>
        <v>3.871</v>
      </c>
      <c r="AP19" s="13">
        <f t="shared" si="4"/>
        <v>-70.432325084020775</v>
      </c>
      <c r="AQ19" s="12">
        <f t="shared" si="5"/>
        <v>18614.5598978733</v>
      </c>
      <c r="AR19" s="13">
        <f t="shared" si="6"/>
        <v>21.86272750062534</v>
      </c>
      <c r="AS19" s="14">
        <f t="shared" si="0"/>
        <v>0.232701136872008</v>
      </c>
      <c r="AT19" s="13">
        <f t="shared" si="7"/>
        <v>-54.05151594696941</v>
      </c>
    </row>
    <row r="20" spans="1:46" x14ac:dyDescent="0.25">
      <c r="AE20" s="1"/>
    </row>
    <row r="21" spans="1:46" x14ac:dyDescent="0.25">
      <c r="AE21" s="1"/>
    </row>
    <row r="22" spans="1:46" x14ac:dyDescent="0.25">
      <c r="AA22" t="s">
        <v>40</v>
      </c>
      <c r="AB22">
        <f>MIN(AB5:AB19)</f>
        <v>2.4220000000000002</v>
      </c>
      <c r="AC22">
        <f>MIN(AC5:AC19)</f>
        <v>17208.020023813999</v>
      </c>
      <c r="AD22">
        <f>MIN(AD5:AD19)</f>
        <v>0.37881121034801302</v>
      </c>
      <c r="AE22" s="1">
        <f>MIN(AE5:AE19)</f>
        <v>0.20788266972134301</v>
      </c>
    </row>
    <row r="23" spans="1:46" x14ac:dyDescent="0.25">
      <c r="AA23" t="s">
        <v>41</v>
      </c>
      <c r="AB23">
        <f>MAX(AB5:AB19)</f>
        <v>5.8319999999999999</v>
      </c>
      <c r="AC23">
        <f>MAX(AC5:AC19)</f>
        <v>21916.7642643326</v>
      </c>
      <c r="AD23">
        <f>MAX(AD5:AD19)</f>
        <v>0.42364532019704398</v>
      </c>
      <c r="AE23" s="1">
        <f>MAX(AE5:AE19)</f>
        <v>0.27649990446450001</v>
      </c>
    </row>
  </sheetData>
  <mergeCells count="15">
    <mergeCell ref="T2:AA2"/>
    <mergeCell ref="AB2:AE2"/>
    <mergeCell ref="AD3:AD4"/>
    <mergeCell ref="AE3:AE4"/>
    <mergeCell ref="A1:F2"/>
    <mergeCell ref="G1:N1"/>
    <mergeCell ref="O1:P2"/>
    <mergeCell ref="Q1:S2"/>
    <mergeCell ref="G2:I2"/>
    <mergeCell ref="J2:N2"/>
    <mergeCell ref="AF3:AF4"/>
    <mergeCell ref="AG3:AG4"/>
    <mergeCell ref="AH3:AH4"/>
    <mergeCell ref="AI3:AI4"/>
    <mergeCell ref="AJ3:AJ4"/>
  </mergeCells>
  <conditionalFormatting sqref="AR3">
    <cfRule type="top10" dxfId="2" priority="3" percent="1" bottom="1" rank="10"/>
  </conditionalFormatting>
  <conditionalFormatting sqref="AN3">
    <cfRule type="top10" dxfId="1" priority="1" percent="1" bottom="1" rank="10"/>
  </conditionalFormatting>
  <conditionalFormatting sqref="AS3:AT3">
    <cfRule type="top10" dxfId="0" priority="26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15BestAC</vt:lpstr>
      <vt:lpstr>treadOffsolutions</vt:lpstr>
      <vt:lpstr>15BestESD</vt:lpstr>
      <vt:lpstr>15bestCO2</vt:lpstr>
      <vt:lpstr>15bestLFC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cp:lastPrinted>2015-06-09T08:19:47Z</cp:lastPrinted>
  <dcterms:created xsi:type="dcterms:W3CDTF">2015-02-24T09:13:51Z</dcterms:created>
  <dcterms:modified xsi:type="dcterms:W3CDTF">2015-08-12T09:40:08Z</dcterms:modified>
</cp:coreProperties>
</file>