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hbub\Documents\GitHub\EnergyPLANDomainKnowledgeEAStep1\SC reuslts\"/>
    </mc:Choice>
  </mc:AlternateContent>
  <bookViews>
    <workbookView xWindow="0" yWindow="0" windowWidth="20730" windowHeight="11385"/>
  </bookViews>
  <sheets>
    <sheet name="raw data" sheetId="9" r:id="rId1"/>
    <sheet name="ZDT1" sheetId="1" r:id="rId2"/>
    <sheet name="ZDT2" sheetId="2" r:id="rId3"/>
    <sheet name="ZDT3" sheetId="3" r:id="rId4"/>
    <sheet name="ZDT4" sheetId="4" r:id="rId5"/>
    <sheet name="ZDT6" sheetId="5" r:id="rId6"/>
    <sheet name="DTLZ2" sheetId="6" r:id="rId7"/>
    <sheet name="DTLZ5" sheetId="8" r:id="rId8"/>
  </sheets>
  <externalReferences>
    <externalReference r:id="rId9"/>
  </externalReferenc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 i="8" l="1"/>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4" i="8"/>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4" i="6"/>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4" i="4"/>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4" i="3"/>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4" i="2"/>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4" i="1"/>
  <c r="F34" i="8"/>
  <c r="C34" i="8"/>
  <c r="F34" i="6" l="1"/>
  <c r="E34" i="5"/>
  <c r="F34" i="4"/>
  <c r="F34" i="3"/>
  <c r="F34" i="2"/>
  <c r="F34" i="1"/>
  <c r="C34" i="6"/>
  <c r="C34" i="5"/>
  <c r="C34" i="4"/>
  <c r="C34" i="3"/>
  <c r="C34" i="2"/>
  <c r="C34" i="1"/>
  <c r="G43" i="2"/>
  <c r="G41" i="2"/>
  <c r="G39" i="2"/>
  <c r="G46" i="2" s="1"/>
  <c r="H43" i="2"/>
  <c r="H39" i="2"/>
  <c r="G45" i="3"/>
  <c r="D45" i="3"/>
  <c r="G43" i="3"/>
  <c r="D43" i="3"/>
  <c r="G42" i="3"/>
  <c r="D42" i="3"/>
  <c r="G41" i="3"/>
  <c r="D41" i="3"/>
  <c r="G40" i="3"/>
  <c r="D40" i="3"/>
  <c r="G39" i="3"/>
  <c r="G46" i="3" s="1"/>
  <c r="D39" i="3"/>
  <c r="D46" i="3" s="1"/>
  <c r="G45" i="2"/>
  <c r="D45" i="2"/>
  <c r="D43" i="2"/>
  <c r="D42" i="2"/>
  <c r="D41" i="2"/>
  <c r="D40" i="2"/>
  <c r="D39" i="2"/>
  <c r="D46" i="2" s="1"/>
  <c r="G40" i="2"/>
  <c r="H40" i="2"/>
  <c r="G42" i="2"/>
  <c r="H42" i="2"/>
  <c r="H41" i="2"/>
  <c r="D50" i="3" l="1"/>
  <c r="D47" i="3"/>
  <c r="G48" i="2"/>
  <c r="G50" i="2"/>
  <c r="G49" i="2"/>
  <c r="D47" i="2"/>
  <c r="G48" i="3"/>
  <c r="G50" i="3"/>
  <c r="D49" i="2"/>
  <c r="G49" i="3"/>
  <c r="G47" i="3"/>
  <c r="D48" i="3"/>
  <c r="D48" i="2"/>
  <c r="G47" i="2"/>
  <c r="D50" i="2"/>
  <c r="D49" i="3"/>
</calcChain>
</file>

<file path=xl/sharedStrings.xml><?xml version="1.0" encoding="utf-8"?>
<sst xmlns="http://schemas.openxmlformats.org/spreadsheetml/2006/main" count="82" uniqueCount="17">
  <si>
    <t>terminate generation</t>
  </si>
  <si>
    <t>run #</t>
  </si>
  <si>
    <t>Evalution saves</t>
  </si>
  <si>
    <t>default generation</t>
  </si>
  <si>
    <t>HV_d - HV_t</t>
  </si>
  <si>
    <t>Eps_d-Eps_t</t>
  </si>
  <si>
    <t>HV percentage</t>
  </si>
  <si>
    <t>true HV</t>
  </si>
  <si>
    <t>total save evaluations</t>
  </si>
  <si>
    <t>average HV percentage</t>
  </si>
  <si>
    <t>ZDT1</t>
  </si>
  <si>
    <t>ZDT2</t>
  </si>
  <si>
    <t>ZDT3</t>
  </si>
  <si>
    <t>ZDT4</t>
  </si>
  <si>
    <t>DTLZ2</t>
  </si>
  <si>
    <t>DTLZ5</t>
  </si>
  <si>
    <t>HV_t - HV_d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</si>
</sst>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1">
    <border>
      <left/>
      <right/>
      <top/>
      <bottom/>
      <diagonal/>
    </border>
  </borders>
  <cellStyleXfs count="1">
    <xf numFmtId="0" fontId="0" fillId="0" borderId="0"/>
  </cellStyleXfs>
  <cellXfs count="4">
    <xf numFmtId="0" fontId="0" fillId="0" borderId="0" xfId="0"/>
    <xf numFmtId="11" fontId="0" fillId="0" borderId="0" xfId="0" applyNumberFormat="1"/>
    <xf numFmtId="0" fontId="0" fillId="3" borderId="0" xfId="0" applyFill="1"/>
    <xf numFmtId="0" fontId="0" fillId="2" borderId="0" xfId="0"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Average</a:t>
            </a:r>
            <a:r>
              <a:rPr lang="it-IT" baseline="0"/>
              <a:t> Hausdroff Distance for run # 1</a:t>
            </a:r>
            <a:endParaRPr lang="it-IT"/>
          </a:p>
        </c:rich>
      </c:tx>
      <c:overlay val="0"/>
      <c:spPr>
        <a:noFill/>
        <a:ln>
          <a:noFill/>
        </a:ln>
        <a:effectLst/>
      </c:spPr>
    </c:title>
    <c:autoTitleDeleted val="0"/>
    <c:plotArea>
      <c:layout/>
      <c:scatterChart>
        <c:scatterStyle val="smoothMarker"/>
        <c:varyColors val="0"/>
        <c:ser>
          <c:idx val="0"/>
          <c:order val="0"/>
          <c:spPr>
            <a:ln w="19050" cap="rnd">
              <a:solidFill>
                <a:schemeClr val="accent1"/>
              </a:solidFill>
              <a:round/>
            </a:ln>
            <a:effectLst/>
          </c:spPr>
          <c:marker>
            <c:symbol val="none"/>
          </c:marker>
          <c:yVal>
            <c:numRef>
              <c:f>[1]Sheet1!$A$1:$A$500</c:f>
              <c:numCache>
                <c:formatCode>General</c:formatCode>
                <c:ptCount val="500"/>
                <c:pt idx="0">
                  <c:v>0.17156754131976101</c:v>
                </c:pt>
                <c:pt idx="1">
                  <c:v>0.20204710452667701</c:v>
                </c:pt>
                <c:pt idx="2">
                  <c:v>8.9565588679955496E-2</c:v>
                </c:pt>
                <c:pt idx="3">
                  <c:v>0.10812941780334399</c:v>
                </c:pt>
                <c:pt idx="4">
                  <c:v>9.6827791660437104E-2</c:v>
                </c:pt>
                <c:pt idx="5">
                  <c:v>0.10086447661171299</c:v>
                </c:pt>
                <c:pt idx="6">
                  <c:v>0.51020747528042598</c:v>
                </c:pt>
                <c:pt idx="7">
                  <c:v>0.42786826313693799</c:v>
                </c:pt>
                <c:pt idx="8">
                  <c:v>0.32428357014096498</c:v>
                </c:pt>
                <c:pt idx="9">
                  <c:v>0.40038366960722599</c:v>
                </c:pt>
                <c:pt idx="10">
                  <c:v>0.13537824485581099</c:v>
                </c:pt>
                <c:pt idx="11">
                  <c:v>0.18591112635319099</c:v>
                </c:pt>
                <c:pt idx="12">
                  <c:v>0.190265861298891</c:v>
                </c:pt>
                <c:pt idx="13">
                  <c:v>0.40809719888254797</c:v>
                </c:pt>
                <c:pt idx="14">
                  <c:v>7.85972625307956E-3</c:v>
                </c:pt>
                <c:pt idx="15">
                  <c:v>0.478781806140266</c:v>
                </c:pt>
                <c:pt idx="16">
                  <c:v>0.29138796014691398</c:v>
                </c:pt>
                <c:pt idx="17">
                  <c:v>9.8562690682099996E-2</c:v>
                </c:pt>
                <c:pt idx="18">
                  <c:v>0.33402412638136503</c:v>
                </c:pt>
                <c:pt idx="19">
                  <c:v>0.30906755178619999</c:v>
                </c:pt>
                <c:pt idx="20">
                  <c:v>0.29513435767384899</c:v>
                </c:pt>
                <c:pt idx="21">
                  <c:v>8.6292389553234594E-2</c:v>
                </c:pt>
                <c:pt idx="22">
                  <c:v>0.146624713103787</c:v>
                </c:pt>
                <c:pt idx="23">
                  <c:v>8.7274701017291595E-2</c:v>
                </c:pt>
                <c:pt idx="24">
                  <c:v>1.59758266423119E-2</c:v>
                </c:pt>
                <c:pt idx="25">
                  <c:v>7.89238431983776E-2</c:v>
                </c:pt>
                <c:pt idx="26">
                  <c:v>5.5791479143301598E-2</c:v>
                </c:pt>
                <c:pt idx="27">
                  <c:v>0.227252462472877</c:v>
                </c:pt>
                <c:pt idx="28">
                  <c:v>3.3660729008164803E-2</c:v>
                </c:pt>
                <c:pt idx="29">
                  <c:v>8.3521192725782803E-2</c:v>
                </c:pt>
                <c:pt idx="30">
                  <c:v>0.11837059622721501</c:v>
                </c:pt>
                <c:pt idx="31">
                  <c:v>6.8994312700306499E-3</c:v>
                </c:pt>
                <c:pt idx="32">
                  <c:v>8.4518622463763196E-3</c:v>
                </c:pt>
                <c:pt idx="33">
                  <c:v>0.11247295127717299</c:v>
                </c:pt>
                <c:pt idx="34">
                  <c:v>0.21077111937058299</c:v>
                </c:pt>
                <c:pt idx="35">
                  <c:v>8.2969604917955297E-2</c:v>
                </c:pt>
                <c:pt idx="36">
                  <c:v>6.7972100159838594E-2</c:v>
                </c:pt>
                <c:pt idx="37">
                  <c:v>0.190654820531657</c:v>
                </c:pt>
                <c:pt idx="38">
                  <c:v>0.19762441703511899</c:v>
                </c:pt>
                <c:pt idx="39">
                  <c:v>6.1943751927446503E-3</c:v>
                </c:pt>
                <c:pt idx="40">
                  <c:v>5.67520289637252E-2</c:v>
                </c:pt>
                <c:pt idx="41">
                  <c:v>0.120274863466743</c:v>
                </c:pt>
                <c:pt idx="42">
                  <c:v>8.4394088091561403E-2</c:v>
                </c:pt>
                <c:pt idx="43">
                  <c:v>6.8737358034451301E-2</c:v>
                </c:pt>
                <c:pt idx="44">
                  <c:v>0.13817620829420199</c:v>
                </c:pt>
                <c:pt idx="45">
                  <c:v>0.122574042384318</c:v>
                </c:pt>
                <c:pt idx="46">
                  <c:v>5.4653496691676899E-2</c:v>
                </c:pt>
                <c:pt idx="47">
                  <c:v>9.6626499377610697E-2</c:v>
                </c:pt>
                <c:pt idx="48">
                  <c:v>8.8679390564754101E-2</c:v>
                </c:pt>
                <c:pt idx="49">
                  <c:v>6.2141166379627903E-2</c:v>
                </c:pt>
                <c:pt idx="50">
                  <c:v>0.117319295852858</c:v>
                </c:pt>
                <c:pt idx="51">
                  <c:v>0.25379262826479398</c:v>
                </c:pt>
                <c:pt idx="52">
                  <c:v>0.22330967235145699</c:v>
                </c:pt>
                <c:pt idx="53">
                  <c:v>8.0586047271141104E-2</c:v>
                </c:pt>
                <c:pt idx="54">
                  <c:v>0.198338460617592</c:v>
                </c:pt>
                <c:pt idx="55">
                  <c:v>0.19847465898442801</c:v>
                </c:pt>
                <c:pt idx="56">
                  <c:v>4.4043167664676697E-2</c:v>
                </c:pt>
                <c:pt idx="57">
                  <c:v>0.12979944825704301</c:v>
                </c:pt>
                <c:pt idx="58">
                  <c:v>0.20407350988265499</c:v>
                </c:pt>
                <c:pt idx="59">
                  <c:v>6.2128954190223303E-2</c:v>
                </c:pt>
                <c:pt idx="60">
                  <c:v>0.21756543759519101</c:v>
                </c:pt>
                <c:pt idx="61">
                  <c:v>0.17701670671077399</c:v>
                </c:pt>
                <c:pt idx="62">
                  <c:v>2.87200511853389E-2</c:v>
                </c:pt>
                <c:pt idx="63">
                  <c:v>4.3619504922194297E-2</c:v>
                </c:pt>
                <c:pt idx="64">
                  <c:v>0.18174926513394801</c:v>
                </c:pt>
                <c:pt idx="65">
                  <c:v>0.139516221643432</c:v>
                </c:pt>
                <c:pt idx="66">
                  <c:v>0.11576160869185299</c:v>
                </c:pt>
                <c:pt idx="67">
                  <c:v>7.7124086237445003E-2</c:v>
                </c:pt>
                <c:pt idx="68">
                  <c:v>0.22851476624766501</c:v>
                </c:pt>
                <c:pt idx="69">
                  <c:v>0.439691423372222</c:v>
                </c:pt>
                <c:pt idx="70">
                  <c:v>0.239609211559804</c:v>
                </c:pt>
                <c:pt idx="71">
                  <c:v>0</c:v>
                </c:pt>
                <c:pt idx="72">
                  <c:v>0.25653332389713202</c:v>
                </c:pt>
                <c:pt idx="73">
                  <c:v>0.30325231922416002</c:v>
                </c:pt>
                <c:pt idx="74">
                  <c:v>3.3214595818947402E-2</c:v>
                </c:pt>
                <c:pt idx="75">
                  <c:v>3.3334592160494801E-2</c:v>
                </c:pt>
                <c:pt idx="76">
                  <c:v>0.106519591468918</c:v>
                </c:pt>
                <c:pt idx="77">
                  <c:v>0.188069565278351</c:v>
                </c:pt>
                <c:pt idx="78">
                  <c:v>0.41445845259354003</c:v>
                </c:pt>
                <c:pt idx="79">
                  <c:v>0.35559348240583999</c:v>
                </c:pt>
                <c:pt idx="80">
                  <c:v>2.8606579669179198E-3</c:v>
                </c:pt>
                <c:pt idx="81">
                  <c:v>2.3151742518785601E-2</c:v>
                </c:pt>
                <c:pt idx="82">
                  <c:v>0</c:v>
                </c:pt>
                <c:pt idx="83">
                  <c:v>0.31874809041305402</c:v>
                </c:pt>
                <c:pt idx="84">
                  <c:v>0.33542503787632499</c:v>
                </c:pt>
                <c:pt idx="85">
                  <c:v>0.17545741520949801</c:v>
                </c:pt>
                <c:pt idx="86">
                  <c:v>4.8582474713099802E-2</c:v>
                </c:pt>
                <c:pt idx="87">
                  <c:v>0.187450607207794</c:v>
                </c:pt>
                <c:pt idx="88">
                  <c:v>5.7586431910991803E-2</c:v>
                </c:pt>
                <c:pt idx="89">
                  <c:v>0.48065462448115698</c:v>
                </c:pt>
                <c:pt idx="90">
                  <c:v>0.39974144051924398</c:v>
                </c:pt>
                <c:pt idx="91">
                  <c:v>0.108781403160865</c:v>
                </c:pt>
                <c:pt idx="92">
                  <c:v>9.5955987287463101E-2</c:v>
                </c:pt>
                <c:pt idx="93">
                  <c:v>0.14453638896270099</c:v>
                </c:pt>
                <c:pt idx="94">
                  <c:v>0.20950054473559099</c:v>
                </c:pt>
                <c:pt idx="95">
                  <c:v>0.218453803715462</c:v>
                </c:pt>
                <c:pt idx="96">
                  <c:v>2.9827151745021901E-2</c:v>
                </c:pt>
                <c:pt idx="97">
                  <c:v>2.5622864488111598E-2</c:v>
                </c:pt>
                <c:pt idx="98">
                  <c:v>0.33028785035809</c:v>
                </c:pt>
                <c:pt idx="99">
                  <c:v>0.30475550219247</c:v>
                </c:pt>
                <c:pt idx="100">
                  <c:v>0.181920028139719</c:v>
                </c:pt>
                <c:pt idx="101">
                  <c:v>0.274363899677317</c:v>
                </c:pt>
                <c:pt idx="102">
                  <c:v>0</c:v>
                </c:pt>
                <c:pt idx="103">
                  <c:v>0.15181913905775599</c:v>
                </c:pt>
                <c:pt idx="104">
                  <c:v>0.165918275803279</c:v>
                </c:pt>
                <c:pt idx="105">
                  <c:v>8.6948898815436299E-2</c:v>
                </c:pt>
                <c:pt idx="106">
                  <c:v>0.111610144525985</c:v>
                </c:pt>
                <c:pt idx="107">
                  <c:v>9.1065951677693296E-2</c:v>
                </c:pt>
                <c:pt idx="108">
                  <c:v>0.14499826566513499</c:v>
                </c:pt>
                <c:pt idx="109">
                  <c:v>3.73924120071236E-2</c:v>
                </c:pt>
                <c:pt idx="110">
                  <c:v>5.5539710618548503E-2</c:v>
                </c:pt>
                <c:pt idx="111">
                  <c:v>0.149593595427684</c:v>
                </c:pt>
                <c:pt idx="112">
                  <c:v>0.10586719641987601</c:v>
                </c:pt>
                <c:pt idx="113">
                  <c:v>6.3936892571758996E-2</c:v>
                </c:pt>
                <c:pt idx="114">
                  <c:v>2.9809455109509601E-2</c:v>
                </c:pt>
                <c:pt idx="115">
                  <c:v>0.15027650444323201</c:v>
                </c:pt>
                <c:pt idx="116">
                  <c:v>0.1009953237362</c:v>
                </c:pt>
                <c:pt idx="117">
                  <c:v>7.8513682179035302E-2</c:v>
                </c:pt>
                <c:pt idx="118">
                  <c:v>1.16383243950969E-2</c:v>
                </c:pt>
                <c:pt idx="119">
                  <c:v>9.0723680801944095E-2</c:v>
                </c:pt>
                <c:pt idx="120">
                  <c:v>4.7403299811458202E-2</c:v>
                </c:pt>
                <c:pt idx="121">
                  <c:v>8.5863409154202401E-4</c:v>
                </c:pt>
                <c:pt idx="122">
                  <c:v>7.1597847546761795E-2</c:v>
                </c:pt>
                <c:pt idx="123">
                  <c:v>5.6723282937856903E-2</c:v>
                </c:pt>
                <c:pt idx="124">
                  <c:v>5.09378771117074E-2</c:v>
                </c:pt>
                <c:pt idx="125">
                  <c:v>2.0971104373505901E-2</c:v>
                </c:pt>
                <c:pt idx="126">
                  <c:v>0.101288769596437</c:v>
                </c:pt>
                <c:pt idx="127">
                  <c:v>5.9985863264432497E-2</c:v>
                </c:pt>
                <c:pt idx="128">
                  <c:v>0.100670007833717</c:v>
                </c:pt>
                <c:pt idx="129">
                  <c:v>5.9337273047669198E-2</c:v>
                </c:pt>
                <c:pt idx="130">
                  <c:v>2.4271038867176499E-2</c:v>
                </c:pt>
                <c:pt idx="131">
                  <c:v>5.9949378448413103E-2</c:v>
                </c:pt>
                <c:pt idx="132">
                  <c:v>4.6572461800371903E-2</c:v>
                </c:pt>
                <c:pt idx="133">
                  <c:v>3.3027566442390001E-2</c:v>
                </c:pt>
                <c:pt idx="134">
                  <c:v>8.1037831346217198E-2</c:v>
                </c:pt>
                <c:pt idx="135">
                  <c:v>1.6587317467289302E-2</c:v>
                </c:pt>
                <c:pt idx="136">
                  <c:v>3.7790840818015002E-2</c:v>
                </c:pt>
                <c:pt idx="137">
                  <c:v>1.0071803186666299E-2</c:v>
                </c:pt>
                <c:pt idx="138">
                  <c:v>3.4998587903963603E-2</c:v>
                </c:pt>
                <c:pt idx="139">
                  <c:v>2.3297909994529901E-2</c:v>
                </c:pt>
                <c:pt idx="140">
                  <c:v>2.4851627597819E-2</c:v>
                </c:pt>
                <c:pt idx="141">
                  <c:v>2.7666965784865698E-2</c:v>
                </c:pt>
                <c:pt idx="142">
                  <c:v>6.4756409293652895E-2</c:v>
                </c:pt>
                <c:pt idx="143">
                  <c:v>7.3426848063007796E-2</c:v>
                </c:pt>
                <c:pt idx="144">
                  <c:v>4.4216400943824802E-3</c:v>
                </c:pt>
                <c:pt idx="145">
                  <c:v>9.0740980243297804E-3</c:v>
                </c:pt>
                <c:pt idx="146">
                  <c:v>5.5040165768121499E-2</c:v>
                </c:pt>
                <c:pt idx="147">
                  <c:v>5.1424342757982501E-2</c:v>
                </c:pt>
                <c:pt idx="148">
                  <c:v>1.8772342730163798E-2</c:v>
                </c:pt>
                <c:pt idx="149">
                  <c:v>3.7313013119064598E-2</c:v>
                </c:pt>
                <c:pt idx="150">
                  <c:v>8.8670098488384096E-3</c:v>
                </c:pt>
                <c:pt idx="151">
                  <c:v>1.9532735998883201E-2</c:v>
                </c:pt>
                <c:pt idx="152">
                  <c:v>4.7193448748498998E-2</c:v>
                </c:pt>
                <c:pt idx="153">
                  <c:v>1.33170459944911E-2</c:v>
                </c:pt>
                <c:pt idx="154">
                  <c:v>1.52095505344214E-2</c:v>
                </c:pt>
                <c:pt idx="155">
                  <c:v>2.0927972077035201E-2</c:v>
                </c:pt>
                <c:pt idx="156">
                  <c:v>9.3886292874362093E-3</c:v>
                </c:pt>
                <c:pt idx="157">
                  <c:v>1.46625980419048E-2</c:v>
                </c:pt>
                <c:pt idx="158">
                  <c:v>7.7135929945156504E-3</c:v>
                </c:pt>
                <c:pt idx="159">
                  <c:v>1.3036114371442101E-2</c:v>
                </c:pt>
                <c:pt idx="160">
                  <c:v>6.9317794050929001E-3</c:v>
                </c:pt>
                <c:pt idx="161">
                  <c:v>2.1609931632426398E-2</c:v>
                </c:pt>
                <c:pt idx="162">
                  <c:v>6.4268362604234302E-3</c:v>
                </c:pt>
                <c:pt idx="163">
                  <c:v>5.90499891471936E-3</c:v>
                </c:pt>
                <c:pt idx="164">
                  <c:v>3.47085699072906E-3</c:v>
                </c:pt>
                <c:pt idx="165">
                  <c:v>6.6119964846839798E-3</c:v>
                </c:pt>
                <c:pt idx="166">
                  <c:v>1.2701296665564301E-2</c:v>
                </c:pt>
                <c:pt idx="167">
                  <c:v>5.6035805321076196E-3</c:v>
                </c:pt>
                <c:pt idx="168">
                  <c:v>3.88989722440331E-3</c:v>
                </c:pt>
                <c:pt idx="169">
                  <c:v>4.1647228562392497E-3</c:v>
                </c:pt>
                <c:pt idx="170">
                  <c:v>6.5068351985386099E-3</c:v>
                </c:pt>
                <c:pt idx="171">
                  <c:v>3.43435211948837E-3</c:v>
                </c:pt>
                <c:pt idx="172">
                  <c:v>3.9737055890581704E-3</c:v>
                </c:pt>
                <c:pt idx="173">
                  <c:v>2.7609790414840499E-3</c:v>
                </c:pt>
                <c:pt idx="174">
                  <c:v>3.7573879275096199E-3</c:v>
                </c:pt>
                <c:pt idx="175">
                  <c:v>3.2553576801596599E-3</c:v>
                </c:pt>
                <c:pt idx="176">
                  <c:v>9.4971844359633597E-3</c:v>
                </c:pt>
                <c:pt idx="177">
                  <c:v>2.5950751886385402E-3</c:v>
                </c:pt>
                <c:pt idx="178">
                  <c:v>2.3141066213815198E-3</c:v>
                </c:pt>
                <c:pt idx="179">
                  <c:v>1.28432893804697E-2</c:v>
                </c:pt>
                <c:pt idx="180">
                  <c:v>3.1605672258487E-3</c:v>
                </c:pt>
                <c:pt idx="181">
                  <c:v>3.0761001012624702E-3</c:v>
                </c:pt>
                <c:pt idx="182">
                  <c:v>4.0964263941399501E-3</c:v>
                </c:pt>
                <c:pt idx="183">
                  <c:v>2.3573095230067002E-3</c:v>
                </c:pt>
                <c:pt idx="184">
                  <c:v>3.1340761863978901E-3</c:v>
                </c:pt>
                <c:pt idx="185">
                  <c:v>3.3674869298466201E-3</c:v>
                </c:pt>
                <c:pt idx="186">
                  <c:v>3.0274374519959802E-3</c:v>
                </c:pt>
                <c:pt idx="187">
                  <c:v>2.9932358497662798E-3</c:v>
                </c:pt>
                <c:pt idx="188">
                  <c:v>2.6375325425441599E-3</c:v>
                </c:pt>
                <c:pt idx="189">
                  <c:v>3.6981941848819701E-3</c:v>
                </c:pt>
                <c:pt idx="190">
                  <c:v>2.9394734034958801E-3</c:v>
                </c:pt>
                <c:pt idx="191">
                  <c:v>2.8507014746753799E-3</c:v>
                </c:pt>
                <c:pt idx="192">
                  <c:v>3.2259157070262598E-3</c:v>
                </c:pt>
                <c:pt idx="193">
                  <c:v>2.7595026075388799E-3</c:v>
                </c:pt>
                <c:pt idx="194">
                  <c:v>5.4965617747144303E-3</c:v>
                </c:pt>
                <c:pt idx="195">
                  <c:v>2.41603736757317E-3</c:v>
                </c:pt>
                <c:pt idx="196">
                  <c:v>3.0071295582330699E-3</c:v>
                </c:pt>
                <c:pt idx="197">
                  <c:v>2.0394605057014702E-3</c:v>
                </c:pt>
                <c:pt idx="198">
                  <c:v>3.1623892524173499E-3</c:v>
                </c:pt>
                <c:pt idx="199">
                  <c:v>1.8695914946943301E-3</c:v>
                </c:pt>
                <c:pt idx="200">
                  <c:v>3.1698397095642002E-3</c:v>
                </c:pt>
                <c:pt idx="201">
                  <c:v>2.0051193310960998E-3</c:v>
                </c:pt>
                <c:pt idx="202">
                  <c:v>2.63182687198729E-3</c:v>
                </c:pt>
                <c:pt idx="203">
                  <c:v>2.4333917879018402E-3</c:v>
                </c:pt>
                <c:pt idx="204">
                  <c:v>5.2786357681499302E-3</c:v>
                </c:pt>
                <c:pt idx="205">
                  <c:v>2.2896053898709E-3</c:v>
                </c:pt>
                <c:pt idx="206">
                  <c:v>2.56162498744077E-3</c:v>
                </c:pt>
                <c:pt idx="207">
                  <c:v>2.7413163296887101E-3</c:v>
                </c:pt>
                <c:pt idx="208">
                  <c:v>1.51052679605028E-3</c:v>
                </c:pt>
                <c:pt idx="209">
                  <c:v>3.0170250338511099E-3</c:v>
                </c:pt>
                <c:pt idx="210">
                  <c:v>2.90281845850114E-3</c:v>
                </c:pt>
                <c:pt idx="211">
                  <c:v>2.21961105296289E-3</c:v>
                </c:pt>
                <c:pt idx="212">
                  <c:v>3.3383962845560601E-3</c:v>
                </c:pt>
                <c:pt idx="213">
                  <c:v>4.6833821456857801E-3</c:v>
                </c:pt>
                <c:pt idx="214">
                  <c:v>1.32775612319838E-2</c:v>
                </c:pt>
                <c:pt idx="215">
                  <c:v>2.7656388222053602E-3</c:v>
                </c:pt>
                <c:pt idx="216">
                  <c:v>5.34799669074606E-3</c:v>
                </c:pt>
                <c:pt idx="217">
                  <c:v>1.73150491084379E-3</c:v>
                </c:pt>
                <c:pt idx="218">
                  <c:v>2.90034154284196E-3</c:v>
                </c:pt>
                <c:pt idx="219">
                  <c:v>2.4626610123435798E-3</c:v>
                </c:pt>
                <c:pt idx="220">
                  <c:v>5.2506826397127103E-3</c:v>
                </c:pt>
                <c:pt idx="221">
                  <c:v>2.77655038786301E-3</c:v>
                </c:pt>
                <c:pt idx="222">
                  <c:v>2.3516727562211599E-3</c:v>
                </c:pt>
                <c:pt idx="223">
                  <c:v>3.72056164309903E-3</c:v>
                </c:pt>
                <c:pt idx="224">
                  <c:v>1.8942724907706002E-2</c:v>
                </c:pt>
                <c:pt idx="225">
                  <c:v>2.33876615770279E-3</c:v>
                </c:pt>
                <c:pt idx="226">
                  <c:v>2.48026228593572E-3</c:v>
                </c:pt>
                <c:pt idx="227">
                  <c:v>2.15052399610867E-3</c:v>
                </c:pt>
                <c:pt idx="228">
                  <c:v>2.0320423212356101E-3</c:v>
                </c:pt>
                <c:pt idx="229">
                  <c:v>5.4075590390209004E-3</c:v>
                </c:pt>
                <c:pt idx="230">
                  <c:v>2.9638868114518199E-2</c:v>
                </c:pt>
                <c:pt idx="231">
                  <c:v>2.0782313524466398E-3</c:v>
                </c:pt>
                <c:pt idx="232">
                  <c:v>2.1187928573316302E-3</c:v>
                </c:pt>
                <c:pt idx="233">
                  <c:v>1.8188980559719702E-2</c:v>
                </c:pt>
                <c:pt idx="234">
                  <c:v>5.9606721590562101E-2</c:v>
                </c:pt>
                <c:pt idx="235">
                  <c:v>3.8538045651402002E-2</c:v>
                </c:pt>
                <c:pt idx="236">
                  <c:v>4.8061896227553198E-2</c:v>
                </c:pt>
                <c:pt idx="237">
                  <c:v>3.7636441007195001E-2</c:v>
                </c:pt>
                <c:pt idx="238">
                  <c:v>8.81141603159976E-2</c:v>
                </c:pt>
                <c:pt idx="239">
                  <c:v>1.1114996966607499E-2</c:v>
                </c:pt>
                <c:pt idx="240">
                  <c:v>3.3934046207528099E-3</c:v>
                </c:pt>
                <c:pt idx="241">
                  <c:v>1.0891260456154E-2</c:v>
                </c:pt>
                <c:pt idx="242">
                  <c:v>9.0785476482244595E-3</c:v>
                </c:pt>
                <c:pt idx="243">
                  <c:v>7.7267688047871598E-3</c:v>
                </c:pt>
                <c:pt idx="244">
                  <c:v>9.0132298971971406E-3</c:v>
                </c:pt>
                <c:pt idx="245">
                  <c:v>4.9485434455028999E-3</c:v>
                </c:pt>
                <c:pt idx="246">
                  <c:v>7.4711102882075399E-3</c:v>
                </c:pt>
                <c:pt idx="247">
                  <c:v>4.4015876435247198E-3</c:v>
                </c:pt>
                <c:pt idx="248">
                  <c:v>3.9599065160536304E-3</c:v>
                </c:pt>
                <c:pt idx="249">
                  <c:v>2.6355155369766799E-3</c:v>
                </c:pt>
                <c:pt idx="250">
                  <c:v>3.84466510517205E-3</c:v>
                </c:pt>
                <c:pt idx="251">
                  <c:v>2.9036322255645698E-3</c:v>
                </c:pt>
                <c:pt idx="252">
                  <c:v>2.2241425334105702E-3</c:v>
                </c:pt>
                <c:pt idx="253">
                  <c:v>3.6898574832100201E-3</c:v>
                </c:pt>
                <c:pt idx="254">
                  <c:v>2.0848162116732499E-3</c:v>
                </c:pt>
                <c:pt idx="255">
                  <c:v>3.3563992035871501E-3</c:v>
                </c:pt>
                <c:pt idx="256">
                  <c:v>1.8858412079111801E-3</c:v>
                </c:pt>
                <c:pt idx="257">
                  <c:v>3.0798100384323399E-3</c:v>
                </c:pt>
                <c:pt idx="258">
                  <c:v>2.18344329509047E-3</c:v>
                </c:pt>
                <c:pt idx="259">
                  <c:v>2.4256074023346901E-3</c:v>
                </c:pt>
                <c:pt idx="260">
                  <c:v>2.4904223699844402E-3</c:v>
                </c:pt>
                <c:pt idx="261">
                  <c:v>2.2147511246418698E-3</c:v>
                </c:pt>
                <c:pt idx="262">
                  <c:v>2.88743935000983E-3</c:v>
                </c:pt>
                <c:pt idx="263">
                  <c:v>2.1527556683077799E-3</c:v>
                </c:pt>
                <c:pt idx="264">
                  <c:v>1.88514354782702E-3</c:v>
                </c:pt>
                <c:pt idx="265">
                  <c:v>2.8864363117941001E-3</c:v>
                </c:pt>
                <c:pt idx="266">
                  <c:v>2.4197925708699299E-3</c:v>
                </c:pt>
                <c:pt idx="267">
                  <c:v>3.4207712377809598E-3</c:v>
                </c:pt>
                <c:pt idx="268">
                  <c:v>2.20098691605084E-3</c:v>
                </c:pt>
                <c:pt idx="269">
                  <c:v>2.7497515149186801E-3</c:v>
                </c:pt>
                <c:pt idx="270">
                  <c:v>2.5407462522244301E-3</c:v>
                </c:pt>
                <c:pt idx="271">
                  <c:v>2.7970687252876101E-3</c:v>
                </c:pt>
                <c:pt idx="272">
                  <c:v>3.0664884285554099E-3</c:v>
                </c:pt>
                <c:pt idx="273">
                  <c:v>3.2258631403684298E-3</c:v>
                </c:pt>
                <c:pt idx="274">
                  <c:v>1.85882544394896E-3</c:v>
                </c:pt>
                <c:pt idx="275">
                  <c:v>2.6190078856189801E-3</c:v>
                </c:pt>
                <c:pt idx="276">
                  <c:v>2.9365553698550901E-3</c:v>
                </c:pt>
                <c:pt idx="277">
                  <c:v>2.2696806309431298E-3</c:v>
                </c:pt>
                <c:pt idx="278">
                  <c:v>2.0025285655330899E-3</c:v>
                </c:pt>
                <c:pt idx="279">
                  <c:v>2.7491547163870701E-3</c:v>
                </c:pt>
                <c:pt idx="280">
                  <c:v>2.9608637554055998E-3</c:v>
                </c:pt>
                <c:pt idx="281">
                  <c:v>2.68796240751719E-3</c:v>
                </c:pt>
                <c:pt idx="282">
                  <c:v>2.63971723057801E-3</c:v>
                </c:pt>
                <c:pt idx="283">
                  <c:v>2.6136501957499001E-3</c:v>
                </c:pt>
                <c:pt idx="284">
                  <c:v>2.3466154161523199E-3</c:v>
                </c:pt>
                <c:pt idx="285">
                  <c:v>2.0878964485996601E-3</c:v>
                </c:pt>
                <c:pt idx="286">
                  <c:v>2.4086234157356099E-3</c:v>
                </c:pt>
                <c:pt idx="287">
                  <c:v>2.45975777026658E-3</c:v>
                </c:pt>
                <c:pt idx="288">
                  <c:v>2.4847581453369899E-3</c:v>
                </c:pt>
                <c:pt idx="289">
                  <c:v>1.2798741713572299E-3</c:v>
                </c:pt>
                <c:pt idx="290">
                  <c:v>2.21583446444418E-3</c:v>
                </c:pt>
                <c:pt idx="291">
                  <c:v>2.1900524411716501E-3</c:v>
                </c:pt>
                <c:pt idx="292">
                  <c:v>2.8934690761095601E-3</c:v>
                </c:pt>
                <c:pt idx="293">
                  <c:v>2.7872850021952501E-3</c:v>
                </c:pt>
                <c:pt idx="294">
                  <c:v>2.2654952681138599E-3</c:v>
                </c:pt>
                <c:pt idx="295">
                  <c:v>2.5893584441856001E-3</c:v>
                </c:pt>
                <c:pt idx="296">
                  <c:v>3.1284926171918099E-3</c:v>
                </c:pt>
                <c:pt idx="297">
                  <c:v>2.5069147860372599E-3</c:v>
                </c:pt>
                <c:pt idx="298">
                  <c:v>2.92464439451696E-3</c:v>
                </c:pt>
                <c:pt idx="299">
                  <c:v>2.5014150728743202E-3</c:v>
                </c:pt>
                <c:pt idx="300">
                  <c:v>2.3123876279132699E-3</c:v>
                </c:pt>
                <c:pt idx="301">
                  <c:v>1.75886616307854E-3</c:v>
                </c:pt>
                <c:pt idx="302">
                  <c:v>2.16937354984958E-3</c:v>
                </c:pt>
                <c:pt idx="303">
                  <c:v>3.68397941223195E-3</c:v>
                </c:pt>
                <c:pt idx="304">
                  <c:v>1.99400280690937E-3</c:v>
                </c:pt>
                <c:pt idx="305">
                  <c:v>2.46005525446018E-3</c:v>
                </c:pt>
                <c:pt idx="306">
                  <c:v>2.49870873897472E-3</c:v>
                </c:pt>
                <c:pt idx="307">
                  <c:v>2.6342429226185299E-3</c:v>
                </c:pt>
                <c:pt idx="308">
                  <c:v>3.1545825320595001E-3</c:v>
                </c:pt>
                <c:pt idx="309">
                  <c:v>2.8549367594902998E-3</c:v>
                </c:pt>
                <c:pt idx="310">
                  <c:v>2.0375825661769899E-3</c:v>
                </c:pt>
                <c:pt idx="311">
                  <c:v>1.22984553964865E-3</c:v>
                </c:pt>
                <c:pt idx="312">
                  <c:v>2.1406607212893299E-3</c:v>
                </c:pt>
                <c:pt idx="313">
                  <c:v>1.8243456342147801E-3</c:v>
                </c:pt>
                <c:pt idx="314">
                  <c:v>2.2629558912754602E-3</c:v>
                </c:pt>
                <c:pt idx="315">
                  <c:v>2.9948543631355901E-3</c:v>
                </c:pt>
                <c:pt idx="316">
                  <c:v>3.84466394214396E-3</c:v>
                </c:pt>
                <c:pt idx="317">
                  <c:v>2.09051974268541E-3</c:v>
                </c:pt>
                <c:pt idx="318">
                  <c:v>2.1943904005247098E-3</c:v>
                </c:pt>
                <c:pt idx="319">
                  <c:v>3.1003340580593301E-3</c:v>
                </c:pt>
                <c:pt idx="320">
                  <c:v>2.2335074445341599E-3</c:v>
                </c:pt>
                <c:pt idx="321">
                  <c:v>1.9621674658677202E-3</c:v>
                </c:pt>
                <c:pt idx="322">
                  <c:v>1.7932965776779599E-3</c:v>
                </c:pt>
                <c:pt idx="323">
                  <c:v>2.9412660769727499E-3</c:v>
                </c:pt>
                <c:pt idx="324">
                  <c:v>2.1210958602243101E-3</c:v>
                </c:pt>
                <c:pt idx="325">
                  <c:v>2.6006149209292198E-3</c:v>
                </c:pt>
                <c:pt idx="326">
                  <c:v>2.3379508882765401E-3</c:v>
                </c:pt>
                <c:pt idx="327">
                  <c:v>2.5685249074212102E-3</c:v>
                </c:pt>
                <c:pt idx="328">
                  <c:v>1.8699604855185201E-3</c:v>
                </c:pt>
                <c:pt idx="329">
                  <c:v>2.0426081533275798E-3</c:v>
                </c:pt>
                <c:pt idx="330">
                  <c:v>2.3833182639943998E-3</c:v>
                </c:pt>
                <c:pt idx="331">
                  <c:v>2.5968607223961198E-3</c:v>
                </c:pt>
                <c:pt idx="332">
                  <c:v>1.2417790678061499E-3</c:v>
                </c:pt>
                <c:pt idx="333">
                  <c:v>2.6228063674740699E-3</c:v>
                </c:pt>
                <c:pt idx="334">
                  <c:v>2.3264476551470999E-3</c:v>
                </c:pt>
                <c:pt idx="335">
                  <c:v>2.5395467866506198E-3</c:v>
                </c:pt>
                <c:pt idx="336">
                  <c:v>2.1507162919894999E-3</c:v>
                </c:pt>
                <c:pt idx="337">
                  <c:v>2.8180631346643699E-3</c:v>
                </c:pt>
                <c:pt idx="338">
                  <c:v>3.3743006696210398E-3</c:v>
                </c:pt>
                <c:pt idx="339">
                  <c:v>2.6053080740673301E-3</c:v>
                </c:pt>
                <c:pt idx="340">
                  <c:v>1.7470732133137701E-3</c:v>
                </c:pt>
                <c:pt idx="341">
                  <c:v>2.2272647021811601E-3</c:v>
                </c:pt>
                <c:pt idx="342">
                  <c:v>2.6524962242844901E-3</c:v>
                </c:pt>
                <c:pt idx="343">
                  <c:v>2.7834210983972299E-3</c:v>
                </c:pt>
                <c:pt idx="344">
                  <c:v>3.0723133172894002E-3</c:v>
                </c:pt>
                <c:pt idx="345">
                  <c:v>3.0003236372466999E-3</c:v>
                </c:pt>
                <c:pt idx="346">
                  <c:v>2.1286276236224901E-3</c:v>
                </c:pt>
                <c:pt idx="347">
                  <c:v>1.86189039063389E-3</c:v>
                </c:pt>
                <c:pt idx="348">
                  <c:v>9.6166897168357003E-4</c:v>
                </c:pt>
                <c:pt idx="349">
                  <c:v>3.4338855376999E-3</c:v>
                </c:pt>
                <c:pt idx="350">
                  <c:v>1.66111623177578E-3</c:v>
                </c:pt>
                <c:pt idx="351">
                  <c:v>2.96696679974087E-3</c:v>
                </c:pt>
                <c:pt idx="352">
                  <c:v>2.4781749474752598E-3</c:v>
                </c:pt>
                <c:pt idx="353">
                  <c:v>2.56058155235395E-3</c:v>
                </c:pt>
                <c:pt idx="354">
                  <c:v>2.0697742084740201E-3</c:v>
                </c:pt>
                <c:pt idx="355">
                  <c:v>2.82454533811511E-3</c:v>
                </c:pt>
                <c:pt idx="356">
                  <c:v>2.1884229100455001E-3</c:v>
                </c:pt>
                <c:pt idx="357">
                  <c:v>2.6715257681416298E-3</c:v>
                </c:pt>
                <c:pt idx="358">
                  <c:v>2.3269272935017198E-3</c:v>
                </c:pt>
                <c:pt idx="359">
                  <c:v>2.1465573400852602E-3</c:v>
                </c:pt>
                <c:pt idx="360">
                  <c:v>3.1776893675459399E-3</c:v>
                </c:pt>
                <c:pt idx="361">
                  <c:v>2.9695253671524202E-3</c:v>
                </c:pt>
                <c:pt idx="362">
                  <c:v>2.7496078152100699E-3</c:v>
                </c:pt>
                <c:pt idx="363">
                  <c:v>2.4589523588065499E-3</c:v>
                </c:pt>
                <c:pt idx="364">
                  <c:v>1.9304342433279101E-3</c:v>
                </c:pt>
                <c:pt idx="365">
                  <c:v>3.6875703409240601E-3</c:v>
                </c:pt>
                <c:pt idx="366">
                  <c:v>2.6428973441275502E-3</c:v>
                </c:pt>
                <c:pt idx="367">
                  <c:v>2.6734490973222202E-3</c:v>
                </c:pt>
                <c:pt idx="368">
                  <c:v>2.3377840802231899E-3</c:v>
                </c:pt>
                <c:pt idx="369">
                  <c:v>1.9068511996354E-3</c:v>
                </c:pt>
                <c:pt idx="370">
                  <c:v>1.6263713229476399E-3</c:v>
                </c:pt>
                <c:pt idx="371">
                  <c:v>1.6516608988291399E-3</c:v>
                </c:pt>
                <c:pt idx="372">
                  <c:v>1.9088529398205399E-3</c:v>
                </c:pt>
                <c:pt idx="373">
                  <c:v>3.83540652339948E-3</c:v>
                </c:pt>
                <c:pt idx="374">
                  <c:v>1.80963695827022E-3</c:v>
                </c:pt>
                <c:pt idx="375">
                  <c:v>2.8578585437620601E-3</c:v>
                </c:pt>
                <c:pt idx="376">
                  <c:v>2.5650211987048701E-3</c:v>
                </c:pt>
                <c:pt idx="377">
                  <c:v>2.3576211655208399E-3</c:v>
                </c:pt>
                <c:pt idx="378">
                  <c:v>1.6759256054508999E-3</c:v>
                </c:pt>
                <c:pt idx="379">
                  <c:v>1.74062517634295E-3</c:v>
                </c:pt>
                <c:pt idx="380">
                  <c:v>2.0629056195054099E-3</c:v>
                </c:pt>
                <c:pt idx="381">
                  <c:v>2.7413165383375301E-3</c:v>
                </c:pt>
                <c:pt idx="382">
                  <c:v>2.9508825980743298E-3</c:v>
                </c:pt>
                <c:pt idx="383">
                  <c:v>2.6719414559768298E-3</c:v>
                </c:pt>
                <c:pt idx="384">
                  <c:v>2.2901606632067602E-3</c:v>
                </c:pt>
                <c:pt idx="385">
                  <c:v>2.3504046827440999E-3</c:v>
                </c:pt>
                <c:pt idx="386">
                  <c:v>2.54513489190689E-3</c:v>
                </c:pt>
                <c:pt idx="387">
                  <c:v>2.5464238999265902E-3</c:v>
                </c:pt>
                <c:pt idx="388">
                  <c:v>1.7619352710499701E-3</c:v>
                </c:pt>
                <c:pt idx="389">
                  <c:v>2.4928776090645099E-3</c:v>
                </c:pt>
                <c:pt idx="390">
                  <c:v>2.0207579460029298E-3</c:v>
                </c:pt>
                <c:pt idx="391">
                  <c:v>2.0636496032225E-3</c:v>
                </c:pt>
                <c:pt idx="392">
                  <c:v>1.8250729518220199E-3</c:v>
                </c:pt>
                <c:pt idx="393">
                  <c:v>2.3480469398572002E-3</c:v>
                </c:pt>
                <c:pt idx="394">
                  <c:v>2.6662141672670701E-3</c:v>
                </c:pt>
                <c:pt idx="395">
                  <c:v>3.0591054713613301E-3</c:v>
                </c:pt>
                <c:pt idx="396">
                  <c:v>2.8294378499103098E-3</c:v>
                </c:pt>
                <c:pt idx="397">
                  <c:v>2.17361148239827E-3</c:v>
                </c:pt>
                <c:pt idx="398">
                  <c:v>2.3573185466101202E-3</c:v>
                </c:pt>
                <c:pt idx="399">
                  <c:v>2.3981103445547699E-3</c:v>
                </c:pt>
                <c:pt idx="400">
                  <c:v>3.2322420544443498E-3</c:v>
                </c:pt>
                <c:pt idx="401">
                  <c:v>1.9062655718802099E-3</c:v>
                </c:pt>
                <c:pt idx="402">
                  <c:v>1.9172834565873501E-3</c:v>
                </c:pt>
                <c:pt idx="403">
                  <c:v>1.70761534557186E-3</c:v>
                </c:pt>
                <c:pt idx="404">
                  <c:v>4.4956503683706902E-3</c:v>
                </c:pt>
                <c:pt idx="405">
                  <c:v>3.4072659880605401E-3</c:v>
                </c:pt>
                <c:pt idx="406">
                  <c:v>1.8633662485350699E-3</c:v>
                </c:pt>
                <c:pt idx="407">
                  <c:v>1.54709251382597E-3</c:v>
                </c:pt>
                <c:pt idx="408">
                  <c:v>2.0576750919705498E-3</c:v>
                </c:pt>
                <c:pt idx="409">
                  <c:v>1.3304094805354401E-3</c:v>
                </c:pt>
                <c:pt idx="410">
                  <c:v>3.42531216682457E-3</c:v>
                </c:pt>
                <c:pt idx="411">
                  <c:v>3.08676880311088E-3</c:v>
                </c:pt>
                <c:pt idx="412">
                  <c:v>2.5665395613423702E-3</c:v>
                </c:pt>
                <c:pt idx="413">
                  <c:v>1.8751397754725801E-3</c:v>
                </c:pt>
                <c:pt idx="414">
                  <c:v>2.5271831838400401E-3</c:v>
                </c:pt>
                <c:pt idx="415">
                  <c:v>2.1655125346555699E-3</c:v>
                </c:pt>
                <c:pt idx="416">
                  <c:v>3.2485613937317599E-3</c:v>
                </c:pt>
                <c:pt idx="417">
                  <c:v>1.79266635693082E-3</c:v>
                </c:pt>
                <c:pt idx="418">
                  <c:v>2.18931967734067E-3</c:v>
                </c:pt>
                <c:pt idx="419">
                  <c:v>2.3568906812641401E-3</c:v>
                </c:pt>
                <c:pt idx="420">
                  <c:v>2.4558999571503799E-3</c:v>
                </c:pt>
                <c:pt idx="421">
                  <c:v>3.0171410349522899E-3</c:v>
                </c:pt>
                <c:pt idx="422">
                  <c:v>2.1991883262215098E-3</c:v>
                </c:pt>
                <c:pt idx="423">
                  <c:v>1.80599970969005E-3</c:v>
                </c:pt>
                <c:pt idx="424">
                  <c:v>3.0695051995991698E-3</c:v>
                </c:pt>
                <c:pt idx="425">
                  <c:v>2.7578933390431399E-3</c:v>
                </c:pt>
                <c:pt idx="426">
                  <c:v>2.4822768542480801E-3</c:v>
                </c:pt>
                <c:pt idx="427">
                  <c:v>1.9504017406524201E-3</c:v>
                </c:pt>
                <c:pt idx="428">
                  <c:v>8.7432087446540595E-4</c:v>
                </c:pt>
                <c:pt idx="429">
                  <c:v>2.8756254531259501E-3</c:v>
                </c:pt>
                <c:pt idx="430">
                  <c:v>4.06170206956774E-3</c:v>
                </c:pt>
                <c:pt idx="431">
                  <c:v>3.19207346247972E-3</c:v>
                </c:pt>
                <c:pt idx="432">
                  <c:v>2.2662023010496502E-3</c:v>
                </c:pt>
                <c:pt idx="433">
                  <c:v>2.0158271973296201E-3</c:v>
                </c:pt>
                <c:pt idx="434">
                  <c:v>3.0016450410071398E-3</c:v>
                </c:pt>
                <c:pt idx="435">
                  <c:v>2.8637259840754198E-3</c:v>
                </c:pt>
                <c:pt idx="436">
                  <c:v>2.3094035232336901E-3</c:v>
                </c:pt>
                <c:pt idx="437">
                  <c:v>2.27176651947535E-3</c:v>
                </c:pt>
                <c:pt idx="438">
                  <c:v>1.9399264049673899E-3</c:v>
                </c:pt>
                <c:pt idx="439">
                  <c:v>3.0772640215156002E-3</c:v>
                </c:pt>
                <c:pt idx="440">
                  <c:v>2.5269857865705099E-3</c:v>
                </c:pt>
                <c:pt idx="441">
                  <c:v>2.0959332721579402E-3</c:v>
                </c:pt>
                <c:pt idx="442">
                  <c:v>2.1427511999640098E-3</c:v>
                </c:pt>
                <c:pt idx="443">
                  <c:v>2.3326771404823302E-3</c:v>
                </c:pt>
                <c:pt idx="444">
                  <c:v>3.00014943427902E-3</c:v>
                </c:pt>
                <c:pt idx="445">
                  <c:v>2.52520312013013E-3</c:v>
                </c:pt>
                <c:pt idx="446">
                  <c:v>2.7958318294622701E-3</c:v>
                </c:pt>
                <c:pt idx="447">
                  <c:v>1.9310429055501999E-3</c:v>
                </c:pt>
                <c:pt idx="448">
                  <c:v>2.9547015764219801E-3</c:v>
                </c:pt>
                <c:pt idx="449">
                  <c:v>1.6045246212958301E-3</c:v>
                </c:pt>
                <c:pt idx="450">
                  <c:v>2.7363145572715801E-3</c:v>
                </c:pt>
                <c:pt idx="451">
                  <c:v>3.10805330414019E-3</c:v>
                </c:pt>
                <c:pt idx="452">
                  <c:v>2.9489888690599499E-3</c:v>
                </c:pt>
                <c:pt idx="453">
                  <c:v>3.40219727914691E-3</c:v>
                </c:pt>
                <c:pt idx="454">
                  <c:v>2.4397655583273401E-3</c:v>
                </c:pt>
                <c:pt idx="455">
                  <c:v>1.96441751337502E-3</c:v>
                </c:pt>
                <c:pt idx="456">
                  <c:v>2.8077803938056901E-3</c:v>
                </c:pt>
                <c:pt idx="457">
                  <c:v>1.73547325559491E-3</c:v>
                </c:pt>
                <c:pt idx="458">
                  <c:v>1.9690975346332898E-3</c:v>
                </c:pt>
                <c:pt idx="459">
                  <c:v>1.98143140139832E-3</c:v>
                </c:pt>
                <c:pt idx="460">
                  <c:v>2.9782787818872598E-3</c:v>
                </c:pt>
                <c:pt idx="461">
                  <c:v>2.1330835282530299E-3</c:v>
                </c:pt>
                <c:pt idx="462">
                  <c:v>2.85579743396517E-3</c:v>
                </c:pt>
                <c:pt idx="463">
                  <c:v>3.5583979349805002E-3</c:v>
                </c:pt>
                <c:pt idx="464">
                  <c:v>1.6687882896395799E-3</c:v>
                </c:pt>
                <c:pt idx="465">
                  <c:v>1.6717447874431499E-3</c:v>
                </c:pt>
                <c:pt idx="466">
                  <c:v>3.3746667762297598E-3</c:v>
                </c:pt>
                <c:pt idx="467">
                  <c:v>3.1489699181912602E-3</c:v>
                </c:pt>
                <c:pt idx="468">
                  <c:v>2.3192738767801899E-3</c:v>
                </c:pt>
                <c:pt idx="469">
                  <c:v>2.1455573652843802E-3</c:v>
                </c:pt>
                <c:pt idx="470">
                  <c:v>2.6264042795202001E-3</c:v>
                </c:pt>
                <c:pt idx="471">
                  <c:v>2.5248822252576502E-3</c:v>
                </c:pt>
                <c:pt idx="472">
                  <c:v>3.1262136853428498E-3</c:v>
                </c:pt>
                <c:pt idx="473">
                  <c:v>2.5107951616552202E-3</c:v>
                </c:pt>
                <c:pt idx="474">
                  <c:v>3.2650899623008602E-3</c:v>
                </c:pt>
                <c:pt idx="475">
                  <c:v>2.9759243447938198E-3</c:v>
                </c:pt>
                <c:pt idx="476">
                  <c:v>2.1735032807823399E-3</c:v>
                </c:pt>
                <c:pt idx="477">
                  <c:v>2.9442335373523398E-3</c:v>
                </c:pt>
                <c:pt idx="478">
                  <c:v>3.0956214553940699E-3</c:v>
                </c:pt>
                <c:pt idx="479">
                  <c:v>2.5778125426225099E-3</c:v>
                </c:pt>
                <c:pt idx="480">
                  <c:v>2.0848386705252702E-3</c:v>
                </c:pt>
                <c:pt idx="481">
                  <c:v>2.84857017545835E-3</c:v>
                </c:pt>
                <c:pt idx="482">
                  <c:v>2.4058168671092601E-3</c:v>
                </c:pt>
                <c:pt idx="483">
                  <c:v>3.0897515744270701E-3</c:v>
                </c:pt>
                <c:pt idx="484">
                  <c:v>3.3973835761819901E-3</c:v>
                </c:pt>
                <c:pt idx="485">
                  <c:v>2.97310294984875E-3</c:v>
                </c:pt>
                <c:pt idx="486">
                  <c:v>2.3446072986945802E-3</c:v>
                </c:pt>
                <c:pt idx="487">
                  <c:v>1.92204935174696E-3</c:v>
                </c:pt>
                <c:pt idx="488">
                  <c:v>2.8769471669553002E-3</c:v>
                </c:pt>
                <c:pt idx="489">
                  <c:v>2.7998905091237499E-3</c:v>
                </c:pt>
                <c:pt idx="490">
                  <c:v>3.02763306170968E-3</c:v>
                </c:pt>
                <c:pt idx="491">
                  <c:v>2.3509348568760799E-3</c:v>
                </c:pt>
                <c:pt idx="492">
                  <c:v>3.3882160016041802E-3</c:v>
                </c:pt>
                <c:pt idx="493">
                  <c:v>2.23416184714402E-3</c:v>
                </c:pt>
                <c:pt idx="494">
                  <c:v>2.4657191070248099E-3</c:v>
                </c:pt>
                <c:pt idx="495">
                  <c:v>2.68285804492951E-3</c:v>
                </c:pt>
                <c:pt idx="496">
                  <c:v>2.0104552469947701E-3</c:v>
                </c:pt>
                <c:pt idx="497">
                  <c:v>2.7552264487549802E-3</c:v>
                </c:pt>
                <c:pt idx="498">
                  <c:v>3.0420683680702299E-3</c:v>
                </c:pt>
              </c:numCache>
            </c:numRef>
          </c:yVal>
          <c:smooth val="1"/>
        </c:ser>
        <c:dLbls>
          <c:showLegendKey val="0"/>
          <c:showVal val="0"/>
          <c:showCatName val="0"/>
          <c:showSerName val="0"/>
          <c:showPercent val="0"/>
          <c:showBubbleSize val="0"/>
        </c:dLbls>
        <c:axId val="301005832"/>
        <c:axId val="301004264"/>
      </c:scatterChart>
      <c:valAx>
        <c:axId val="3010058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generation</a:t>
                </a:r>
              </a:p>
            </c:rich>
          </c:tx>
          <c:overlay val="0"/>
          <c:spPr>
            <a:noFill/>
            <a:ln>
              <a:noFill/>
            </a:ln>
            <a:effectLst/>
          </c:sp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01004264"/>
        <c:crosses val="autoZero"/>
        <c:crossBetween val="midCat"/>
      </c:valAx>
      <c:valAx>
        <c:axId val="3010042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Hausdroff Distance</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3010058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000000000000044" l="0.7000000000000004" r="0.7000000000000004" t="0.75000000000000044" header="0.30000000000000021" footer="0.30000000000000021"/>
    <c:pageSetup/>
  </c:printSettings>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47625</xdr:colOff>
      <xdr:row>3</xdr:row>
      <xdr:rowOff>28575</xdr:rowOff>
    </xdr:from>
    <xdr:to>
      <xdr:col>17</xdr:col>
      <xdr:colOff>438150</xdr:colOff>
      <xdr:row>9</xdr:row>
      <xdr:rowOff>104775</xdr:rowOff>
    </xdr:to>
    <xdr:sp macro="" textlink="">
      <xdr:nvSpPr>
        <xdr:cNvPr id="2" name="TextBox 1"/>
        <xdr:cNvSpPr txBox="1"/>
      </xdr:nvSpPr>
      <xdr:spPr>
        <a:xfrm>
          <a:off x="4314825" y="600075"/>
          <a:ext cx="6486525" cy="121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This files report the HVd,</a:t>
          </a:r>
          <a:r>
            <a:rPr lang="it-IT" sz="1100" baseline="0"/>
            <a:t> epsd, HVper, evaluation saves parameters for each problem (tabs) when comparing with default number of generation for SPEA2. This raw data are splited into different tabes according to the problems. Please note that this file is linked to "some results NSGAII Default generation.xlsx" file to provided report for SPEA2. </a:t>
          </a:r>
          <a:endParaRPr lang="it-IT"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285751</xdr:colOff>
      <xdr:row>8</xdr:row>
      <xdr:rowOff>38100</xdr:rowOff>
    </xdr:from>
    <xdr:to>
      <xdr:col>15</xdr:col>
      <xdr:colOff>104776</xdr:colOff>
      <xdr:row>15</xdr:row>
      <xdr:rowOff>19050</xdr:rowOff>
    </xdr:to>
    <xdr:sp macro="" textlink="">
      <xdr:nvSpPr>
        <xdr:cNvPr id="2" name="TextBox 1"/>
        <xdr:cNvSpPr txBox="1"/>
      </xdr:nvSpPr>
      <xdr:spPr>
        <a:xfrm>
          <a:off x="6696076" y="1600200"/>
          <a:ext cx="4819650" cy="1314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terminal</a:t>
          </a:r>
          <a:r>
            <a:rPr lang="it-IT" sz="1100" b="1" baseline="0"/>
            <a:t> generation: </a:t>
          </a:r>
          <a:r>
            <a:rPr lang="it-IT" sz="1100" b="0" baseline="0"/>
            <a:t>generetaion number(t</a:t>
          </a:r>
          <a:r>
            <a:rPr lang="it-IT" sz="1100" b="0" baseline="30000"/>
            <a:t>th</a:t>
          </a:r>
          <a:r>
            <a:rPr lang="it-IT" sz="1100" b="0" baseline="0"/>
            <a:t>)  in which algorithm terminates </a:t>
          </a:r>
        </a:p>
        <a:p>
          <a:r>
            <a:rPr lang="it-IT" sz="1100" b="1" baseline="0"/>
            <a:t>Evalutaion saves: </a:t>
          </a:r>
          <a:r>
            <a:rPr lang="it-IT" sz="1100" b="0" baseline="0"/>
            <a:t>(default generation - termination generation)*population size </a:t>
          </a:r>
        </a:p>
        <a:p>
          <a:r>
            <a:rPr lang="it-IT" sz="1100" b="1"/>
            <a:t>HV_d - HV_t: </a:t>
          </a:r>
          <a:r>
            <a:rPr lang="it-IT" sz="1100" b="0"/>
            <a:t>Hypervolume (defalut generation) - Hypervolume (ternimation generation)</a:t>
          </a:r>
        </a:p>
        <a:p>
          <a:r>
            <a:rPr lang="it-IT" sz="1100" b="1"/>
            <a:t>HV percentage</a:t>
          </a:r>
          <a:r>
            <a:rPr lang="it-IT" sz="1100" b="0"/>
            <a:t>: Hypervolume (terminal generation)/true Hypervolume</a:t>
          </a:r>
          <a:r>
            <a:rPr lang="it-IT" sz="1100" b="1"/>
            <a:t> </a:t>
          </a:r>
        </a:p>
        <a:p>
          <a:pPr marL="0" marR="0" indent="0" defTabSz="914400" eaLnBrk="1" fontAlgn="auto" latinLnBrk="0" hangingPunct="1">
            <a:lnSpc>
              <a:spcPct val="100000"/>
            </a:lnSpc>
            <a:spcBef>
              <a:spcPts val="0"/>
            </a:spcBef>
            <a:spcAft>
              <a:spcPts val="0"/>
            </a:spcAft>
            <a:buClrTx/>
            <a:buSzTx/>
            <a:buFontTx/>
            <a:buNone/>
            <a:tabLst/>
            <a:defRPr/>
          </a:pPr>
          <a:r>
            <a:rPr lang="it-IT" sz="1100" b="1">
              <a:solidFill>
                <a:schemeClr val="dk1"/>
              </a:solidFill>
              <a:effectLst/>
              <a:latin typeface="+mn-lt"/>
              <a:ea typeface="+mn-ea"/>
              <a:cs typeface="+mn-cs"/>
            </a:rPr>
            <a:t>Eps_d - Eps_t: </a:t>
          </a:r>
          <a:r>
            <a:rPr lang="it-IT" sz="1100" b="0">
              <a:solidFill>
                <a:schemeClr val="dk1"/>
              </a:solidFill>
              <a:effectLst/>
              <a:latin typeface="+mn-lt"/>
              <a:ea typeface="+mn-ea"/>
              <a:cs typeface="+mn-cs"/>
            </a:rPr>
            <a:t>Epsilon (defalut generation) - epsilon (ternimation generation)</a:t>
          </a:r>
          <a:endParaRPr lang="it-IT">
            <a:effectLst/>
          </a:endParaRPr>
        </a:p>
        <a:p>
          <a:endParaRPr lang="it-IT" sz="1100" b="1"/>
        </a:p>
      </xdr:txBody>
    </xdr:sp>
    <xdr:clientData/>
  </xdr:twoCellAnchor>
  <xdr:twoCellAnchor>
    <xdr:from>
      <xdr:col>7</xdr:col>
      <xdr:colOff>333375</xdr:colOff>
      <xdr:row>2</xdr:row>
      <xdr:rowOff>0</xdr:rowOff>
    </xdr:from>
    <xdr:to>
      <xdr:col>15</xdr:col>
      <xdr:colOff>28575</xdr:colOff>
      <xdr:row>7</xdr:row>
      <xdr:rowOff>152400</xdr:rowOff>
    </xdr:to>
    <xdr:sp macro="" textlink="">
      <xdr:nvSpPr>
        <xdr:cNvPr id="4" name="TextBox 3"/>
        <xdr:cNvSpPr txBox="1"/>
      </xdr:nvSpPr>
      <xdr:spPr>
        <a:xfrm>
          <a:off x="6743700" y="381000"/>
          <a:ext cx="4695825"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b="1"/>
            <a:t>Parameter Settings:</a:t>
          </a:r>
          <a:r>
            <a:rPr lang="it-IT" sz="1100" b="1" baseline="0"/>
            <a:t> </a:t>
          </a:r>
        </a:p>
        <a:p>
          <a:r>
            <a:rPr lang="it-IT" sz="1100" baseline="0"/>
            <a:t>Algorithm: NSGAII (algorithm was free to run 500 generations)</a:t>
          </a:r>
        </a:p>
        <a:p>
          <a:r>
            <a:rPr lang="it-IT" sz="1100" baseline="0"/>
            <a:t>significance value (</a:t>
          </a:r>
          <a:r>
            <a:rPr lang="el-GR" sz="1100" baseline="0"/>
            <a:t>α</a:t>
          </a:r>
          <a:r>
            <a:rPr lang="en-US" sz="1100" baseline="0"/>
            <a:t>) =0.05</a:t>
          </a:r>
        </a:p>
        <a:p>
          <a:r>
            <a:rPr lang="en-US" sz="1100" baseline="0"/>
            <a:t>nPreGen = 30</a:t>
          </a:r>
        </a:p>
        <a:p>
          <a:r>
            <a:rPr lang="en-US" sz="1100" baseline="0"/>
            <a:t>nGenUnchanged = 10 (last 10 generations, we donot have significance difference;  last 10 generations, p values are greater than 0.05)</a:t>
          </a:r>
          <a:endParaRPr lang="it-IT" sz="1100"/>
        </a:p>
      </xdr:txBody>
    </xdr:sp>
    <xdr:clientData/>
  </xdr:twoCellAnchor>
  <xdr:twoCellAnchor editAs="oneCell">
    <xdr:from>
      <xdr:col>7</xdr:col>
      <xdr:colOff>257175</xdr:colOff>
      <xdr:row>15</xdr:row>
      <xdr:rowOff>95250</xdr:rowOff>
    </xdr:from>
    <xdr:to>
      <xdr:col>15</xdr:col>
      <xdr:colOff>466074</xdr:colOff>
      <xdr:row>42</xdr:row>
      <xdr:rowOff>151750</xdr:rowOff>
    </xdr:to>
    <xdr:pic>
      <xdr:nvPicPr>
        <xdr:cNvPr id="5" name="Picture 4"/>
        <xdr:cNvPicPr>
          <a:picLocks noChangeAspect="1"/>
        </xdr:cNvPicPr>
      </xdr:nvPicPr>
      <xdr:blipFill>
        <a:blip xmlns:r="http://schemas.openxmlformats.org/officeDocument/2006/relationships" r:embed="rId1"/>
        <a:stretch>
          <a:fillRect/>
        </a:stretch>
      </xdr:blipFill>
      <xdr:spPr>
        <a:xfrm>
          <a:off x="6772275" y="2990850"/>
          <a:ext cx="5209524" cy="5200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142875</xdr:colOff>
      <xdr:row>2</xdr:row>
      <xdr:rowOff>123825</xdr:rowOff>
    </xdr:from>
    <xdr:to>
      <xdr:col>15</xdr:col>
      <xdr:colOff>475599</xdr:colOff>
      <xdr:row>29</xdr:row>
      <xdr:rowOff>180325</xdr:rowOff>
    </xdr:to>
    <xdr:pic>
      <xdr:nvPicPr>
        <xdr:cNvPr id="3" name="Picture 2"/>
        <xdr:cNvPicPr>
          <a:picLocks noChangeAspect="1"/>
        </xdr:cNvPicPr>
      </xdr:nvPicPr>
      <xdr:blipFill>
        <a:blip xmlns:r="http://schemas.openxmlformats.org/officeDocument/2006/relationships" r:embed="rId1"/>
        <a:stretch>
          <a:fillRect/>
        </a:stretch>
      </xdr:blipFill>
      <xdr:spPr>
        <a:xfrm>
          <a:off x="6838950" y="504825"/>
          <a:ext cx="5209524" cy="520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257175</xdr:colOff>
      <xdr:row>3</xdr:row>
      <xdr:rowOff>95250</xdr:rowOff>
    </xdr:from>
    <xdr:to>
      <xdr:col>15</xdr:col>
      <xdr:colOff>589899</xdr:colOff>
      <xdr:row>30</xdr:row>
      <xdr:rowOff>151750</xdr:rowOff>
    </xdr:to>
    <xdr:pic>
      <xdr:nvPicPr>
        <xdr:cNvPr id="2" name="Picture 1"/>
        <xdr:cNvPicPr>
          <a:picLocks noChangeAspect="1"/>
        </xdr:cNvPicPr>
      </xdr:nvPicPr>
      <xdr:blipFill>
        <a:blip xmlns:r="http://schemas.openxmlformats.org/officeDocument/2006/relationships" r:embed="rId1"/>
        <a:stretch>
          <a:fillRect/>
        </a:stretch>
      </xdr:blipFill>
      <xdr:spPr>
        <a:xfrm>
          <a:off x="6953250" y="666750"/>
          <a:ext cx="5209524" cy="520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352425</xdr:colOff>
      <xdr:row>1</xdr:row>
      <xdr:rowOff>171449</xdr:rowOff>
    </xdr:from>
    <xdr:to>
      <xdr:col>15</xdr:col>
      <xdr:colOff>95250</xdr:colOff>
      <xdr:row>19</xdr:row>
      <xdr:rowOff>185736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542924</xdr:colOff>
      <xdr:row>21</xdr:row>
      <xdr:rowOff>133350</xdr:rowOff>
    </xdr:from>
    <xdr:to>
      <xdr:col>14</xdr:col>
      <xdr:colOff>266699</xdr:colOff>
      <xdr:row>25</xdr:row>
      <xdr:rowOff>152400</xdr:rowOff>
    </xdr:to>
    <xdr:sp macro="" textlink="">
      <xdr:nvSpPr>
        <xdr:cNvPr id="3" name="TextBox 2"/>
        <xdr:cNvSpPr txBox="1"/>
      </xdr:nvSpPr>
      <xdr:spPr>
        <a:xfrm>
          <a:off x="7191374" y="4133850"/>
          <a:ext cx="3990975" cy="781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100"/>
            <a:t>I expect that this one should be terminated around 180th generation but this is terminated at 60th generaton. I am struggling to</a:t>
          </a:r>
          <a:r>
            <a:rPr lang="it-IT" sz="1100" baseline="0"/>
            <a:t> detect this early cervegence. </a:t>
          </a:r>
          <a:r>
            <a:rPr lang="it-IT" sz="1100" baseline="0">
              <a:solidFill>
                <a:srgbClr val="FF0000"/>
              </a:solidFill>
            </a:rPr>
            <a:t>Any sugesstions? </a:t>
          </a:r>
          <a:endParaRPr lang="it-IT" sz="1100">
            <a:solidFill>
              <a:srgbClr val="FF0000"/>
            </a:solidFill>
          </a:endParaRPr>
        </a:p>
      </xdr:txBody>
    </xdr:sp>
    <xdr:clientData/>
  </xdr:twoCellAnchor>
  <xdr:twoCellAnchor>
    <xdr:from>
      <xdr:col>8</xdr:col>
      <xdr:colOff>314325</xdr:colOff>
      <xdr:row>16</xdr:row>
      <xdr:rowOff>47625</xdr:rowOff>
    </xdr:from>
    <xdr:to>
      <xdr:col>9</xdr:col>
      <xdr:colOff>485775</xdr:colOff>
      <xdr:row>21</xdr:row>
      <xdr:rowOff>180975</xdr:rowOff>
    </xdr:to>
    <xdr:cxnSp macro="">
      <xdr:nvCxnSpPr>
        <xdr:cNvPr id="5" name="Straight Arrow Connector 4"/>
        <xdr:cNvCxnSpPr/>
      </xdr:nvCxnSpPr>
      <xdr:spPr>
        <a:xfrm flipV="1">
          <a:off x="7572375" y="3095625"/>
          <a:ext cx="781050" cy="10858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123825</xdr:colOff>
      <xdr:row>3</xdr:row>
      <xdr:rowOff>142875</xdr:rowOff>
    </xdr:from>
    <xdr:to>
      <xdr:col>17</xdr:col>
      <xdr:colOff>600075</xdr:colOff>
      <xdr:row>3</xdr:row>
      <xdr:rowOff>152400</xdr:rowOff>
    </xdr:to>
    <xdr:cxnSp macro="">
      <xdr:nvCxnSpPr>
        <xdr:cNvPr id="7" name="Straight Arrow Connector 6"/>
        <xdr:cNvCxnSpPr/>
      </xdr:nvCxnSpPr>
      <xdr:spPr>
        <a:xfrm>
          <a:off x="9867900" y="714375"/>
          <a:ext cx="4133850" cy="9525"/>
        </a:xfrm>
        <a:prstGeom prst="straightConnector1">
          <a:avLst/>
        </a:prstGeom>
        <a:ln w="19050">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ok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ow r="1">
          <cell r="A1">
            <v>0.17156754131976101</v>
          </cell>
        </row>
        <row r="2">
          <cell r="A2">
            <v>0.20204710452667701</v>
          </cell>
        </row>
        <row r="3">
          <cell r="A3">
            <v>8.9565588679955496E-2</v>
          </cell>
        </row>
        <row r="4">
          <cell r="A4">
            <v>0.10812941780334399</v>
          </cell>
        </row>
        <row r="5">
          <cell r="A5">
            <v>9.6827791660437104E-2</v>
          </cell>
        </row>
        <row r="6">
          <cell r="A6">
            <v>0.10086447661171299</v>
          </cell>
        </row>
        <row r="7">
          <cell r="A7">
            <v>0.51020747528042598</v>
          </cell>
        </row>
        <row r="8">
          <cell r="A8">
            <v>0.42786826313693799</v>
          </cell>
        </row>
        <row r="9">
          <cell r="A9">
            <v>0.32428357014096498</v>
          </cell>
        </row>
        <row r="10">
          <cell r="A10">
            <v>0.40038366960722599</v>
          </cell>
        </row>
        <row r="11">
          <cell r="A11">
            <v>0.13537824485581099</v>
          </cell>
        </row>
        <row r="12">
          <cell r="A12">
            <v>0.18591112635319099</v>
          </cell>
        </row>
        <row r="13">
          <cell r="A13">
            <v>0.190265861298891</v>
          </cell>
        </row>
        <row r="14">
          <cell r="A14">
            <v>0.40809719888254797</v>
          </cell>
        </row>
        <row r="15">
          <cell r="A15">
            <v>7.85972625307956E-3</v>
          </cell>
        </row>
        <row r="16">
          <cell r="A16">
            <v>0.478781806140266</v>
          </cell>
        </row>
        <row r="17">
          <cell r="A17">
            <v>0.29138796014691398</v>
          </cell>
        </row>
        <row r="18">
          <cell r="A18">
            <v>9.8562690682099996E-2</v>
          </cell>
        </row>
        <row r="19">
          <cell r="A19">
            <v>0.33402412638136503</v>
          </cell>
        </row>
        <row r="20">
          <cell r="A20">
            <v>0.30906755178619999</v>
          </cell>
        </row>
        <row r="21">
          <cell r="A21">
            <v>0.29513435767384899</v>
          </cell>
        </row>
        <row r="22">
          <cell r="A22">
            <v>8.6292389553234594E-2</v>
          </cell>
        </row>
        <row r="23">
          <cell r="A23">
            <v>0.146624713103787</v>
          </cell>
        </row>
        <row r="24">
          <cell r="A24">
            <v>8.7274701017291595E-2</v>
          </cell>
        </row>
        <row r="25">
          <cell r="A25">
            <v>1.59758266423119E-2</v>
          </cell>
        </row>
        <row r="26">
          <cell r="A26">
            <v>7.89238431983776E-2</v>
          </cell>
        </row>
        <row r="27">
          <cell r="A27">
            <v>5.5791479143301598E-2</v>
          </cell>
        </row>
        <row r="28">
          <cell r="A28">
            <v>0.227252462472877</v>
          </cell>
        </row>
        <row r="29">
          <cell r="A29">
            <v>3.3660729008164803E-2</v>
          </cell>
        </row>
        <row r="30">
          <cell r="A30">
            <v>8.3521192725782803E-2</v>
          </cell>
        </row>
        <row r="31">
          <cell r="A31">
            <v>0.11837059622721501</v>
          </cell>
        </row>
        <row r="32">
          <cell r="A32">
            <v>6.8994312700306499E-3</v>
          </cell>
        </row>
        <row r="33">
          <cell r="A33">
            <v>8.4518622463763196E-3</v>
          </cell>
        </row>
        <row r="34">
          <cell r="A34">
            <v>0.11247295127717299</v>
          </cell>
        </row>
        <row r="35">
          <cell r="A35">
            <v>0.21077111937058299</v>
          </cell>
        </row>
        <row r="36">
          <cell r="A36">
            <v>8.2969604917955297E-2</v>
          </cell>
        </row>
        <row r="37">
          <cell r="A37">
            <v>6.7972100159838594E-2</v>
          </cell>
        </row>
        <row r="38">
          <cell r="A38">
            <v>0.190654820531657</v>
          </cell>
        </row>
        <row r="39">
          <cell r="A39">
            <v>0.19762441703511899</v>
          </cell>
        </row>
        <row r="40">
          <cell r="A40">
            <v>6.1943751927446503E-3</v>
          </cell>
        </row>
        <row r="41">
          <cell r="A41">
            <v>5.67520289637252E-2</v>
          </cell>
        </row>
        <row r="42">
          <cell r="A42">
            <v>0.120274863466743</v>
          </cell>
        </row>
        <row r="43">
          <cell r="A43">
            <v>8.4394088091561403E-2</v>
          </cell>
        </row>
        <row r="44">
          <cell r="A44">
            <v>6.8737358034451301E-2</v>
          </cell>
        </row>
        <row r="45">
          <cell r="A45">
            <v>0.13817620829420199</v>
          </cell>
        </row>
        <row r="46">
          <cell r="A46">
            <v>0.122574042384318</v>
          </cell>
        </row>
        <row r="47">
          <cell r="A47">
            <v>5.4653496691676899E-2</v>
          </cell>
        </row>
        <row r="48">
          <cell r="A48">
            <v>9.6626499377610697E-2</v>
          </cell>
        </row>
        <row r="49">
          <cell r="A49">
            <v>8.8679390564754101E-2</v>
          </cell>
        </row>
        <row r="50">
          <cell r="A50">
            <v>6.2141166379627903E-2</v>
          </cell>
        </row>
        <row r="51">
          <cell r="A51">
            <v>0.117319295852858</v>
          </cell>
        </row>
        <row r="52">
          <cell r="A52">
            <v>0.25379262826479398</v>
          </cell>
        </row>
        <row r="53">
          <cell r="A53">
            <v>0.22330967235145699</v>
          </cell>
        </row>
        <row r="54">
          <cell r="A54">
            <v>8.0586047271141104E-2</v>
          </cell>
        </row>
        <row r="55">
          <cell r="A55">
            <v>0.198338460617592</v>
          </cell>
        </row>
        <row r="56">
          <cell r="A56">
            <v>0.19847465898442801</v>
          </cell>
        </row>
        <row r="57">
          <cell r="A57">
            <v>4.4043167664676697E-2</v>
          </cell>
        </row>
        <row r="58">
          <cell r="A58">
            <v>0.12979944825704301</v>
          </cell>
        </row>
        <row r="59">
          <cell r="A59">
            <v>0.20407350988265499</v>
          </cell>
        </row>
        <row r="60">
          <cell r="A60">
            <v>6.2128954190223303E-2</v>
          </cell>
        </row>
        <row r="61">
          <cell r="A61">
            <v>0.21756543759519101</v>
          </cell>
        </row>
        <row r="62">
          <cell r="A62">
            <v>0.17701670671077399</v>
          </cell>
        </row>
        <row r="63">
          <cell r="A63">
            <v>2.87200511853389E-2</v>
          </cell>
        </row>
        <row r="64">
          <cell r="A64">
            <v>4.3619504922194297E-2</v>
          </cell>
        </row>
        <row r="65">
          <cell r="A65">
            <v>0.18174926513394801</v>
          </cell>
        </row>
        <row r="66">
          <cell r="A66">
            <v>0.139516221643432</v>
          </cell>
        </row>
        <row r="67">
          <cell r="A67">
            <v>0.11576160869185299</v>
          </cell>
        </row>
        <row r="68">
          <cell r="A68">
            <v>7.7124086237445003E-2</v>
          </cell>
        </row>
        <row r="69">
          <cell r="A69">
            <v>0.22851476624766501</v>
          </cell>
        </row>
        <row r="70">
          <cell r="A70">
            <v>0.439691423372222</v>
          </cell>
        </row>
        <row r="71">
          <cell r="A71">
            <v>0.239609211559804</v>
          </cell>
        </row>
        <row r="72">
          <cell r="A72">
            <v>0</v>
          </cell>
        </row>
        <row r="73">
          <cell r="A73">
            <v>0.25653332389713202</v>
          </cell>
        </row>
        <row r="74">
          <cell r="A74">
            <v>0.30325231922416002</v>
          </cell>
        </row>
        <row r="75">
          <cell r="A75">
            <v>3.3214595818947402E-2</v>
          </cell>
        </row>
        <row r="76">
          <cell r="A76">
            <v>3.3334592160494801E-2</v>
          </cell>
        </row>
        <row r="77">
          <cell r="A77">
            <v>0.106519591468918</v>
          </cell>
        </row>
        <row r="78">
          <cell r="A78">
            <v>0.188069565278351</v>
          </cell>
        </row>
        <row r="79">
          <cell r="A79">
            <v>0.41445845259354003</v>
          </cell>
        </row>
        <row r="80">
          <cell r="A80">
            <v>0.35559348240583999</v>
          </cell>
        </row>
        <row r="81">
          <cell r="A81">
            <v>2.8606579669179198E-3</v>
          </cell>
        </row>
        <row r="82">
          <cell r="A82">
            <v>2.3151742518785601E-2</v>
          </cell>
        </row>
        <row r="83">
          <cell r="A83">
            <v>0</v>
          </cell>
        </row>
        <row r="84">
          <cell r="A84">
            <v>0.31874809041305402</v>
          </cell>
        </row>
        <row r="85">
          <cell r="A85">
            <v>0.33542503787632499</v>
          </cell>
        </row>
        <row r="86">
          <cell r="A86">
            <v>0.17545741520949801</v>
          </cell>
        </row>
        <row r="87">
          <cell r="A87">
            <v>4.8582474713099802E-2</v>
          </cell>
        </row>
        <row r="88">
          <cell r="A88">
            <v>0.187450607207794</v>
          </cell>
        </row>
        <row r="89">
          <cell r="A89">
            <v>5.7586431910991803E-2</v>
          </cell>
        </row>
        <row r="90">
          <cell r="A90">
            <v>0.48065462448115698</v>
          </cell>
        </row>
        <row r="91">
          <cell r="A91">
            <v>0.39974144051924398</v>
          </cell>
        </row>
        <row r="92">
          <cell r="A92">
            <v>0.108781403160865</v>
          </cell>
        </row>
        <row r="93">
          <cell r="A93">
            <v>9.5955987287463101E-2</v>
          </cell>
        </row>
        <row r="94">
          <cell r="A94">
            <v>0.14453638896270099</v>
          </cell>
        </row>
        <row r="95">
          <cell r="A95">
            <v>0.20950054473559099</v>
          </cell>
        </row>
        <row r="96">
          <cell r="A96">
            <v>0.218453803715462</v>
          </cell>
        </row>
        <row r="97">
          <cell r="A97">
            <v>2.9827151745021901E-2</v>
          </cell>
        </row>
        <row r="98">
          <cell r="A98">
            <v>2.5622864488111598E-2</v>
          </cell>
        </row>
        <row r="99">
          <cell r="A99">
            <v>0.33028785035809</v>
          </cell>
        </row>
        <row r="100">
          <cell r="A100">
            <v>0.30475550219247</v>
          </cell>
        </row>
        <row r="101">
          <cell r="A101">
            <v>0.181920028139719</v>
          </cell>
        </row>
        <row r="102">
          <cell r="A102">
            <v>0.274363899677317</v>
          </cell>
        </row>
        <row r="103">
          <cell r="A103">
            <v>0</v>
          </cell>
        </row>
        <row r="104">
          <cell r="A104">
            <v>0.15181913905775599</v>
          </cell>
        </row>
        <row r="105">
          <cell r="A105">
            <v>0.165918275803279</v>
          </cell>
        </row>
        <row r="106">
          <cell r="A106">
            <v>8.6948898815436299E-2</v>
          </cell>
        </row>
        <row r="107">
          <cell r="A107">
            <v>0.111610144525985</v>
          </cell>
        </row>
        <row r="108">
          <cell r="A108">
            <v>9.1065951677693296E-2</v>
          </cell>
        </row>
        <row r="109">
          <cell r="A109">
            <v>0.14499826566513499</v>
          </cell>
        </row>
        <row r="110">
          <cell r="A110">
            <v>3.73924120071236E-2</v>
          </cell>
        </row>
        <row r="111">
          <cell r="A111">
            <v>5.5539710618548503E-2</v>
          </cell>
        </row>
        <row r="112">
          <cell r="A112">
            <v>0.149593595427684</v>
          </cell>
        </row>
        <row r="113">
          <cell r="A113">
            <v>0.10586719641987601</v>
          </cell>
        </row>
        <row r="114">
          <cell r="A114">
            <v>6.3936892571758996E-2</v>
          </cell>
        </row>
        <row r="115">
          <cell r="A115">
            <v>2.9809455109509601E-2</v>
          </cell>
        </row>
        <row r="116">
          <cell r="A116">
            <v>0.15027650444323201</v>
          </cell>
        </row>
        <row r="117">
          <cell r="A117">
            <v>0.1009953237362</v>
          </cell>
        </row>
        <row r="118">
          <cell r="A118">
            <v>7.8513682179035302E-2</v>
          </cell>
        </row>
        <row r="119">
          <cell r="A119">
            <v>1.16383243950969E-2</v>
          </cell>
        </row>
        <row r="120">
          <cell r="A120">
            <v>9.0723680801944095E-2</v>
          </cell>
        </row>
        <row r="121">
          <cell r="A121">
            <v>4.7403299811458202E-2</v>
          </cell>
        </row>
        <row r="122">
          <cell r="A122">
            <v>8.5863409154202401E-4</v>
          </cell>
        </row>
        <row r="123">
          <cell r="A123">
            <v>7.1597847546761795E-2</v>
          </cell>
        </row>
        <row r="124">
          <cell r="A124">
            <v>5.6723282937856903E-2</v>
          </cell>
        </row>
        <row r="125">
          <cell r="A125">
            <v>5.09378771117074E-2</v>
          </cell>
        </row>
        <row r="126">
          <cell r="A126">
            <v>2.0971104373505901E-2</v>
          </cell>
        </row>
        <row r="127">
          <cell r="A127">
            <v>0.101288769596437</v>
          </cell>
        </row>
        <row r="128">
          <cell r="A128">
            <v>5.9985863264432497E-2</v>
          </cell>
        </row>
        <row r="129">
          <cell r="A129">
            <v>0.100670007833717</v>
          </cell>
        </row>
        <row r="130">
          <cell r="A130">
            <v>5.9337273047669198E-2</v>
          </cell>
        </row>
        <row r="131">
          <cell r="A131">
            <v>2.4271038867176499E-2</v>
          </cell>
        </row>
        <row r="132">
          <cell r="A132">
            <v>5.9949378448413103E-2</v>
          </cell>
        </row>
        <row r="133">
          <cell r="A133">
            <v>4.6572461800371903E-2</v>
          </cell>
        </row>
        <row r="134">
          <cell r="A134">
            <v>3.3027566442390001E-2</v>
          </cell>
        </row>
        <row r="135">
          <cell r="A135">
            <v>8.1037831346217198E-2</v>
          </cell>
        </row>
        <row r="136">
          <cell r="A136">
            <v>1.6587317467289302E-2</v>
          </cell>
        </row>
        <row r="137">
          <cell r="A137">
            <v>3.7790840818015002E-2</v>
          </cell>
        </row>
        <row r="138">
          <cell r="A138">
            <v>1.0071803186666299E-2</v>
          </cell>
        </row>
        <row r="139">
          <cell r="A139">
            <v>3.4998587903963603E-2</v>
          </cell>
        </row>
        <row r="140">
          <cell r="A140">
            <v>2.3297909994529901E-2</v>
          </cell>
        </row>
        <row r="141">
          <cell r="A141">
            <v>2.4851627597819E-2</v>
          </cell>
        </row>
        <row r="142">
          <cell r="A142">
            <v>2.7666965784865698E-2</v>
          </cell>
        </row>
        <row r="143">
          <cell r="A143">
            <v>6.4756409293652895E-2</v>
          </cell>
        </row>
        <row r="144">
          <cell r="A144">
            <v>7.3426848063007796E-2</v>
          </cell>
        </row>
        <row r="145">
          <cell r="A145">
            <v>4.4216400943824802E-3</v>
          </cell>
        </row>
        <row r="146">
          <cell r="A146">
            <v>9.0740980243297804E-3</v>
          </cell>
        </row>
        <row r="147">
          <cell r="A147">
            <v>5.5040165768121499E-2</v>
          </cell>
        </row>
        <row r="148">
          <cell r="A148">
            <v>5.1424342757982501E-2</v>
          </cell>
        </row>
        <row r="149">
          <cell r="A149">
            <v>1.8772342730163798E-2</v>
          </cell>
        </row>
        <row r="150">
          <cell r="A150">
            <v>3.7313013119064598E-2</v>
          </cell>
        </row>
        <row r="151">
          <cell r="A151">
            <v>8.8670098488384096E-3</v>
          </cell>
        </row>
        <row r="152">
          <cell r="A152">
            <v>1.9532735998883201E-2</v>
          </cell>
        </row>
        <row r="153">
          <cell r="A153">
            <v>4.7193448748498998E-2</v>
          </cell>
        </row>
        <row r="154">
          <cell r="A154">
            <v>1.33170459944911E-2</v>
          </cell>
        </row>
        <row r="155">
          <cell r="A155">
            <v>1.52095505344214E-2</v>
          </cell>
        </row>
        <row r="156">
          <cell r="A156">
            <v>2.0927972077035201E-2</v>
          </cell>
        </row>
        <row r="157">
          <cell r="A157">
            <v>9.3886292874362093E-3</v>
          </cell>
        </row>
        <row r="158">
          <cell r="A158">
            <v>1.46625980419048E-2</v>
          </cell>
        </row>
        <row r="159">
          <cell r="A159">
            <v>7.7135929945156504E-3</v>
          </cell>
        </row>
        <row r="160">
          <cell r="A160">
            <v>1.3036114371442101E-2</v>
          </cell>
        </row>
        <row r="161">
          <cell r="A161">
            <v>6.9317794050929001E-3</v>
          </cell>
        </row>
        <row r="162">
          <cell r="A162">
            <v>2.1609931632426398E-2</v>
          </cell>
        </row>
        <row r="163">
          <cell r="A163">
            <v>6.4268362604234302E-3</v>
          </cell>
        </row>
        <row r="164">
          <cell r="A164">
            <v>5.90499891471936E-3</v>
          </cell>
        </row>
        <row r="165">
          <cell r="A165">
            <v>3.47085699072906E-3</v>
          </cell>
        </row>
        <row r="166">
          <cell r="A166">
            <v>6.6119964846839798E-3</v>
          </cell>
        </row>
        <row r="167">
          <cell r="A167">
            <v>1.2701296665564301E-2</v>
          </cell>
        </row>
        <row r="168">
          <cell r="A168">
            <v>5.6035805321076196E-3</v>
          </cell>
        </row>
        <row r="169">
          <cell r="A169">
            <v>3.88989722440331E-3</v>
          </cell>
        </row>
        <row r="170">
          <cell r="A170">
            <v>4.1647228562392497E-3</v>
          </cell>
        </row>
        <row r="171">
          <cell r="A171">
            <v>6.5068351985386099E-3</v>
          </cell>
        </row>
        <row r="172">
          <cell r="A172">
            <v>3.43435211948837E-3</v>
          </cell>
        </row>
        <row r="173">
          <cell r="A173">
            <v>3.9737055890581704E-3</v>
          </cell>
        </row>
        <row r="174">
          <cell r="A174">
            <v>2.7609790414840499E-3</v>
          </cell>
        </row>
        <row r="175">
          <cell r="A175">
            <v>3.7573879275096199E-3</v>
          </cell>
        </row>
        <row r="176">
          <cell r="A176">
            <v>3.2553576801596599E-3</v>
          </cell>
        </row>
        <row r="177">
          <cell r="A177">
            <v>9.4971844359633597E-3</v>
          </cell>
        </row>
        <row r="178">
          <cell r="A178">
            <v>2.5950751886385402E-3</v>
          </cell>
        </row>
        <row r="179">
          <cell r="A179">
            <v>2.3141066213815198E-3</v>
          </cell>
        </row>
        <row r="180">
          <cell r="A180">
            <v>1.28432893804697E-2</v>
          </cell>
        </row>
        <row r="181">
          <cell r="A181">
            <v>3.1605672258487E-3</v>
          </cell>
        </row>
        <row r="182">
          <cell r="A182">
            <v>3.0761001012624702E-3</v>
          </cell>
        </row>
        <row r="183">
          <cell r="A183">
            <v>4.0964263941399501E-3</v>
          </cell>
        </row>
        <row r="184">
          <cell r="A184">
            <v>2.3573095230067002E-3</v>
          </cell>
        </row>
        <row r="185">
          <cell r="A185">
            <v>3.1340761863978901E-3</v>
          </cell>
        </row>
        <row r="186">
          <cell r="A186">
            <v>3.3674869298466201E-3</v>
          </cell>
        </row>
        <row r="187">
          <cell r="A187">
            <v>3.0274374519959802E-3</v>
          </cell>
        </row>
        <row r="188">
          <cell r="A188">
            <v>2.9932358497662798E-3</v>
          </cell>
        </row>
        <row r="189">
          <cell r="A189">
            <v>2.6375325425441599E-3</v>
          </cell>
        </row>
        <row r="190">
          <cell r="A190">
            <v>3.6981941848819701E-3</v>
          </cell>
        </row>
        <row r="191">
          <cell r="A191">
            <v>2.9394734034958801E-3</v>
          </cell>
        </row>
        <row r="192">
          <cell r="A192">
            <v>2.8507014746753799E-3</v>
          </cell>
        </row>
        <row r="193">
          <cell r="A193">
            <v>3.2259157070262598E-3</v>
          </cell>
        </row>
        <row r="194">
          <cell r="A194">
            <v>2.7595026075388799E-3</v>
          </cell>
        </row>
        <row r="195">
          <cell r="A195">
            <v>5.4965617747144303E-3</v>
          </cell>
        </row>
        <row r="196">
          <cell r="A196">
            <v>2.41603736757317E-3</v>
          </cell>
        </row>
        <row r="197">
          <cell r="A197">
            <v>3.0071295582330699E-3</v>
          </cell>
        </row>
        <row r="198">
          <cell r="A198">
            <v>2.0394605057014702E-3</v>
          </cell>
        </row>
        <row r="199">
          <cell r="A199">
            <v>3.1623892524173499E-3</v>
          </cell>
        </row>
        <row r="200">
          <cell r="A200">
            <v>1.8695914946943301E-3</v>
          </cell>
        </row>
        <row r="201">
          <cell r="A201">
            <v>3.1698397095642002E-3</v>
          </cell>
        </row>
        <row r="202">
          <cell r="A202">
            <v>2.0051193310960998E-3</v>
          </cell>
        </row>
        <row r="203">
          <cell r="A203">
            <v>2.63182687198729E-3</v>
          </cell>
        </row>
        <row r="204">
          <cell r="A204">
            <v>2.4333917879018402E-3</v>
          </cell>
        </row>
        <row r="205">
          <cell r="A205">
            <v>5.2786357681499302E-3</v>
          </cell>
        </row>
        <row r="206">
          <cell r="A206">
            <v>2.2896053898709E-3</v>
          </cell>
        </row>
        <row r="207">
          <cell r="A207">
            <v>2.56162498744077E-3</v>
          </cell>
        </row>
        <row r="208">
          <cell r="A208">
            <v>2.7413163296887101E-3</v>
          </cell>
        </row>
        <row r="209">
          <cell r="A209">
            <v>1.51052679605028E-3</v>
          </cell>
        </row>
        <row r="210">
          <cell r="A210">
            <v>3.0170250338511099E-3</v>
          </cell>
        </row>
        <row r="211">
          <cell r="A211">
            <v>2.90281845850114E-3</v>
          </cell>
        </row>
        <row r="212">
          <cell r="A212">
            <v>2.21961105296289E-3</v>
          </cell>
        </row>
        <row r="213">
          <cell r="A213">
            <v>3.3383962845560601E-3</v>
          </cell>
        </row>
        <row r="214">
          <cell r="A214">
            <v>4.6833821456857801E-3</v>
          </cell>
        </row>
        <row r="215">
          <cell r="A215">
            <v>1.32775612319838E-2</v>
          </cell>
        </row>
        <row r="216">
          <cell r="A216">
            <v>2.7656388222053602E-3</v>
          </cell>
        </row>
        <row r="217">
          <cell r="A217">
            <v>5.34799669074606E-3</v>
          </cell>
        </row>
        <row r="218">
          <cell r="A218">
            <v>1.73150491084379E-3</v>
          </cell>
        </row>
        <row r="219">
          <cell r="A219">
            <v>2.90034154284196E-3</v>
          </cell>
        </row>
        <row r="220">
          <cell r="A220">
            <v>2.4626610123435798E-3</v>
          </cell>
        </row>
        <row r="221">
          <cell r="A221">
            <v>5.2506826397127103E-3</v>
          </cell>
        </row>
        <row r="222">
          <cell r="A222">
            <v>2.77655038786301E-3</v>
          </cell>
        </row>
        <row r="223">
          <cell r="A223">
            <v>2.3516727562211599E-3</v>
          </cell>
        </row>
        <row r="224">
          <cell r="A224">
            <v>3.72056164309903E-3</v>
          </cell>
        </row>
        <row r="225">
          <cell r="A225">
            <v>1.8942724907706002E-2</v>
          </cell>
        </row>
        <row r="226">
          <cell r="A226">
            <v>2.33876615770279E-3</v>
          </cell>
        </row>
        <row r="227">
          <cell r="A227">
            <v>2.48026228593572E-3</v>
          </cell>
        </row>
        <row r="228">
          <cell r="A228">
            <v>2.15052399610867E-3</v>
          </cell>
        </row>
        <row r="229">
          <cell r="A229">
            <v>2.0320423212356101E-3</v>
          </cell>
        </row>
        <row r="230">
          <cell r="A230">
            <v>5.4075590390209004E-3</v>
          </cell>
        </row>
        <row r="231">
          <cell r="A231">
            <v>2.9638868114518199E-2</v>
          </cell>
        </row>
        <row r="232">
          <cell r="A232">
            <v>2.0782313524466398E-3</v>
          </cell>
        </row>
        <row r="233">
          <cell r="A233">
            <v>2.1187928573316302E-3</v>
          </cell>
        </row>
        <row r="234">
          <cell r="A234">
            <v>1.8188980559719702E-2</v>
          </cell>
        </row>
        <row r="235">
          <cell r="A235">
            <v>5.9606721590562101E-2</v>
          </cell>
        </row>
        <row r="236">
          <cell r="A236">
            <v>3.8538045651402002E-2</v>
          </cell>
        </row>
        <row r="237">
          <cell r="A237">
            <v>4.8061896227553198E-2</v>
          </cell>
        </row>
        <row r="238">
          <cell r="A238">
            <v>3.7636441007195001E-2</v>
          </cell>
        </row>
        <row r="239">
          <cell r="A239">
            <v>8.81141603159976E-2</v>
          </cell>
        </row>
        <row r="240">
          <cell r="A240">
            <v>1.1114996966607499E-2</v>
          </cell>
        </row>
        <row r="241">
          <cell r="A241">
            <v>3.3934046207528099E-3</v>
          </cell>
        </row>
        <row r="242">
          <cell r="A242">
            <v>1.0891260456154E-2</v>
          </cell>
        </row>
        <row r="243">
          <cell r="A243">
            <v>9.0785476482244595E-3</v>
          </cell>
        </row>
        <row r="244">
          <cell r="A244">
            <v>7.7267688047871598E-3</v>
          </cell>
        </row>
        <row r="245">
          <cell r="A245">
            <v>9.0132298971971406E-3</v>
          </cell>
        </row>
        <row r="246">
          <cell r="A246">
            <v>4.9485434455028999E-3</v>
          </cell>
        </row>
        <row r="247">
          <cell r="A247">
            <v>7.4711102882075399E-3</v>
          </cell>
        </row>
        <row r="248">
          <cell r="A248">
            <v>4.4015876435247198E-3</v>
          </cell>
        </row>
        <row r="249">
          <cell r="A249">
            <v>3.9599065160536304E-3</v>
          </cell>
        </row>
        <row r="250">
          <cell r="A250">
            <v>2.6355155369766799E-3</v>
          </cell>
        </row>
        <row r="251">
          <cell r="A251">
            <v>3.84466510517205E-3</v>
          </cell>
        </row>
        <row r="252">
          <cell r="A252">
            <v>2.9036322255645698E-3</v>
          </cell>
        </row>
        <row r="253">
          <cell r="A253">
            <v>2.2241425334105702E-3</v>
          </cell>
        </row>
        <row r="254">
          <cell r="A254">
            <v>3.6898574832100201E-3</v>
          </cell>
        </row>
        <row r="255">
          <cell r="A255">
            <v>2.0848162116732499E-3</v>
          </cell>
        </row>
        <row r="256">
          <cell r="A256">
            <v>3.3563992035871501E-3</v>
          </cell>
        </row>
        <row r="257">
          <cell r="A257">
            <v>1.8858412079111801E-3</v>
          </cell>
        </row>
        <row r="258">
          <cell r="A258">
            <v>3.0798100384323399E-3</v>
          </cell>
        </row>
        <row r="259">
          <cell r="A259">
            <v>2.18344329509047E-3</v>
          </cell>
        </row>
        <row r="260">
          <cell r="A260">
            <v>2.4256074023346901E-3</v>
          </cell>
        </row>
        <row r="261">
          <cell r="A261">
            <v>2.4904223699844402E-3</v>
          </cell>
        </row>
        <row r="262">
          <cell r="A262">
            <v>2.2147511246418698E-3</v>
          </cell>
        </row>
        <row r="263">
          <cell r="A263">
            <v>2.88743935000983E-3</v>
          </cell>
        </row>
        <row r="264">
          <cell r="A264">
            <v>2.1527556683077799E-3</v>
          </cell>
        </row>
        <row r="265">
          <cell r="A265">
            <v>1.88514354782702E-3</v>
          </cell>
        </row>
        <row r="266">
          <cell r="A266">
            <v>2.8864363117941001E-3</v>
          </cell>
        </row>
        <row r="267">
          <cell r="A267">
            <v>2.4197925708699299E-3</v>
          </cell>
        </row>
        <row r="268">
          <cell r="A268">
            <v>3.4207712377809598E-3</v>
          </cell>
        </row>
        <row r="269">
          <cell r="A269">
            <v>2.20098691605084E-3</v>
          </cell>
        </row>
        <row r="270">
          <cell r="A270">
            <v>2.7497515149186801E-3</v>
          </cell>
        </row>
        <row r="271">
          <cell r="A271">
            <v>2.5407462522244301E-3</v>
          </cell>
        </row>
        <row r="272">
          <cell r="A272">
            <v>2.7970687252876101E-3</v>
          </cell>
        </row>
        <row r="273">
          <cell r="A273">
            <v>3.0664884285554099E-3</v>
          </cell>
        </row>
        <row r="274">
          <cell r="A274">
            <v>3.2258631403684298E-3</v>
          </cell>
        </row>
        <row r="275">
          <cell r="A275">
            <v>1.85882544394896E-3</v>
          </cell>
        </row>
        <row r="276">
          <cell r="A276">
            <v>2.6190078856189801E-3</v>
          </cell>
        </row>
        <row r="277">
          <cell r="A277">
            <v>2.9365553698550901E-3</v>
          </cell>
        </row>
        <row r="278">
          <cell r="A278">
            <v>2.2696806309431298E-3</v>
          </cell>
        </row>
        <row r="279">
          <cell r="A279">
            <v>2.0025285655330899E-3</v>
          </cell>
        </row>
        <row r="280">
          <cell r="A280">
            <v>2.7491547163870701E-3</v>
          </cell>
        </row>
        <row r="281">
          <cell r="A281">
            <v>2.9608637554055998E-3</v>
          </cell>
        </row>
        <row r="282">
          <cell r="A282">
            <v>2.68796240751719E-3</v>
          </cell>
        </row>
        <row r="283">
          <cell r="A283">
            <v>2.63971723057801E-3</v>
          </cell>
        </row>
        <row r="284">
          <cell r="A284">
            <v>2.6136501957499001E-3</v>
          </cell>
        </row>
        <row r="285">
          <cell r="A285">
            <v>2.3466154161523199E-3</v>
          </cell>
        </row>
        <row r="286">
          <cell r="A286">
            <v>2.0878964485996601E-3</v>
          </cell>
        </row>
        <row r="287">
          <cell r="A287">
            <v>2.4086234157356099E-3</v>
          </cell>
        </row>
        <row r="288">
          <cell r="A288">
            <v>2.45975777026658E-3</v>
          </cell>
        </row>
        <row r="289">
          <cell r="A289">
            <v>2.4847581453369899E-3</v>
          </cell>
        </row>
        <row r="290">
          <cell r="A290">
            <v>1.2798741713572299E-3</v>
          </cell>
        </row>
        <row r="291">
          <cell r="A291">
            <v>2.21583446444418E-3</v>
          </cell>
        </row>
        <row r="292">
          <cell r="A292">
            <v>2.1900524411716501E-3</v>
          </cell>
        </row>
        <row r="293">
          <cell r="A293">
            <v>2.8934690761095601E-3</v>
          </cell>
        </row>
        <row r="294">
          <cell r="A294">
            <v>2.7872850021952501E-3</v>
          </cell>
        </row>
        <row r="295">
          <cell r="A295">
            <v>2.2654952681138599E-3</v>
          </cell>
        </row>
        <row r="296">
          <cell r="A296">
            <v>2.5893584441856001E-3</v>
          </cell>
        </row>
        <row r="297">
          <cell r="A297">
            <v>3.1284926171918099E-3</v>
          </cell>
        </row>
        <row r="298">
          <cell r="A298">
            <v>2.5069147860372599E-3</v>
          </cell>
        </row>
        <row r="299">
          <cell r="A299">
            <v>2.92464439451696E-3</v>
          </cell>
        </row>
        <row r="300">
          <cell r="A300">
            <v>2.5014150728743202E-3</v>
          </cell>
        </row>
        <row r="301">
          <cell r="A301">
            <v>2.3123876279132699E-3</v>
          </cell>
        </row>
        <row r="302">
          <cell r="A302">
            <v>1.75886616307854E-3</v>
          </cell>
        </row>
        <row r="303">
          <cell r="A303">
            <v>2.16937354984958E-3</v>
          </cell>
        </row>
        <row r="304">
          <cell r="A304">
            <v>3.68397941223195E-3</v>
          </cell>
        </row>
        <row r="305">
          <cell r="A305">
            <v>1.99400280690937E-3</v>
          </cell>
        </row>
        <row r="306">
          <cell r="A306">
            <v>2.46005525446018E-3</v>
          </cell>
        </row>
        <row r="307">
          <cell r="A307">
            <v>2.49870873897472E-3</v>
          </cell>
        </row>
        <row r="308">
          <cell r="A308">
            <v>2.6342429226185299E-3</v>
          </cell>
        </row>
        <row r="309">
          <cell r="A309">
            <v>3.1545825320595001E-3</v>
          </cell>
        </row>
        <row r="310">
          <cell r="A310">
            <v>2.8549367594902998E-3</v>
          </cell>
        </row>
        <row r="311">
          <cell r="A311">
            <v>2.0375825661769899E-3</v>
          </cell>
        </row>
        <row r="312">
          <cell r="A312">
            <v>1.22984553964865E-3</v>
          </cell>
        </row>
        <row r="313">
          <cell r="A313">
            <v>2.1406607212893299E-3</v>
          </cell>
        </row>
        <row r="314">
          <cell r="A314">
            <v>1.8243456342147801E-3</v>
          </cell>
        </row>
        <row r="315">
          <cell r="A315">
            <v>2.2629558912754602E-3</v>
          </cell>
        </row>
        <row r="316">
          <cell r="A316">
            <v>2.9948543631355901E-3</v>
          </cell>
        </row>
        <row r="317">
          <cell r="A317">
            <v>3.84466394214396E-3</v>
          </cell>
        </row>
        <row r="318">
          <cell r="A318">
            <v>2.09051974268541E-3</v>
          </cell>
        </row>
        <row r="319">
          <cell r="A319">
            <v>2.1943904005247098E-3</v>
          </cell>
        </row>
        <row r="320">
          <cell r="A320">
            <v>3.1003340580593301E-3</v>
          </cell>
        </row>
        <row r="321">
          <cell r="A321">
            <v>2.2335074445341599E-3</v>
          </cell>
        </row>
        <row r="322">
          <cell r="A322">
            <v>1.9621674658677202E-3</v>
          </cell>
        </row>
        <row r="323">
          <cell r="A323">
            <v>1.7932965776779599E-3</v>
          </cell>
        </row>
        <row r="324">
          <cell r="A324">
            <v>2.9412660769727499E-3</v>
          </cell>
        </row>
        <row r="325">
          <cell r="A325">
            <v>2.1210958602243101E-3</v>
          </cell>
        </row>
        <row r="326">
          <cell r="A326">
            <v>2.6006149209292198E-3</v>
          </cell>
        </row>
        <row r="327">
          <cell r="A327">
            <v>2.3379508882765401E-3</v>
          </cell>
        </row>
        <row r="328">
          <cell r="A328">
            <v>2.5685249074212102E-3</v>
          </cell>
        </row>
        <row r="329">
          <cell r="A329">
            <v>1.8699604855185201E-3</v>
          </cell>
        </row>
        <row r="330">
          <cell r="A330">
            <v>2.0426081533275798E-3</v>
          </cell>
        </row>
        <row r="331">
          <cell r="A331">
            <v>2.3833182639943998E-3</v>
          </cell>
        </row>
        <row r="332">
          <cell r="A332">
            <v>2.5968607223961198E-3</v>
          </cell>
        </row>
        <row r="333">
          <cell r="A333">
            <v>1.2417790678061499E-3</v>
          </cell>
        </row>
        <row r="334">
          <cell r="A334">
            <v>2.6228063674740699E-3</v>
          </cell>
        </row>
        <row r="335">
          <cell r="A335">
            <v>2.3264476551470999E-3</v>
          </cell>
        </row>
        <row r="336">
          <cell r="A336">
            <v>2.5395467866506198E-3</v>
          </cell>
        </row>
        <row r="337">
          <cell r="A337">
            <v>2.1507162919894999E-3</v>
          </cell>
        </row>
        <row r="338">
          <cell r="A338">
            <v>2.8180631346643699E-3</v>
          </cell>
        </row>
        <row r="339">
          <cell r="A339">
            <v>3.3743006696210398E-3</v>
          </cell>
        </row>
        <row r="340">
          <cell r="A340">
            <v>2.6053080740673301E-3</v>
          </cell>
        </row>
        <row r="341">
          <cell r="A341">
            <v>1.7470732133137701E-3</v>
          </cell>
        </row>
        <row r="342">
          <cell r="A342">
            <v>2.2272647021811601E-3</v>
          </cell>
        </row>
        <row r="343">
          <cell r="A343">
            <v>2.6524962242844901E-3</v>
          </cell>
        </row>
        <row r="344">
          <cell r="A344">
            <v>2.7834210983972299E-3</v>
          </cell>
        </row>
        <row r="345">
          <cell r="A345">
            <v>3.0723133172894002E-3</v>
          </cell>
        </row>
        <row r="346">
          <cell r="A346">
            <v>3.0003236372466999E-3</v>
          </cell>
        </row>
        <row r="347">
          <cell r="A347">
            <v>2.1286276236224901E-3</v>
          </cell>
        </row>
        <row r="348">
          <cell r="A348">
            <v>1.86189039063389E-3</v>
          </cell>
        </row>
        <row r="349">
          <cell r="A349">
            <v>9.6166897168357003E-4</v>
          </cell>
        </row>
        <row r="350">
          <cell r="A350">
            <v>3.4338855376999E-3</v>
          </cell>
        </row>
        <row r="351">
          <cell r="A351">
            <v>1.66111623177578E-3</v>
          </cell>
        </row>
        <row r="352">
          <cell r="A352">
            <v>2.96696679974087E-3</v>
          </cell>
        </row>
        <row r="353">
          <cell r="A353">
            <v>2.4781749474752598E-3</v>
          </cell>
        </row>
        <row r="354">
          <cell r="A354">
            <v>2.56058155235395E-3</v>
          </cell>
        </row>
        <row r="355">
          <cell r="A355">
            <v>2.0697742084740201E-3</v>
          </cell>
        </row>
        <row r="356">
          <cell r="A356">
            <v>2.82454533811511E-3</v>
          </cell>
        </row>
        <row r="357">
          <cell r="A357">
            <v>2.1884229100455001E-3</v>
          </cell>
        </row>
        <row r="358">
          <cell r="A358">
            <v>2.6715257681416298E-3</v>
          </cell>
        </row>
        <row r="359">
          <cell r="A359">
            <v>2.3269272935017198E-3</v>
          </cell>
        </row>
        <row r="360">
          <cell r="A360">
            <v>2.1465573400852602E-3</v>
          </cell>
        </row>
        <row r="361">
          <cell r="A361">
            <v>3.1776893675459399E-3</v>
          </cell>
        </row>
        <row r="362">
          <cell r="A362">
            <v>2.9695253671524202E-3</v>
          </cell>
        </row>
        <row r="363">
          <cell r="A363">
            <v>2.7496078152100699E-3</v>
          </cell>
        </row>
        <row r="364">
          <cell r="A364">
            <v>2.4589523588065499E-3</v>
          </cell>
        </row>
        <row r="365">
          <cell r="A365">
            <v>1.9304342433279101E-3</v>
          </cell>
        </row>
        <row r="366">
          <cell r="A366">
            <v>3.6875703409240601E-3</v>
          </cell>
        </row>
        <row r="367">
          <cell r="A367">
            <v>2.6428973441275502E-3</v>
          </cell>
        </row>
        <row r="368">
          <cell r="A368">
            <v>2.6734490973222202E-3</v>
          </cell>
        </row>
        <row r="369">
          <cell r="A369">
            <v>2.3377840802231899E-3</v>
          </cell>
        </row>
        <row r="370">
          <cell r="A370">
            <v>1.9068511996354E-3</v>
          </cell>
        </row>
        <row r="371">
          <cell r="A371">
            <v>1.6263713229476399E-3</v>
          </cell>
        </row>
        <row r="372">
          <cell r="A372">
            <v>1.6516608988291399E-3</v>
          </cell>
        </row>
        <row r="373">
          <cell r="A373">
            <v>1.9088529398205399E-3</v>
          </cell>
        </row>
        <row r="374">
          <cell r="A374">
            <v>3.83540652339948E-3</v>
          </cell>
        </row>
        <row r="375">
          <cell r="A375">
            <v>1.80963695827022E-3</v>
          </cell>
        </row>
        <row r="376">
          <cell r="A376">
            <v>2.8578585437620601E-3</v>
          </cell>
        </row>
        <row r="377">
          <cell r="A377">
            <v>2.5650211987048701E-3</v>
          </cell>
        </row>
        <row r="378">
          <cell r="A378">
            <v>2.3576211655208399E-3</v>
          </cell>
        </row>
        <row r="379">
          <cell r="A379">
            <v>1.6759256054508999E-3</v>
          </cell>
        </row>
        <row r="380">
          <cell r="A380">
            <v>1.74062517634295E-3</v>
          </cell>
        </row>
        <row r="381">
          <cell r="A381">
            <v>2.0629056195054099E-3</v>
          </cell>
        </row>
        <row r="382">
          <cell r="A382">
            <v>2.7413165383375301E-3</v>
          </cell>
        </row>
        <row r="383">
          <cell r="A383">
            <v>2.9508825980743298E-3</v>
          </cell>
        </row>
        <row r="384">
          <cell r="A384">
            <v>2.6719414559768298E-3</v>
          </cell>
        </row>
        <row r="385">
          <cell r="A385">
            <v>2.2901606632067602E-3</v>
          </cell>
        </row>
        <row r="386">
          <cell r="A386">
            <v>2.3504046827440999E-3</v>
          </cell>
        </row>
        <row r="387">
          <cell r="A387">
            <v>2.54513489190689E-3</v>
          </cell>
        </row>
        <row r="388">
          <cell r="A388">
            <v>2.5464238999265902E-3</v>
          </cell>
        </row>
        <row r="389">
          <cell r="A389">
            <v>1.7619352710499701E-3</v>
          </cell>
        </row>
        <row r="390">
          <cell r="A390">
            <v>2.4928776090645099E-3</v>
          </cell>
        </row>
        <row r="391">
          <cell r="A391">
            <v>2.0207579460029298E-3</v>
          </cell>
        </row>
        <row r="392">
          <cell r="A392">
            <v>2.0636496032225E-3</v>
          </cell>
        </row>
        <row r="393">
          <cell r="A393">
            <v>1.8250729518220199E-3</v>
          </cell>
        </row>
        <row r="394">
          <cell r="A394">
            <v>2.3480469398572002E-3</v>
          </cell>
        </row>
        <row r="395">
          <cell r="A395">
            <v>2.6662141672670701E-3</v>
          </cell>
        </row>
        <row r="396">
          <cell r="A396">
            <v>3.0591054713613301E-3</v>
          </cell>
        </row>
        <row r="397">
          <cell r="A397">
            <v>2.8294378499103098E-3</v>
          </cell>
        </row>
        <row r="398">
          <cell r="A398">
            <v>2.17361148239827E-3</v>
          </cell>
        </row>
        <row r="399">
          <cell r="A399">
            <v>2.3573185466101202E-3</v>
          </cell>
        </row>
        <row r="400">
          <cell r="A400">
            <v>2.3981103445547699E-3</v>
          </cell>
        </row>
        <row r="401">
          <cell r="A401">
            <v>3.2322420544443498E-3</v>
          </cell>
        </row>
        <row r="402">
          <cell r="A402">
            <v>1.9062655718802099E-3</v>
          </cell>
        </row>
        <row r="403">
          <cell r="A403">
            <v>1.9172834565873501E-3</v>
          </cell>
        </row>
        <row r="404">
          <cell r="A404">
            <v>1.70761534557186E-3</v>
          </cell>
        </row>
        <row r="405">
          <cell r="A405">
            <v>4.4956503683706902E-3</v>
          </cell>
        </row>
        <row r="406">
          <cell r="A406">
            <v>3.4072659880605401E-3</v>
          </cell>
        </row>
        <row r="407">
          <cell r="A407">
            <v>1.8633662485350699E-3</v>
          </cell>
        </row>
        <row r="408">
          <cell r="A408">
            <v>1.54709251382597E-3</v>
          </cell>
        </row>
        <row r="409">
          <cell r="A409">
            <v>2.0576750919705498E-3</v>
          </cell>
        </row>
        <row r="410">
          <cell r="A410">
            <v>1.3304094805354401E-3</v>
          </cell>
        </row>
        <row r="411">
          <cell r="A411">
            <v>3.42531216682457E-3</v>
          </cell>
        </row>
        <row r="412">
          <cell r="A412">
            <v>3.08676880311088E-3</v>
          </cell>
        </row>
        <row r="413">
          <cell r="A413">
            <v>2.5665395613423702E-3</v>
          </cell>
        </row>
        <row r="414">
          <cell r="A414">
            <v>1.8751397754725801E-3</v>
          </cell>
        </row>
        <row r="415">
          <cell r="A415">
            <v>2.5271831838400401E-3</v>
          </cell>
        </row>
        <row r="416">
          <cell r="A416">
            <v>2.1655125346555699E-3</v>
          </cell>
        </row>
        <row r="417">
          <cell r="A417">
            <v>3.2485613937317599E-3</v>
          </cell>
        </row>
        <row r="418">
          <cell r="A418">
            <v>1.79266635693082E-3</v>
          </cell>
        </row>
        <row r="419">
          <cell r="A419">
            <v>2.18931967734067E-3</v>
          </cell>
        </row>
        <row r="420">
          <cell r="A420">
            <v>2.3568906812641401E-3</v>
          </cell>
        </row>
        <row r="421">
          <cell r="A421">
            <v>2.4558999571503799E-3</v>
          </cell>
        </row>
        <row r="422">
          <cell r="A422">
            <v>3.0171410349522899E-3</v>
          </cell>
        </row>
        <row r="423">
          <cell r="A423">
            <v>2.1991883262215098E-3</v>
          </cell>
        </row>
        <row r="424">
          <cell r="A424">
            <v>1.80599970969005E-3</v>
          </cell>
        </row>
        <row r="425">
          <cell r="A425">
            <v>3.0695051995991698E-3</v>
          </cell>
        </row>
        <row r="426">
          <cell r="A426">
            <v>2.7578933390431399E-3</v>
          </cell>
        </row>
        <row r="427">
          <cell r="A427">
            <v>2.4822768542480801E-3</v>
          </cell>
        </row>
        <row r="428">
          <cell r="A428">
            <v>1.9504017406524201E-3</v>
          </cell>
        </row>
        <row r="429">
          <cell r="A429">
            <v>8.7432087446540595E-4</v>
          </cell>
        </row>
        <row r="430">
          <cell r="A430">
            <v>2.8756254531259501E-3</v>
          </cell>
        </row>
        <row r="431">
          <cell r="A431">
            <v>4.06170206956774E-3</v>
          </cell>
        </row>
        <row r="432">
          <cell r="A432">
            <v>3.19207346247972E-3</v>
          </cell>
        </row>
        <row r="433">
          <cell r="A433">
            <v>2.2662023010496502E-3</v>
          </cell>
        </row>
        <row r="434">
          <cell r="A434">
            <v>2.0158271973296201E-3</v>
          </cell>
        </row>
        <row r="435">
          <cell r="A435">
            <v>3.0016450410071398E-3</v>
          </cell>
        </row>
        <row r="436">
          <cell r="A436">
            <v>2.8637259840754198E-3</v>
          </cell>
        </row>
        <row r="437">
          <cell r="A437">
            <v>2.3094035232336901E-3</v>
          </cell>
        </row>
        <row r="438">
          <cell r="A438">
            <v>2.27176651947535E-3</v>
          </cell>
        </row>
        <row r="439">
          <cell r="A439">
            <v>1.9399264049673899E-3</v>
          </cell>
        </row>
        <row r="440">
          <cell r="A440">
            <v>3.0772640215156002E-3</v>
          </cell>
        </row>
        <row r="441">
          <cell r="A441">
            <v>2.5269857865705099E-3</v>
          </cell>
        </row>
        <row r="442">
          <cell r="A442">
            <v>2.0959332721579402E-3</v>
          </cell>
        </row>
        <row r="443">
          <cell r="A443">
            <v>2.1427511999640098E-3</v>
          </cell>
        </row>
        <row r="444">
          <cell r="A444">
            <v>2.3326771404823302E-3</v>
          </cell>
        </row>
        <row r="445">
          <cell r="A445">
            <v>3.00014943427902E-3</v>
          </cell>
        </row>
        <row r="446">
          <cell r="A446">
            <v>2.52520312013013E-3</v>
          </cell>
        </row>
        <row r="447">
          <cell r="A447">
            <v>2.7958318294622701E-3</v>
          </cell>
        </row>
        <row r="448">
          <cell r="A448">
            <v>1.9310429055501999E-3</v>
          </cell>
        </row>
        <row r="449">
          <cell r="A449">
            <v>2.9547015764219801E-3</v>
          </cell>
        </row>
        <row r="450">
          <cell r="A450">
            <v>1.6045246212958301E-3</v>
          </cell>
        </row>
        <row r="451">
          <cell r="A451">
            <v>2.7363145572715801E-3</v>
          </cell>
        </row>
        <row r="452">
          <cell r="A452">
            <v>3.10805330414019E-3</v>
          </cell>
        </row>
        <row r="453">
          <cell r="A453">
            <v>2.9489888690599499E-3</v>
          </cell>
        </row>
        <row r="454">
          <cell r="A454">
            <v>3.40219727914691E-3</v>
          </cell>
        </row>
        <row r="455">
          <cell r="A455">
            <v>2.4397655583273401E-3</v>
          </cell>
        </row>
        <row r="456">
          <cell r="A456">
            <v>1.96441751337502E-3</v>
          </cell>
        </row>
        <row r="457">
          <cell r="A457">
            <v>2.8077803938056901E-3</v>
          </cell>
        </row>
        <row r="458">
          <cell r="A458">
            <v>1.73547325559491E-3</v>
          </cell>
        </row>
        <row r="459">
          <cell r="A459">
            <v>1.9690975346332898E-3</v>
          </cell>
        </row>
        <row r="460">
          <cell r="A460">
            <v>1.98143140139832E-3</v>
          </cell>
        </row>
        <row r="461">
          <cell r="A461">
            <v>2.9782787818872598E-3</v>
          </cell>
        </row>
        <row r="462">
          <cell r="A462">
            <v>2.1330835282530299E-3</v>
          </cell>
        </row>
        <row r="463">
          <cell r="A463">
            <v>2.85579743396517E-3</v>
          </cell>
        </row>
        <row r="464">
          <cell r="A464">
            <v>3.5583979349805002E-3</v>
          </cell>
        </row>
        <row r="465">
          <cell r="A465">
            <v>1.6687882896395799E-3</v>
          </cell>
        </row>
        <row r="466">
          <cell r="A466">
            <v>1.6717447874431499E-3</v>
          </cell>
        </row>
        <row r="467">
          <cell r="A467">
            <v>3.3746667762297598E-3</v>
          </cell>
        </row>
        <row r="468">
          <cell r="A468">
            <v>3.1489699181912602E-3</v>
          </cell>
        </row>
        <row r="469">
          <cell r="A469">
            <v>2.3192738767801899E-3</v>
          </cell>
        </row>
        <row r="470">
          <cell r="A470">
            <v>2.1455573652843802E-3</v>
          </cell>
        </row>
        <row r="471">
          <cell r="A471">
            <v>2.6264042795202001E-3</v>
          </cell>
        </row>
        <row r="472">
          <cell r="A472">
            <v>2.5248822252576502E-3</v>
          </cell>
        </row>
        <row r="473">
          <cell r="A473">
            <v>3.1262136853428498E-3</v>
          </cell>
        </row>
        <row r="474">
          <cell r="A474">
            <v>2.5107951616552202E-3</v>
          </cell>
        </row>
        <row r="475">
          <cell r="A475">
            <v>3.2650899623008602E-3</v>
          </cell>
        </row>
        <row r="476">
          <cell r="A476">
            <v>2.9759243447938198E-3</v>
          </cell>
        </row>
        <row r="477">
          <cell r="A477">
            <v>2.1735032807823399E-3</v>
          </cell>
        </row>
        <row r="478">
          <cell r="A478">
            <v>2.9442335373523398E-3</v>
          </cell>
        </row>
        <row r="479">
          <cell r="A479">
            <v>3.0956214553940699E-3</v>
          </cell>
        </row>
        <row r="480">
          <cell r="A480">
            <v>2.5778125426225099E-3</v>
          </cell>
        </row>
        <row r="481">
          <cell r="A481">
            <v>2.0848386705252702E-3</v>
          </cell>
        </row>
        <row r="482">
          <cell r="A482">
            <v>2.84857017545835E-3</v>
          </cell>
        </row>
        <row r="483">
          <cell r="A483">
            <v>2.4058168671092601E-3</v>
          </cell>
        </row>
        <row r="484">
          <cell r="A484">
            <v>3.0897515744270701E-3</v>
          </cell>
        </row>
        <row r="485">
          <cell r="A485">
            <v>3.3973835761819901E-3</v>
          </cell>
        </row>
        <row r="486">
          <cell r="A486">
            <v>2.97310294984875E-3</v>
          </cell>
        </row>
        <row r="487">
          <cell r="A487">
            <v>2.3446072986945802E-3</v>
          </cell>
        </row>
        <row r="488">
          <cell r="A488">
            <v>1.92204935174696E-3</v>
          </cell>
        </row>
        <row r="489">
          <cell r="A489">
            <v>2.8769471669553002E-3</v>
          </cell>
        </row>
        <row r="490">
          <cell r="A490">
            <v>2.7998905091237499E-3</v>
          </cell>
        </row>
        <row r="491">
          <cell r="A491">
            <v>3.02763306170968E-3</v>
          </cell>
        </row>
        <row r="492">
          <cell r="A492">
            <v>2.3509348568760799E-3</v>
          </cell>
        </row>
        <row r="493">
          <cell r="A493">
            <v>3.3882160016041802E-3</v>
          </cell>
        </row>
        <row r="494">
          <cell r="A494">
            <v>2.23416184714402E-3</v>
          </cell>
        </row>
        <row r="495">
          <cell r="A495">
            <v>2.4657191070248099E-3</v>
          </cell>
        </row>
        <row r="496">
          <cell r="A496">
            <v>2.68285804492951E-3</v>
          </cell>
        </row>
        <row r="497">
          <cell r="A497">
            <v>2.0104552469947701E-3</v>
          </cell>
        </row>
        <row r="498">
          <cell r="A498">
            <v>2.7552264487549802E-3</v>
          </cell>
        </row>
        <row r="499">
          <cell r="A499">
            <v>3.0420683680702299E-3</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6"/>
  <sheetViews>
    <sheetView tabSelected="1" workbookViewId="0">
      <selection activeCell="M13" sqref="M13"/>
    </sheetView>
  </sheetViews>
  <sheetFormatPr defaultRowHeight="15" x14ac:dyDescent="0.25"/>
  <sheetData>
    <row r="1" spans="1:6" x14ac:dyDescent="0.25">
      <c r="A1" t="s">
        <v>10</v>
      </c>
    </row>
    <row r="2" spans="1:6" x14ac:dyDescent="0.25">
      <c r="A2">
        <v>0</v>
      </c>
      <c r="B2">
        <v>187</v>
      </c>
      <c r="C2">
        <v>1300</v>
      </c>
      <c r="D2">
        <v>1.60814068969328E-3</v>
      </c>
      <c r="E2">
        <v>0.98366836607609498</v>
      </c>
      <c r="F2">
        <v>-4.02775403213009E-3</v>
      </c>
    </row>
    <row r="3" spans="1:6" x14ac:dyDescent="0.25">
      <c r="A3">
        <v>1</v>
      </c>
      <c r="B3">
        <v>200</v>
      </c>
      <c r="C3">
        <v>0</v>
      </c>
      <c r="D3">
        <v>0</v>
      </c>
      <c r="E3">
        <v>0.98731466621803299</v>
      </c>
      <c r="F3">
        <v>0</v>
      </c>
    </row>
    <row r="4" spans="1:6" x14ac:dyDescent="0.25">
      <c r="A4">
        <v>2</v>
      </c>
      <c r="B4">
        <v>198</v>
      </c>
      <c r="C4">
        <v>200</v>
      </c>
      <c r="D4" s="1">
        <v>4.6621486955444803E-6</v>
      </c>
      <c r="E4">
        <v>0.98802086335336203</v>
      </c>
      <c r="F4">
        <v>0</v>
      </c>
    </row>
    <row r="5" spans="1:6" x14ac:dyDescent="0.25">
      <c r="A5">
        <v>3</v>
      </c>
      <c r="B5">
        <v>200</v>
      </c>
      <c r="C5">
        <v>0</v>
      </c>
      <c r="D5">
        <v>0</v>
      </c>
      <c r="E5">
        <v>0.98496071146969</v>
      </c>
      <c r="F5">
        <v>0</v>
      </c>
    </row>
    <row r="6" spans="1:6" x14ac:dyDescent="0.25">
      <c r="A6">
        <v>4</v>
      </c>
      <c r="B6">
        <v>200</v>
      </c>
      <c r="C6">
        <v>0</v>
      </c>
      <c r="D6">
        <v>0</v>
      </c>
      <c r="E6">
        <v>0.986283725045632</v>
      </c>
      <c r="F6">
        <v>0</v>
      </c>
    </row>
    <row r="7" spans="1:6" x14ac:dyDescent="0.25">
      <c r="A7">
        <v>5</v>
      </c>
      <c r="B7">
        <v>200</v>
      </c>
      <c r="C7">
        <v>0</v>
      </c>
      <c r="D7">
        <v>0</v>
      </c>
      <c r="E7">
        <v>0.98722616256547102</v>
      </c>
      <c r="F7">
        <v>0</v>
      </c>
    </row>
    <row r="8" spans="1:6" x14ac:dyDescent="0.25">
      <c r="A8">
        <v>6</v>
      </c>
      <c r="B8">
        <v>161</v>
      </c>
      <c r="C8">
        <v>3900</v>
      </c>
      <c r="D8">
        <v>4.5017302078086399E-3</v>
      </c>
      <c r="E8">
        <v>0.981232831281032</v>
      </c>
      <c r="F8">
        <v>-2.7118335422688599E-3</v>
      </c>
    </row>
    <row r="9" spans="1:6" x14ac:dyDescent="0.25">
      <c r="A9">
        <v>7</v>
      </c>
      <c r="B9">
        <v>176</v>
      </c>
      <c r="C9">
        <v>2400</v>
      </c>
      <c r="D9">
        <v>2.5505636518632301E-3</v>
      </c>
      <c r="E9">
        <v>0.983337390069569</v>
      </c>
      <c r="F9">
        <v>-1.2344848441289101E-3</v>
      </c>
    </row>
    <row r="10" spans="1:6" x14ac:dyDescent="0.25">
      <c r="A10">
        <v>8</v>
      </c>
      <c r="B10">
        <v>194</v>
      </c>
      <c r="C10">
        <v>600</v>
      </c>
      <c r="D10" s="1">
        <v>3.7394611542596002E-4</v>
      </c>
      <c r="E10">
        <v>0.987996746859789</v>
      </c>
      <c r="F10" s="1">
        <v>-6.4374001771883005E-4</v>
      </c>
    </row>
    <row r="11" spans="1:6" x14ac:dyDescent="0.25">
      <c r="A11">
        <v>9</v>
      </c>
      <c r="B11">
        <v>200</v>
      </c>
      <c r="C11">
        <v>0</v>
      </c>
      <c r="D11">
        <v>0</v>
      </c>
      <c r="E11">
        <v>0.98763446301240598</v>
      </c>
      <c r="F11">
        <v>0</v>
      </c>
    </row>
    <row r="12" spans="1:6" x14ac:dyDescent="0.25">
      <c r="A12">
        <v>10</v>
      </c>
      <c r="B12">
        <v>200</v>
      </c>
      <c r="C12">
        <v>0</v>
      </c>
      <c r="D12">
        <v>0</v>
      </c>
      <c r="E12">
        <v>0.98716954316953398</v>
      </c>
      <c r="F12">
        <v>0</v>
      </c>
    </row>
    <row r="13" spans="1:6" x14ac:dyDescent="0.25">
      <c r="A13">
        <v>11</v>
      </c>
      <c r="B13">
        <v>200</v>
      </c>
      <c r="C13">
        <v>0</v>
      </c>
      <c r="D13">
        <v>0</v>
      </c>
      <c r="E13">
        <v>0.98679292605171198</v>
      </c>
      <c r="F13">
        <v>0</v>
      </c>
    </row>
    <row r="14" spans="1:6" x14ac:dyDescent="0.25">
      <c r="A14">
        <v>12</v>
      </c>
      <c r="B14">
        <v>200</v>
      </c>
      <c r="C14">
        <v>0</v>
      </c>
      <c r="D14">
        <v>0</v>
      </c>
      <c r="E14">
        <v>0.98623915676373897</v>
      </c>
      <c r="F14">
        <v>0</v>
      </c>
    </row>
    <row r="15" spans="1:6" x14ac:dyDescent="0.25">
      <c r="A15">
        <v>13</v>
      </c>
      <c r="B15">
        <v>185</v>
      </c>
      <c r="C15">
        <v>1500</v>
      </c>
      <c r="D15" s="1">
        <v>9.4272468865297301E-4</v>
      </c>
      <c r="E15">
        <v>0.98645413286175898</v>
      </c>
      <c r="F15">
        <v>-1.52577647807916E-3</v>
      </c>
    </row>
    <row r="16" spans="1:6" x14ac:dyDescent="0.25">
      <c r="A16">
        <v>14</v>
      </c>
      <c r="B16">
        <v>188</v>
      </c>
      <c r="C16">
        <v>1200</v>
      </c>
      <c r="D16">
        <v>1.3039394726654899E-3</v>
      </c>
      <c r="E16">
        <v>0.98406834188999204</v>
      </c>
      <c r="F16" s="1">
        <v>-6.3733362332385403E-4</v>
      </c>
    </row>
    <row r="17" spans="1:6" x14ac:dyDescent="0.25">
      <c r="A17">
        <v>15</v>
      </c>
      <c r="B17">
        <v>200</v>
      </c>
      <c r="C17">
        <v>0</v>
      </c>
      <c r="D17">
        <v>0</v>
      </c>
      <c r="E17">
        <v>0.98680982105193704</v>
      </c>
      <c r="F17">
        <v>0</v>
      </c>
    </row>
    <row r="18" spans="1:6" x14ac:dyDescent="0.25">
      <c r="A18">
        <v>16</v>
      </c>
      <c r="B18">
        <v>200</v>
      </c>
      <c r="C18">
        <v>0</v>
      </c>
      <c r="D18">
        <v>0</v>
      </c>
      <c r="E18">
        <v>0.98802792166383802</v>
      </c>
      <c r="F18">
        <v>0</v>
      </c>
    </row>
    <row r="19" spans="1:6" x14ac:dyDescent="0.25">
      <c r="A19">
        <v>17</v>
      </c>
      <c r="B19">
        <v>200</v>
      </c>
      <c r="C19">
        <v>0</v>
      </c>
      <c r="D19">
        <v>0</v>
      </c>
      <c r="E19">
        <v>0.98799602897477401</v>
      </c>
      <c r="F19">
        <v>0</v>
      </c>
    </row>
    <row r="20" spans="1:6" x14ac:dyDescent="0.25">
      <c r="A20">
        <v>18</v>
      </c>
      <c r="B20">
        <v>200</v>
      </c>
      <c r="C20">
        <v>0</v>
      </c>
      <c r="D20">
        <v>0</v>
      </c>
      <c r="E20">
        <v>0.98634342476560699</v>
      </c>
      <c r="F20">
        <v>0</v>
      </c>
    </row>
    <row r="21" spans="1:6" x14ac:dyDescent="0.25">
      <c r="A21">
        <v>19</v>
      </c>
      <c r="B21">
        <v>200</v>
      </c>
      <c r="C21">
        <v>0</v>
      </c>
      <c r="D21">
        <v>0</v>
      </c>
      <c r="E21">
        <v>0.98560556332353499</v>
      </c>
      <c r="F21">
        <v>0</v>
      </c>
    </row>
    <row r="22" spans="1:6" x14ac:dyDescent="0.25">
      <c r="A22">
        <v>20</v>
      </c>
      <c r="B22">
        <v>200</v>
      </c>
      <c r="C22">
        <v>0</v>
      </c>
      <c r="D22">
        <v>0</v>
      </c>
      <c r="E22">
        <v>0.98858745355881605</v>
      </c>
      <c r="F22">
        <v>0</v>
      </c>
    </row>
    <row r="23" spans="1:6" x14ac:dyDescent="0.25">
      <c r="A23">
        <v>21</v>
      </c>
      <c r="B23">
        <v>170</v>
      </c>
      <c r="C23">
        <v>3000</v>
      </c>
      <c r="D23">
        <v>3.5324539794236898E-3</v>
      </c>
      <c r="E23">
        <v>0.98223557898921099</v>
      </c>
      <c r="F23">
        <v>-4.6952727690963703E-3</v>
      </c>
    </row>
    <row r="24" spans="1:6" x14ac:dyDescent="0.25">
      <c r="A24">
        <v>22</v>
      </c>
      <c r="B24">
        <v>200</v>
      </c>
      <c r="C24">
        <v>0</v>
      </c>
      <c r="D24">
        <v>0</v>
      </c>
      <c r="E24">
        <v>0.98588361491612098</v>
      </c>
      <c r="F24">
        <v>0</v>
      </c>
    </row>
    <row r="25" spans="1:6" x14ac:dyDescent="0.25">
      <c r="A25">
        <v>23</v>
      </c>
      <c r="B25">
        <v>200</v>
      </c>
      <c r="C25">
        <v>0</v>
      </c>
      <c r="D25">
        <v>0</v>
      </c>
      <c r="E25">
        <v>0.98674735948703995</v>
      </c>
      <c r="F25">
        <v>0</v>
      </c>
    </row>
    <row r="26" spans="1:6" x14ac:dyDescent="0.25">
      <c r="A26">
        <v>24</v>
      </c>
      <c r="B26">
        <v>200</v>
      </c>
      <c r="C26">
        <v>0</v>
      </c>
      <c r="D26">
        <v>0</v>
      </c>
      <c r="E26">
        <v>0.98563626968240303</v>
      </c>
      <c r="F26">
        <v>0</v>
      </c>
    </row>
    <row r="27" spans="1:6" x14ac:dyDescent="0.25">
      <c r="A27">
        <v>25</v>
      </c>
      <c r="B27">
        <v>200</v>
      </c>
      <c r="C27">
        <v>0</v>
      </c>
      <c r="D27">
        <v>0</v>
      </c>
      <c r="E27">
        <v>0.98594440267417904</v>
      </c>
      <c r="F27">
        <v>0</v>
      </c>
    </row>
    <row r="28" spans="1:6" x14ac:dyDescent="0.25">
      <c r="A28">
        <v>26</v>
      </c>
      <c r="B28">
        <v>188</v>
      </c>
      <c r="C28">
        <v>1200</v>
      </c>
      <c r="D28" s="1">
        <v>7.8905722726396699E-4</v>
      </c>
      <c r="E28">
        <v>0.98657251135836399</v>
      </c>
      <c r="F28" s="1">
        <v>5.0453275062578497E-4</v>
      </c>
    </row>
    <row r="29" spans="1:6" x14ac:dyDescent="0.25">
      <c r="A29">
        <v>27</v>
      </c>
      <c r="B29">
        <v>200</v>
      </c>
      <c r="C29">
        <v>0</v>
      </c>
      <c r="D29">
        <v>0</v>
      </c>
      <c r="E29">
        <v>0.98571145108648595</v>
      </c>
      <c r="F29">
        <v>0</v>
      </c>
    </row>
    <row r="30" spans="1:6" x14ac:dyDescent="0.25">
      <c r="A30">
        <v>28</v>
      </c>
      <c r="B30">
        <v>163</v>
      </c>
      <c r="C30">
        <v>3700</v>
      </c>
      <c r="D30">
        <v>2.73144053143314E-3</v>
      </c>
      <c r="E30">
        <v>0.98468075499298902</v>
      </c>
      <c r="F30" s="1">
        <v>-3.6582652465511002E-4</v>
      </c>
    </row>
    <row r="31" spans="1:6" x14ac:dyDescent="0.25">
      <c r="A31">
        <v>29</v>
      </c>
      <c r="B31">
        <v>197</v>
      </c>
      <c r="C31">
        <v>300</v>
      </c>
      <c r="D31" s="1">
        <v>3.7125561402706598E-4</v>
      </c>
      <c r="E31">
        <v>0.98758988906408895</v>
      </c>
      <c r="F31" s="1">
        <v>-8.77236162429073E-4</v>
      </c>
    </row>
    <row r="32" spans="1:6" x14ac:dyDescent="0.25">
      <c r="A32" t="s">
        <v>11</v>
      </c>
    </row>
    <row r="33" spans="1:6" x14ac:dyDescent="0.25">
      <c r="A33">
        <v>0</v>
      </c>
      <c r="B33">
        <v>200</v>
      </c>
      <c r="C33">
        <v>0</v>
      </c>
      <c r="D33">
        <v>0</v>
      </c>
      <c r="E33">
        <v>0.96553803324174303</v>
      </c>
      <c r="F33">
        <v>0</v>
      </c>
    </row>
    <row r="34" spans="1:6" x14ac:dyDescent="0.25">
      <c r="A34">
        <v>1</v>
      </c>
      <c r="B34">
        <v>200</v>
      </c>
      <c r="C34">
        <v>0</v>
      </c>
      <c r="D34">
        <v>0</v>
      </c>
      <c r="E34">
        <v>0.96931003584055897</v>
      </c>
      <c r="F34">
        <v>0</v>
      </c>
    </row>
    <row r="35" spans="1:6" x14ac:dyDescent="0.25">
      <c r="A35">
        <v>2</v>
      </c>
      <c r="B35">
        <v>200</v>
      </c>
      <c r="C35">
        <v>0</v>
      </c>
      <c r="D35">
        <v>0</v>
      </c>
      <c r="E35">
        <v>0.97167469637783499</v>
      </c>
      <c r="F35">
        <v>0</v>
      </c>
    </row>
    <row r="36" spans="1:6" x14ac:dyDescent="0.25">
      <c r="A36">
        <v>3</v>
      </c>
      <c r="B36">
        <v>200</v>
      </c>
      <c r="C36">
        <v>0</v>
      </c>
      <c r="D36">
        <v>0</v>
      </c>
      <c r="E36">
        <v>0.97188277666260903</v>
      </c>
      <c r="F36">
        <v>0</v>
      </c>
    </row>
    <row r="37" spans="1:6" x14ac:dyDescent="0.25">
      <c r="A37">
        <v>4</v>
      </c>
      <c r="B37">
        <v>200</v>
      </c>
      <c r="C37">
        <v>0</v>
      </c>
      <c r="D37">
        <v>0</v>
      </c>
      <c r="E37">
        <v>0.96920490333530096</v>
      </c>
      <c r="F37">
        <v>0</v>
      </c>
    </row>
    <row r="38" spans="1:6" x14ac:dyDescent="0.25">
      <c r="A38">
        <v>5</v>
      </c>
      <c r="B38">
        <v>200</v>
      </c>
      <c r="C38">
        <v>0</v>
      </c>
      <c r="D38">
        <v>0</v>
      </c>
      <c r="E38">
        <v>0.97102275205685995</v>
      </c>
      <c r="F38">
        <v>0</v>
      </c>
    </row>
    <row r="39" spans="1:6" x14ac:dyDescent="0.25">
      <c r="A39">
        <v>6</v>
      </c>
      <c r="B39">
        <v>200</v>
      </c>
      <c r="C39">
        <v>0</v>
      </c>
      <c r="D39">
        <v>0</v>
      </c>
      <c r="E39">
        <v>0.97586219136932195</v>
      </c>
      <c r="F39">
        <v>0</v>
      </c>
    </row>
    <row r="40" spans="1:6" x14ac:dyDescent="0.25">
      <c r="A40">
        <v>7</v>
      </c>
      <c r="B40">
        <v>200</v>
      </c>
      <c r="C40">
        <v>0</v>
      </c>
      <c r="D40">
        <v>0</v>
      </c>
      <c r="E40">
        <v>0.97289058485595403</v>
      </c>
      <c r="F40">
        <v>0</v>
      </c>
    </row>
    <row r="41" spans="1:6" x14ac:dyDescent="0.25">
      <c r="A41">
        <v>8</v>
      </c>
      <c r="B41">
        <v>200</v>
      </c>
      <c r="C41">
        <v>0</v>
      </c>
      <c r="D41">
        <v>0</v>
      </c>
      <c r="E41">
        <v>0.97103803384811205</v>
      </c>
      <c r="F41">
        <v>0</v>
      </c>
    </row>
    <row r="42" spans="1:6" x14ac:dyDescent="0.25">
      <c r="A42">
        <v>9</v>
      </c>
      <c r="B42">
        <v>200</v>
      </c>
      <c r="C42">
        <v>0</v>
      </c>
      <c r="D42">
        <v>0</v>
      </c>
      <c r="E42">
        <v>0.96987828665360798</v>
      </c>
      <c r="F42">
        <v>0</v>
      </c>
    </row>
    <row r="43" spans="1:6" x14ac:dyDescent="0.25">
      <c r="A43">
        <v>10</v>
      </c>
      <c r="B43">
        <v>200</v>
      </c>
      <c r="C43">
        <v>0</v>
      </c>
      <c r="D43">
        <v>0</v>
      </c>
      <c r="E43">
        <v>0.76598992608346095</v>
      </c>
      <c r="F43">
        <v>0</v>
      </c>
    </row>
    <row r="44" spans="1:6" x14ac:dyDescent="0.25">
      <c r="A44">
        <v>11</v>
      </c>
      <c r="B44">
        <v>200</v>
      </c>
      <c r="C44">
        <v>0</v>
      </c>
      <c r="D44">
        <v>0</v>
      </c>
      <c r="E44">
        <v>0.96844771449025402</v>
      </c>
      <c r="F44">
        <v>0</v>
      </c>
    </row>
    <row r="45" spans="1:6" x14ac:dyDescent="0.25">
      <c r="A45">
        <v>12</v>
      </c>
      <c r="B45">
        <v>200</v>
      </c>
      <c r="C45">
        <v>0</v>
      </c>
      <c r="D45">
        <v>0</v>
      </c>
      <c r="E45">
        <v>0.96635532473696295</v>
      </c>
      <c r="F45">
        <v>0</v>
      </c>
    </row>
    <row r="46" spans="1:6" x14ac:dyDescent="0.25">
      <c r="A46">
        <v>13</v>
      </c>
      <c r="B46">
        <v>200</v>
      </c>
      <c r="C46">
        <v>0</v>
      </c>
      <c r="D46">
        <v>0</v>
      </c>
      <c r="E46">
        <v>0.97362502735901002</v>
      </c>
      <c r="F46">
        <v>0</v>
      </c>
    </row>
    <row r="47" spans="1:6" x14ac:dyDescent="0.25">
      <c r="A47">
        <v>14</v>
      </c>
      <c r="B47">
        <v>200</v>
      </c>
      <c r="C47">
        <v>0</v>
      </c>
      <c r="D47">
        <v>0</v>
      </c>
      <c r="E47">
        <v>0.91363312996497403</v>
      </c>
      <c r="F47">
        <v>0</v>
      </c>
    </row>
    <row r="48" spans="1:6" x14ac:dyDescent="0.25">
      <c r="A48">
        <v>15</v>
      </c>
      <c r="B48">
        <v>200</v>
      </c>
      <c r="C48">
        <v>0</v>
      </c>
      <c r="D48">
        <v>0</v>
      </c>
      <c r="E48">
        <v>0.857652823999142</v>
      </c>
      <c r="F48">
        <v>0</v>
      </c>
    </row>
    <row r="49" spans="1:6" x14ac:dyDescent="0.25">
      <c r="A49">
        <v>16</v>
      </c>
      <c r="B49">
        <v>200</v>
      </c>
      <c r="C49">
        <v>0</v>
      </c>
      <c r="D49">
        <v>0</v>
      </c>
      <c r="E49">
        <v>0.97344852029269402</v>
      </c>
      <c r="F49">
        <v>0</v>
      </c>
    </row>
    <row r="50" spans="1:6" x14ac:dyDescent="0.25">
      <c r="A50">
        <v>17</v>
      </c>
      <c r="B50">
        <v>200</v>
      </c>
      <c r="C50">
        <v>0</v>
      </c>
      <c r="D50">
        <v>0</v>
      </c>
      <c r="E50">
        <v>0.97413108913750401</v>
      </c>
      <c r="F50">
        <v>0</v>
      </c>
    </row>
    <row r="51" spans="1:6" x14ac:dyDescent="0.25">
      <c r="A51">
        <v>18</v>
      </c>
      <c r="B51">
        <v>200</v>
      </c>
      <c r="C51">
        <v>0</v>
      </c>
      <c r="D51">
        <v>0</v>
      </c>
      <c r="E51">
        <v>0.96981644326187499</v>
      </c>
      <c r="F51">
        <v>0</v>
      </c>
    </row>
    <row r="52" spans="1:6" x14ac:dyDescent="0.25">
      <c r="A52">
        <v>19</v>
      </c>
      <c r="B52">
        <v>200</v>
      </c>
      <c r="C52">
        <v>0</v>
      </c>
      <c r="D52">
        <v>0</v>
      </c>
      <c r="E52">
        <v>0.97078429259363896</v>
      </c>
      <c r="F52">
        <v>0</v>
      </c>
    </row>
    <row r="53" spans="1:6" x14ac:dyDescent="0.25">
      <c r="A53">
        <v>20</v>
      </c>
      <c r="B53">
        <v>200</v>
      </c>
      <c r="C53">
        <v>0</v>
      </c>
      <c r="D53">
        <v>0</v>
      </c>
      <c r="E53">
        <v>0.97011135452020902</v>
      </c>
      <c r="F53">
        <v>0</v>
      </c>
    </row>
    <row r="54" spans="1:6" x14ac:dyDescent="0.25">
      <c r="A54">
        <v>21</v>
      </c>
      <c r="B54">
        <v>200</v>
      </c>
      <c r="C54">
        <v>0</v>
      </c>
      <c r="D54">
        <v>0</v>
      </c>
      <c r="E54">
        <v>0.96920739357187202</v>
      </c>
      <c r="F54">
        <v>0</v>
      </c>
    </row>
    <row r="55" spans="1:6" x14ac:dyDescent="0.25">
      <c r="A55">
        <v>22</v>
      </c>
      <c r="B55">
        <v>200</v>
      </c>
      <c r="C55">
        <v>0</v>
      </c>
      <c r="D55">
        <v>0</v>
      </c>
      <c r="E55">
        <v>0.971430223871108</v>
      </c>
      <c r="F55">
        <v>0</v>
      </c>
    </row>
    <row r="56" spans="1:6" x14ac:dyDescent="0.25">
      <c r="A56">
        <v>23</v>
      </c>
      <c r="B56">
        <v>200</v>
      </c>
      <c r="C56">
        <v>0</v>
      </c>
      <c r="D56">
        <v>0</v>
      </c>
      <c r="E56">
        <v>0.97038556288768096</v>
      </c>
      <c r="F56">
        <v>0</v>
      </c>
    </row>
    <row r="57" spans="1:6" x14ac:dyDescent="0.25">
      <c r="A57">
        <v>24</v>
      </c>
      <c r="B57">
        <v>200</v>
      </c>
      <c r="C57">
        <v>0</v>
      </c>
      <c r="D57">
        <v>0</v>
      </c>
      <c r="E57">
        <v>0.96746773120516505</v>
      </c>
      <c r="F57">
        <v>0</v>
      </c>
    </row>
    <row r="58" spans="1:6" x14ac:dyDescent="0.25">
      <c r="A58">
        <v>25</v>
      </c>
      <c r="B58">
        <v>200</v>
      </c>
      <c r="C58">
        <v>0</v>
      </c>
      <c r="D58">
        <v>0</v>
      </c>
      <c r="E58">
        <v>0.97229708224383404</v>
      </c>
      <c r="F58">
        <v>0</v>
      </c>
    </row>
    <row r="59" spans="1:6" x14ac:dyDescent="0.25">
      <c r="A59">
        <v>26</v>
      </c>
      <c r="B59">
        <v>200</v>
      </c>
      <c r="C59">
        <v>0</v>
      </c>
      <c r="D59">
        <v>0</v>
      </c>
      <c r="E59">
        <v>0.97116049119478598</v>
      </c>
      <c r="F59">
        <v>0</v>
      </c>
    </row>
    <row r="60" spans="1:6" x14ac:dyDescent="0.25">
      <c r="A60">
        <v>27</v>
      </c>
      <c r="B60">
        <v>200</v>
      </c>
      <c r="C60">
        <v>0</v>
      </c>
      <c r="D60">
        <v>0</v>
      </c>
      <c r="E60">
        <v>0.96717016789067001</v>
      </c>
      <c r="F60">
        <v>0</v>
      </c>
    </row>
    <row r="61" spans="1:6" x14ac:dyDescent="0.25">
      <c r="A61">
        <v>28</v>
      </c>
      <c r="B61">
        <v>200</v>
      </c>
      <c r="C61">
        <v>0</v>
      </c>
      <c r="D61">
        <v>0</v>
      </c>
      <c r="E61">
        <v>0.97023068926026301</v>
      </c>
      <c r="F61">
        <v>0</v>
      </c>
    </row>
    <row r="62" spans="1:6" x14ac:dyDescent="0.25">
      <c r="A62">
        <v>29</v>
      </c>
      <c r="B62">
        <v>200</v>
      </c>
      <c r="C62">
        <v>0</v>
      </c>
      <c r="D62">
        <v>0</v>
      </c>
      <c r="E62">
        <v>0.96800950586008405</v>
      </c>
      <c r="F62">
        <v>0</v>
      </c>
    </row>
    <row r="63" spans="1:6" x14ac:dyDescent="0.25">
      <c r="A63" t="s">
        <v>12</v>
      </c>
    </row>
    <row r="64" spans="1:6" x14ac:dyDescent="0.25">
      <c r="A64">
        <v>0</v>
      </c>
      <c r="B64">
        <v>183</v>
      </c>
      <c r="C64">
        <v>1700</v>
      </c>
      <c r="D64">
        <v>1.10062282759337E-3</v>
      </c>
      <c r="E64">
        <v>0.98498031908060801</v>
      </c>
      <c r="F64">
        <v>-2.2807006902435499E-3</v>
      </c>
    </row>
    <row r="65" spans="1:6" x14ac:dyDescent="0.25">
      <c r="A65">
        <v>1</v>
      </c>
      <c r="B65">
        <v>200</v>
      </c>
      <c r="C65">
        <v>0</v>
      </c>
      <c r="D65">
        <v>0</v>
      </c>
      <c r="E65">
        <v>0.99049534333608702</v>
      </c>
      <c r="F65">
        <v>0</v>
      </c>
    </row>
    <row r="66" spans="1:6" x14ac:dyDescent="0.25">
      <c r="A66">
        <v>2</v>
      </c>
      <c r="B66">
        <v>200</v>
      </c>
      <c r="C66">
        <v>0</v>
      </c>
      <c r="D66">
        <v>0</v>
      </c>
      <c r="E66">
        <v>0.98888284776561997</v>
      </c>
      <c r="F66">
        <v>0</v>
      </c>
    </row>
    <row r="67" spans="1:6" x14ac:dyDescent="0.25">
      <c r="A67">
        <v>3</v>
      </c>
      <c r="B67">
        <v>200</v>
      </c>
      <c r="C67">
        <v>0</v>
      </c>
      <c r="D67">
        <v>0</v>
      </c>
      <c r="E67">
        <v>0.99098758043899804</v>
      </c>
      <c r="F67">
        <v>0</v>
      </c>
    </row>
    <row r="68" spans="1:6" x14ac:dyDescent="0.25">
      <c r="A68">
        <v>4</v>
      </c>
      <c r="B68">
        <v>186</v>
      </c>
      <c r="C68">
        <v>1400</v>
      </c>
      <c r="D68" s="1">
        <v>6.1508165837997897E-4</v>
      </c>
      <c r="E68">
        <v>0.98729959009771395</v>
      </c>
      <c r="F68" s="1">
        <v>-1.9512732532300699E-4</v>
      </c>
    </row>
    <row r="69" spans="1:6" x14ac:dyDescent="0.25">
      <c r="A69">
        <v>5</v>
      </c>
      <c r="B69">
        <v>188</v>
      </c>
      <c r="C69">
        <v>1200</v>
      </c>
      <c r="D69">
        <v>1.01901495740119E-3</v>
      </c>
      <c r="E69">
        <v>0.98937507436105898</v>
      </c>
      <c r="F69">
        <v>2.2421997582870098E-3</v>
      </c>
    </row>
    <row r="70" spans="1:6" x14ac:dyDescent="0.25">
      <c r="A70">
        <v>6</v>
      </c>
      <c r="B70">
        <v>200</v>
      </c>
      <c r="C70">
        <v>0</v>
      </c>
      <c r="D70">
        <v>0</v>
      </c>
      <c r="E70">
        <v>0.98898788356938205</v>
      </c>
      <c r="F70">
        <v>0</v>
      </c>
    </row>
    <row r="71" spans="1:6" x14ac:dyDescent="0.25">
      <c r="A71">
        <v>7</v>
      </c>
      <c r="B71">
        <v>175</v>
      </c>
      <c r="C71">
        <v>2500</v>
      </c>
      <c r="D71">
        <v>2.1026853766409298E-3</v>
      </c>
      <c r="E71">
        <v>0.98639010635010405</v>
      </c>
      <c r="F71" s="1">
        <v>-3.9834054963709599E-4</v>
      </c>
    </row>
    <row r="72" spans="1:6" x14ac:dyDescent="0.25">
      <c r="A72">
        <v>8</v>
      </c>
      <c r="B72">
        <v>200</v>
      </c>
      <c r="C72">
        <v>0</v>
      </c>
      <c r="D72">
        <v>0</v>
      </c>
      <c r="E72">
        <v>0.99021035575163996</v>
      </c>
      <c r="F72">
        <v>0</v>
      </c>
    </row>
    <row r="73" spans="1:6" x14ac:dyDescent="0.25">
      <c r="A73">
        <v>9</v>
      </c>
      <c r="B73">
        <v>168</v>
      </c>
      <c r="C73">
        <v>3200</v>
      </c>
      <c r="D73">
        <v>3.0972900504867501E-3</v>
      </c>
      <c r="E73">
        <v>0.98249128723226997</v>
      </c>
      <c r="F73" s="1">
        <v>9.0711773134788398E-4</v>
      </c>
    </row>
    <row r="74" spans="1:6" x14ac:dyDescent="0.25">
      <c r="A74">
        <v>10</v>
      </c>
      <c r="B74">
        <v>137</v>
      </c>
      <c r="C74">
        <v>6300</v>
      </c>
      <c r="D74">
        <v>6.24249992858005E-3</v>
      </c>
      <c r="E74">
        <v>0.97726358451110196</v>
      </c>
      <c r="F74">
        <v>-7.5750863865021497E-3</v>
      </c>
    </row>
    <row r="75" spans="1:6" x14ac:dyDescent="0.25">
      <c r="A75">
        <v>11</v>
      </c>
      <c r="B75">
        <v>200</v>
      </c>
      <c r="C75">
        <v>0</v>
      </c>
      <c r="D75">
        <v>0</v>
      </c>
      <c r="E75">
        <v>0.99010009574400504</v>
      </c>
      <c r="F75">
        <v>0</v>
      </c>
    </row>
    <row r="76" spans="1:6" x14ac:dyDescent="0.25">
      <c r="A76">
        <v>12</v>
      </c>
      <c r="B76">
        <v>196</v>
      </c>
      <c r="C76">
        <v>400</v>
      </c>
      <c r="D76" s="1">
        <v>4.7237857292325899E-4</v>
      </c>
      <c r="E76">
        <v>0.98558242516106298</v>
      </c>
      <c r="F76">
        <v>1.12457626755606E-3</v>
      </c>
    </row>
    <row r="77" spans="1:6" x14ac:dyDescent="0.25">
      <c r="A77">
        <v>13</v>
      </c>
      <c r="B77">
        <v>170</v>
      </c>
      <c r="C77">
        <v>3000</v>
      </c>
      <c r="D77">
        <v>2.3982117002102599E-3</v>
      </c>
      <c r="E77">
        <v>0.98718614132654203</v>
      </c>
      <c r="F77">
        <v>-3.7266454008523702E-3</v>
      </c>
    </row>
    <row r="78" spans="1:6" x14ac:dyDescent="0.25">
      <c r="A78">
        <v>14</v>
      </c>
      <c r="B78">
        <v>200</v>
      </c>
      <c r="C78">
        <v>0</v>
      </c>
      <c r="D78">
        <v>0</v>
      </c>
      <c r="E78">
        <v>0.98995044953850897</v>
      </c>
      <c r="F78">
        <v>0</v>
      </c>
    </row>
    <row r="79" spans="1:6" x14ac:dyDescent="0.25">
      <c r="A79">
        <v>15</v>
      </c>
      <c r="B79">
        <v>192</v>
      </c>
      <c r="C79">
        <v>800</v>
      </c>
      <c r="D79" s="1">
        <v>3.4266313059327902E-4</v>
      </c>
      <c r="E79">
        <v>0.98981546539506804</v>
      </c>
      <c r="F79">
        <v>-2.9035944088125001E-3</v>
      </c>
    </row>
    <row r="80" spans="1:6" x14ac:dyDescent="0.25">
      <c r="A80">
        <v>16</v>
      </c>
      <c r="B80">
        <v>176</v>
      </c>
      <c r="C80">
        <v>2400</v>
      </c>
      <c r="D80">
        <v>1.3824407409433999E-3</v>
      </c>
      <c r="E80">
        <v>0.98838050046119297</v>
      </c>
      <c r="F80">
        <v>-5.8757895288296998E-3</v>
      </c>
    </row>
    <row r="81" spans="1:6" x14ac:dyDescent="0.25">
      <c r="A81">
        <v>17</v>
      </c>
      <c r="B81">
        <v>200</v>
      </c>
      <c r="C81">
        <v>0</v>
      </c>
      <c r="D81">
        <v>0</v>
      </c>
      <c r="E81">
        <v>0.98906106861760701</v>
      </c>
      <c r="F81">
        <v>0</v>
      </c>
    </row>
    <row r="82" spans="1:6" x14ac:dyDescent="0.25">
      <c r="A82">
        <v>18</v>
      </c>
      <c r="B82">
        <v>198</v>
      </c>
      <c r="C82">
        <v>200</v>
      </c>
      <c r="D82" s="1">
        <v>1.7546933284751001E-4</v>
      </c>
      <c r="E82">
        <v>0.98876113016338896</v>
      </c>
      <c r="F82" s="1">
        <v>-1.21371351810894E-4</v>
      </c>
    </row>
    <row r="83" spans="1:6" x14ac:dyDescent="0.25">
      <c r="A83">
        <v>19</v>
      </c>
      <c r="B83">
        <v>200</v>
      </c>
      <c r="C83">
        <v>0</v>
      </c>
      <c r="D83">
        <v>0</v>
      </c>
      <c r="E83">
        <v>0.99014204291168495</v>
      </c>
      <c r="F83">
        <v>0</v>
      </c>
    </row>
    <row r="84" spans="1:6" x14ac:dyDescent="0.25">
      <c r="A84">
        <v>20</v>
      </c>
      <c r="B84">
        <v>200</v>
      </c>
      <c r="C84">
        <v>0</v>
      </c>
      <c r="D84">
        <v>0</v>
      </c>
      <c r="E84">
        <v>0.99160198325995397</v>
      </c>
      <c r="F84">
        <v>0</v>
      </c>
    </row>
    <row r="85" spans="1:6" x14ac:dyDescent="0.25">
      <c r="A85">
        <v>21</v>
      </c>
      <c r="B85">
        <v>175</v>
      </c>
      <c r="C85">
        <v>2500</v>
      </c>
      <c r="D85">
        <v>1.89126608855683E-3</v>
      </c>
      <c r="E85">
        <v>0.98640025559979905</v>
      </c>
      <c r="F85">
        <v>-5.3253045064557102E-3</v>
      </c>
    </row>
    <row r="86" spans="1:6" x14ac:dyDescent="0.25">
      <c r="A86">
        <v>22</v>
      </c>
      <c r="B86">
        <v>81</v>
      </c>
      <c r="C86">
        <v>11900</v>
      </c>
      <c r="D86">
        <v>7.7068485576757897E-2</v>
      </c>
      <c r="E86">
        <v>0.84076958932432599</v>
      </c>
      <c r="F86">
        <v>-0.13072853269083401</v>
      </c>
    </row>
    <row r="87" spans="1:6" x14ac:dyDescent="0.25">
      <c r="A87">
        <v>23</v>
      </c>
      <c r="B87">
        <v>200</v>
      </c>
      <c r="C87">
        <v>0</v>
      </c>
      <c r="D87">
        <v>0</v>
      </c>
      <c r="E87">
        <v>0.99147072275145498</v>
      </c>
      <c r="F87">
        <v>0</v>
      </c>
    </row>
    <row r="88" spans="1:6" x14ac:dyDescent="0.25">
      <c r="A88">
        <v>24</v>
      </c>
      <c r="B88">
        <v>160</v>
      </c>
      <c r="C88">
        <v>4000</v>
      </c>
      <c r="D88">
        <v>4.6374909079507304E-3</v>
      </c>
      <c r="E88">
        <v>0.98177786701081304</v>
      </c>
      <c r="F88">
        <v>-4.8468769372609901E-3</v>
      </c>
    </row>
    <row r="89" spans="1:6" x14ac:dyDescent="0.25">
      <c r="A89">
        <v>25</v>
      </c>
      <c r="B89">
        <v>200</v>
      </c>
      <c r="C89">
        <v>0</v>
      </c>
      <c r="D89">
        <v>0</v>
      </c>
      <c r="E89">
        <v>0.99006439546555403</v>
      </c>
      <c r="F89">
        <v>0</v>
      </c>
    </row>
    <row r="90" spans="1:6" x14ac:dyDescent="0.25">
      <c r="A90">
        <v>26</v>
      </c>
      <c r="B90">
        <v>187</v>
      </c>
      <c r="C90">
        <v>1300</v>
      </c>
      <c r="D90">
        <v>1.3382220779893899E-3</v>
      </c>
      <c r="E90">
        <v>0.98739408624553304</v>
      </c>
      <c r="F90">
        <v>-1.44404672564077E-3</v>
      </c>
    </row>
    <row r="91" spans="1:6" x14ac:dyDescent="0.25">
      <c r="A91">
        <v>27</v>
      </c>
      <c r="B91">
        <v>200</v>
      </c>
      <c r="C91">
        <v>0</v>
      </c>
      <c r="D91">
        <v>0</v>
      </c>
      <c r="E91">
        <v>0.98947964261332599</v>
      </c>
      <c r="F91">
        <v>0</v>
      </c>
    </row>
    <row r="92" spans="1:6" x14ac:dyDescent="0.25">
      <c r="A92">
        <v>28</v>
      </c>
      <c r="B92">
        <v>200</v>
      </c>
      <c r="C92">
        <v>0</v>
      </c>
      <c r="D92">
        <v>0</v>
      </c>
      <c r="E92">
        <v>0.98915532505159298</v>
      </c>
      <c r="F92">
        <v>0</v>
      </c>
    </row>
    <row r="93" spans="1:6" x14ac:dyDescent="0.25">
      <c r="A93">
        <v>29</v>
      </c>
      <c r="B93">
        <v>200</v>
      </c>
      <c r="C93">
        <v>0</v>
      </c>
      <c r="D93">
        <v>0</v>
      </c>
      <c r="E93">
        <v>0.98691146472457703</v>
      </c>
      <c r="F93">
        <v>0</v>
      </c>
    </row>
    <row r="94" spans="1:6" x14ac:dyDescent="0.25">
      <c r="A94" t="s">
        <v>13</v>
      </c>
    </row>
    <row r="95" spans="1:6" x14ac:dyDescent="0.25">
      <c r="A95">
        <v>0</v>
      </c>
      <c r="B95">
        <v>200</v>
      </c>
      <c r="C95">
        <v>0</v>
      </c>
      <c r="D95">
        <v>0</v>
      </c>
      <c r="E95">
        <v>0.95612606574301096</v>
      </c>
      <c r="F95">
        <v>0</v>
      </c>
    </row>
    <row r="96" spans="1:6" x14ac:dyDescent="0.25">
      <c r="A96">
        <v>1</v>
      </c>
      <c r="B96">
        <v>200</v>
      </c>
      <c r="C96">
        <v>0</v>
      </c>
      <c r="D96">
        <v>0</v>
      </c>
      <c r="E96">
        <v>0.90825932888416405</v>
      </c>
      <c r="F96">
        <v>0</v>
      </c>
    </row>
    <row r="97" spans="1:6" x14ac:dyDescent="0.25">
      <c r="A97">
        <v>2</v>
      </c>
      <c r="B97">
        <v>108</v>
      </c>
      <c r="C97">
        <v>9200</v>
      </c>
      <c r="D97">
        <v>0.25823141624381502</v>
      </c>
      <c r="E97">
        <v>0.59149476181650895</v>
      </c>
      <c r="F97">
        <v>-0.27580101308231197</v>
      </c>
    </row>
    <row r="98" spans="1:6" x14ac:dyDescent="0.25">
      <c r="A98">
        <v>3</v>
      </c>
      <c r="B98">
        <v>151</v>
      </c>
      <c r="C98">
        <v>4900</v>
      </c>
      <c r="D98">
        <v>0.15892121131306</v>
      </c>
      <c r="E98">
        <v>0.75114364631868902</v>
      </c>
      <c r="F98">
        <v>-0.399486082564184</v>
      </c>
    </row>
    <row r="99" spans="1:6" x14ac:dyDescent="0.25">
      <c r="A99">
        <v>4</v>
      </c>
      <c r="B99">
        <v>200</v>
      </c>
      <c r="C99">
        <v>0</v>
      </c>
      <c r="D99">
        <v>0</v>
      </c>
      <c r="E99">
        <v>0.89641325055098098</v>
      </c>
      <c r="F99">
        <v>0</v>
      </c>
    </row>
    <row r="100" spans="1:6" x14ac:dyDescent="0.25">
      <c r="A100">
        <v>5</v>
      </c>
      <c r="B100">
        <v>200</v>
      </c>
      <c r="C100">
        <v>0</v>
      </c>
      <c r="D100">
        <v>0</v>
      </c>
      <c r="E100">
        <v>0.92950263484390505</v>
      </c>
      <c r="F100">
        <v>0</v>
      </c>
    </row>
    <row r="101" spans="1:6" x14ac:dyDescent="0.25">
      <c r="A101">
        <v>6</v>
      </c>
      <c r="B101">
        <v>200</v>
      </c>
      <c r="C101">
        <v>0</v>
      </c>
      <c r="D101">
        <v>0</v>
      </c>
      <c r="E101">
        <v>0.91599598549609795</v>
      </c>
      <c r="F101">
        <v>0</v>
      </c>
    </row>
    <row r="102" spans="1:6" x14ac:dyDescent="0.25">
      <c r="A102">
        <v>7</v>
      </c>
      <c r="B102">
        <v>200</v>
      </c>
      <c r="C102">
        <v>0</v>
      </c>
      <c r="D102">
        <v>0</v>
      </c>
      <c r="E102">
        <v>0.96810509504942399</v>
      </c>
      <c r="F102">
        <v>0</v>
      </c>
    </row>
    <row r="103" spans="1:6" x14ac:dyDescent="0.25">
      <c r="A103">
        <v>8</v>
      </c>
      <c r="B103">
        <v>146</v>
      </c>
      <c r="C103">
        <v>5400</v>
      </c>
      <c r="D103">
        <v>0.14877240706314801</v>
      </c>
      <c r="E103">
        <v>0.72587443673245999</v>
      </c>
      <c r="F103">
        <v>-0.30976012065077302</v>
      </c>
    </row>
    <row r="104" spans="1:6" x14ac:dyDescent="0.25">
      <c r="A104">
        <v>9</v>
      </c>
      <c r="B104">
        <v>200</v>
      </c>
      <c r="C104">
        <v>0</v>
      </c>
      <c r="D104">
        <v>0</v>
      </c>
      <c r="E104">
        <v>0.98198822249755202</v>
      </c>
      <c r="F104">
        <v>0</v>
      </c>
    </row>
    <row r="105" spans="1:6" x14ac:dyDescent="0.25">
      <c r="A105">
        <v>10</v>
      </c>
      <c r="B105">
        <v>200</v>
      </c>
      <c r="C105">
        <v>0</v>
      </c>
      <c r="D105">
        <v>0</v>
      </c>
      <c r="E105">
        <v>0.93663051969456301</v>
      </c>
      <c r="F105">
        <v>0</v>
      </c>
    </row>
    <row r="106" spans="1:6" x14ac:dyDescent="0.25">
      <c r="A106">
        <v>11</v>
      </c>
      <c r="B106">
        <v>200</v>
      </c>
      <c r="C106">
        <v>0</v>
      </c>
      <c r="D106">
        <v>0</v>
      </c>
      <c r="E106">
        <v>0.95718469863030398</v>
      </c>
      <c r="F106">
        <v>0</v>
      </c>
    </row>
    <row r="107" spans="1:6" x14ac:dyDescent="0.25">
      <c r="A107">
        <v>12</v>
      </c>
      <c r="B107">
        <v>200</v>
      </c>
      <c r="C107">
        <v>0</v>
      </c>
      <c r="D107">
        <v>0</v>
      </c>
      <c r="E107">
        <v>0.88024978312900204</v>
      </c>
      <c r="F107">
        <v>0</v>
      </c>
    </row>
    <row r="108" spans="1:6" x14ac:dyDescent="0.25">
      <c r="A108">
        <v>13</v>
      </c>
      <c r="B108">
        <v>200</v>
      </c>
      <c r="C108">
        <v>0</v>
      </c>
      <c r="D108">
        <v>0</v>
      </c>
      <c r="E108">
        <v>0.94138122717467299</v>
      </c>
      <c r="F108">
        <v>0</v>
      </c>
    </row>
    <row r="109" spans="1:6" x14ac:dyDescent="0.25">
      <c r="A109">
        <v>14</v>
      </c>
      <c r="B109">
        <v>109</v>
      </c>
      <c r="C109">
        <v>9100</v>
      </c>
      <c r="D109">
        <v>0.64440137058182201</v>
      </c>
      <c r="E109">
        <v>0</v>
      </c>
      <c r="F109">
        <v>-1.239270585741</v>
      </c>
    </row>
    <row r="110" spans="1:6" x14ac:dyDescent="0.25">
      <c r="A110">
        <v>15</v>
      </c>
      <c r="B110">
        <v>200</v>
      </c>
      <c r="C110">
        <v>0</v>
      </c>
      <c r="D110">
        <v>0</v>
      </c>
      <c r="E110">
        <v>0.88637714900093001</v>
      </c>
      <c r="F110">
        <v>0</v>
      </c>
    </row>
    <row r="111" spans="1:6" x14ac:dyDescent="0.25">
      <c r="A111">
        <v>16</v>
      </c>
      <c r="B111">
        <v>200</v>
      </c>
      <c r="C111">
        <v>0</v>
      </c>
      <c r="D111">
        <v>0</v>
      </c>
      <c r="E111">
        <v>0.96069354444069999</v>
      </c>
      <c r="F111">
        <v>0</v>
      </c>
    </row>
    <row r="112" spans="1:6" x14ac:dyDescent="0.25">
      <c r="A112">
        <v>17</v>
      </c>
      <c r="B112">
        <v>200</v>
      </c>
      <c r="C112">
        <v>0</v>
      </c>
      <c r="D112">
        <v>0</v>
      </c>
      <c r="E112">
        <v>0.85529400812230605</v>
      </c>
      <c r="F112">
        <v>0</v>
      </c>
    </row>
    <row r="113" spans="1:6" x14ac:dyDescent="0.25">
      <c r="A113">
        <v>18</v>
      </c>
      <c r="B113">
        <v>200</v>
      </c>
      <c r="C113">
        <v>0</v>
      </c>
      <c r="D113">
        <v>0</v>
      </c>
      <c r="E113">
        <v>0.88316215439258705</v>
      </c>
      <c r="F113">
        <v>0</v>
      </c>
    </row>
    <row r="114" spans="1:6" x14ac:dyDescent="0.25">
      <c r="A114">
        <v>19</v>
      </c>
      <c r="B114">
        <v>200</v>
      </c>
      <c r="C114">
        <v>0</v>
      </c>
      <c r="D114">
        <v>0</v>
      </c>
      <c r="E114">
        <v>0.94464690595421597</v>
      </c>
      <c r="F114">
        <v>0</v>
      </c>
    </row>
    <row r="115" spans="1:6" x14ac:dyDescent="0.25">
      <c r="A115">
        <v>20</v>
      </c>
      <c r="B115">
        <v>200</v>
      </c>
      <c r="C115">
        <v>0</v>
      </c>
      <c r="D115">
        <v>0</v>
      </c>
      <c r="E115">
        <v>0.93522920328236103</v>
      </c>
      <c r="F115">
        <v>0</v>
      </c>
    </row>
    <row r="116" spans="1:6" x14ac:dyDescent="0.25">
      <c r="A116">
        <v>21</v>
      </c>
      <c r="B116">
        <v>200</v>
      </c>
      <c r="C116">
        <v>0</v>
      </c>
      <c r="D116">
        <v>0</v>
      </c>
      <c r="E116">
        <v>0.92765637730327799</v>
      </c>
      <c r="F116">
        <v>0</v>
      </c>
    </row>
    <row r="117" spans="1:6" x14ac:dyDescent="0.25">
      <c r="A117">
        <v>22</v>
      </c>
      <c r="B117">
        <v>200</v>
      </c>
      <c r="C117">
        <v>0</v>
      </c>
      <c r="D117">
        <v>0</v>
      </c>
      <c r="E117">
        <v>0.88387146858087995</v>
      </c>
      <c r="F117">
        <v>0</v>
      </c>
    </row>
    <row r="118" spans="1:6" x14ac:dyDescent="0.25">
      <c r="A118">
        <v>23</v>
      </c>
      <c r="B118">
        <v>200</v>
      </c>
      <c r="C118">
        <v>0</v>
      </c>
      <c r="D118">
        <v>0</v>
      </c>
      <c r="E118">
        <v>0.98268735544395702</v>
      </c>
      <c r="F118">
        <v>0</v>
      </c>
    </row>
    <row r="119" spans="1:6" x14ac:dyDescent="0.25">
      <c r="A119">
        <v>24</v>
      </c>
      <c r="B119">
        <v>200</v>
      </c>
      <c r="C119">
        <v>0</v>
      </c>
      <c r="D119">
        <v>0</v>
      </c>
      <c r="E119">
        <v>0.97278893833663704</v>
      </c>
      <c r="F119">
        <v>0</v>
      </c>
    </row>
    <row r="120" spans="1:6" x14ac:dyDescent="0.25">
      <c r="A120">
        <v>25</v>
      </c>
      <c r="B120">
        <v>200</v>
      </c>
      <c r="C120">
        <v>0</v>
      </c>
      <c r="D120">
        <v>0</v>
      </c>
      <c r="E120">
        <v>0.87660981998408505</v>
      </c>
      <c r="F120">
        <v>0</v>
      </c>
    </row>
    <row r="121" spans="1:6" x14ac:dyDescent="0.25">
      <c r="A121">
        <v>26</v>
      </c>
      <c r="B121">
        <v>200</v>
      </c>
      <c r="C121">
        <v>0</v>
      </c>
      <c r="D121">
        <v>0</v>
      </c>
      <c r="E121">
        <v>0.94411284579016996</v>
      </c>
      <c r="F121">
        <v>0</v>
      </c>
    </row>
    <row r="122" spans="1:6" x14ac:dyDescent="0.25">
      <c r="A122">
        <v>27</v>
      </c>
      <c r="B122">
        <v>200</v>
      </c>
      <c r="C122">
        <v>0</v>
      </c>
      <c r="D122">
        <v>0</v>
      </c>
      <c r="E122">
        <v>0.97876872346332</v>
      </c>
      <c r="F122">
        <v>0</v>
      </c>
    </row>
    <row r="123" spans="1:6" x14ac:dyDescent="0.25">
      <c r="A123">
        <v>28</v>
      </c>
      <c r="B123">
        <v>200</v>
      </c>
      <c r="C123">
        <v>0</v>
      </c>
      <c r="D123">
        <v>0</v>
      </c>
      <c r="E123">
        <v>0.980183631462756</v>
      </c>
      <c r="F123">
        <v>0</v>
      </c>
    </row>
    <row r="124" spans="1:6" x14ac:dyDescent="0.25">
      <c r="A124">
        <v>29</v>
      </c>
      <c r="B124">
        <v>200</v>
      </c>
      <c r="C124">
        <v>0</v>
      </c>
      <c r="D124">
        <v>0</v>
      </c>
      <c r="E124">
        <v>0.86939240652403305</v>
      </c>
      <c r="F124">
        <v>0</v>
      </c>
    </row>
    <row r="125" spans="1:6" x14ac:dyDescent="0.25">
      <c r="A125" t="s">
        <v>14</v>
      </c>
    </row>
    <row r="126" spans="1:6" x14ac:dyDescent="0.25">
      <c r="A126">
        <v>0</v>
      </c>
      <c r="B126">
        <v>208</v>
      </c>
      <c r="C126">
        <v>9200</v>
      </c>
      <c r="D126">
        <v>-3.7235653433450502E-3</v>
      </c>
      <c r="E126">
        <v>0.87071135422721302</v>
      </c>
      <c r="F126">
        <v>2.41894361971228E-3</v>
      </c>
    </row>
    <row r="127" spans="1:6" x14ac:dyDescent="0.25">
      <c r="A127">
        <v>1</v>
      </c>
      <c r="B127">
        <v>231</v>
      </c>
      <c r="C127">
        <v>6900</v>
      </c>
      <c r="D127" s="1">
        <v>-2.0545710363301101E-4</v>
      </c>
      <c r="E127">
        <v>0.86860084464737697</v>
      </c>
      <c r="F127">
        <v>9.4184950611304608E-3</v>
      </c>
    </row>
    <row r="128" spans="1:6" x14ac:dyDescent="0.25">
      <c r="A128">
        <v>2</v>
      </c>
      <c r="B128">
        <v>270</v>
      </c>
      <c r="C128">
        <v>3000</v>
      </c>
      <c r="D128">
        <v>-6.2227242417824402E-3</v>
      </c>
      <c r="E128">
        <v>0.86624566698435401</v>
      </c>
      <c r="F128">
        <v>7.4072554880356602E-3</v>
      </c>
    </row>
    <row r="129" spans="1:6" x14ac:dyDescent="0.25">
      <c r="A129">
        <v>3</v>
      </c>
      <c r="B129">
        <v>195</v>
      </c>
      <c r="C129">
        <v>10500</v>
      </c>
      <c r="D129" s="1">
        <v>2.0805972147597199E-5</v>
      </c>
      <c r="E129">
        <v>0.86403634964148501</v>
      </c>
      <c r="F129">
        <v>9.6830525324004199E-3</v>
      </c>
    </row>
    <row r="130" spans="1:6" x14ac:dyDescent="0.25">
      <c r="A130">
        <v>4</v>
      </c>
      <c r="B130">
        <v>85</v>
      </c>
      <c r="C130">
        <v>21500</v>
      </c>
      <c r="D130">
        <v>1.26433414574819E-2</v>
      </c>
      <c r="E130">
        <v>0.83788354543462096</v>
      </c>
      <c r="F130">
        <v>-6.2258725178009301E-3</v>
      </c>
    </row>
    <row r="131" spans="1:6" x14ac:dyDescent="0.25">
      <c r="A131">
        <v>5</v>
      </c>
      <c r="B131">
        <v>105</v>
      </c>
      <c r="C131">
        <v>19500</v>
      </c>
      <c r="D131">
        <v>2.2404850755418601E-3</v>
      </c>
      <c r="E131">
        <v>0.86139566914017596</v>
      </c>
      <c r="F131">
        <v>1.0912163952796899E-2</v>
      </c>
    </row>
    <row r="132" spans="1:6" x14ac:dyDescent="0.25">
      <c r="A132">
        <v>6</v>
      </c>
      <c r="B132">
        <v>133</v>
      </c>
      <c r="C132">
        <v>16700</v>
      </c>
      <c r="D132">
        <v>3.0823888403102E-3</v>
      </c>
      <c r="E132">
        <v>0.86498941429850196</v>
      </c>
      <c r="F132">
        <v>-1.1476083954315999E-2</v>
      </c>
    </row>
    <row r="133" spans="1:6" x14ac:dyDescent="0.25">
      <c r="A133">
        <v>7</v>
      </c>
      <c r="B133">
        <v>201</v>
      </c>
      <c r="C133">
        <v>9900</v>
      </c>
      <c r="D133" s="1">
        <v>5.4428339900058898E-4</v>
      </c>
      <c r="E133">
        <v>0.86385585727967296</v>
      </c>
      <c r="F133">
        <v>-2.7941881277670701E-2</v>
      </c>
    </row>
    <row r="134" spans="1:6" x14ac:dyDescent="0.25">
      <c r="A134">
        <v>8</v>
      </c>
      <c r="B134">
        <v>104</v>
      </c>
      <c r="C134">
        <v>19600</v>
      </c>
      <c r="D134">
        <v>7.2352758942236198E-3</v>
      </c>
      <c r="E134">
        <v>0.84615167265581803</v>
      </c>
      <c r="F134">
        <v>1.28330925438553E-2</v>
      </c>
    </row>
    <row r="135" spans="1:6" x14ac:dyDescent="0.25">
      <c r="A135">
        <v>9</v>
      </c>
      <c r="B135">
        <v>182</v>
      </c>
      <c r="C135">
        <v>11800</v>
      </c>
      <c r="D135" s="1">
        <v>7.1349637395395904E-4</v>
      </c>
      <c r="E135">
        <v>0.86422468165129496</v>
      </c>
      <c r="F135">
        <v>1.6348332850218101E-2</v>
      </c>
    </row>
    <row r="136" spans="1:6" x14ac:dyDescent="0.25">
      <c r="A136">
        <v>10</v>
      </c>
      <c r="B136">
        <v>91</v>
      </c>
      <c r="C136">
        <v>20900</v>
      </c>
      <c r="D136">
        <v>1.0416582365792499E-2</v>
      </c>
      <c r="E136">
        <v>0.84226358676789603</v>
      </c>
      <c r="F136">
        <v>3.7285562679005798E-3</v>
      </c>
    </row>
    <row r="137" spans="1:6" x14ac:dyDescent="0.25">
      <c r="A137">
        <v>11</v>
      </c>
      <c r="B137">
        <v>100</v>
      </c>
      <c r="C137">
        <v>20000</v>
      </c>
      <c r="D137">
        <v>5.5337380348247003E-3</v>
      </c>
      <c r="E137">
        <v>0.85918414934673504</v>
      </c>
      <c r="F137">
        <v>6.4685116879062898E-3</v>
      </c>
    </row>
    <row r="138" spans="1:6" x14ac:dyDescent="0.25">
      <c r="A138">
        <v>12</v>
      </c>
      <c r="B138">
        <v>174</v>
      </c>
      <c r="C138">
        <v>12600</v>
      </c>
      <c r="D138">
        <v>4.6780539510161102E-3</v>
      </c>
      <c r="E138">
        <v>0.85024008327223699</v>
      </c>
      <c r="F138">
        <v>-1.78977973209437E-3</v>
      </c>
    </row>
    <row r="139" spans="1:6" x14ac:dyDescent="0.25">
      <c r="A139">
        <v>13</v>
      </c>
      <c r="B139">
        <v>148</v>
      </c>
      <c r="C139">
        <v>15200</v>
      </c>
      <c r="D139">
        <v>6.0935091239663897E-3</v>
      </c>
      <c r="E139">
        <v>0.85812572812420895</v>
      </c>
      <c r="F139">
        <v>-1.37761608985909E-2</v>
      </c>
    </row>
    <row r="140" spans="1:6" x14ac:dyDescent="0.25">
      <c r="A140">
        <v>14</v>
      </c>
      <c r="B140">
        <v>83</v>
      </c>
      <c r="C140">
        <v>21700</v>
      </c>
      <c r="D140">
        <v>8.5132854523294298E-3</v>
      </c>
      <c r="E140">
        <v>0.85095197382863796</v>
      </c>
      <c r="F140">
        <v>-1.21767550640211E-3</v>
      </c>
    </row>
    <row r="141" spans="1:6" x14ac:dyDescent="0.25">
      <c r="A141">
        <v>15</v>
      </c>
      <c r="B141">
        <v>87</v>
      </c>
      <c r="C141">
        <v>21300</v>
      </c>
      <c r="D141">
        <v>1.0923536398642301E-2</v>
      </c>
      <c r="E141">
        <v>0.84747971128060995</v>
      </c>
      <c r="F141">
        <v>-2.0207482958943802E-2</v>
      </c>
    </row>
    <row r="142" spans="1:6" x14ac:dyDescent="0.25">
      <c r="A142">
        <v>16</v>
      </c>
      <c r="B142">
        <v>144</v>
      </c>
      <c r="C142">
        <v>15600</v>
      </c>
      <c r="D142" s="1">
        <v>-2.70887456100765E-4</v>
      </c>
      <c r="E142">
        <v>0.86418508361846602</v>
      </c>
      <c r="F142">
        <v>-6.11859052617087E-3</v>
      </c>
    </row>
    <row r="143" spans="1:6" x14ac:dyDescent="0.25">
      <c r="A143">
        <v>17</v>
      </c>
      <c r="B143">
        <v>154</v>
      </c>
      <c r="C143">
        <v>14600</v>
      </c>
      <c r="D143">
        <v>2.70464826175947E-3</v>
      </c>
      <c r="E143">
        <v>0.86211790980985603</v>
      </c>
      <c r="F143">
        <v>4.13129728437366E-3</v>
      </c>
    </row>
    <row r="144" spans="1:6" x14ac:dyDescent="0.25">
      <c r="A144">
        <v>18</v>
      </c>
      <c r="B144">
        <v>134</v>
      </c>
      <c r="C144">
        <v>16600</v>
      </c>
      <c r="D144" s="1">
        <v>2.2632684825585301E-4</v>
      </c>
      <c r="E144">
        <v>0.86644542592687701</v>
      </c>
      <c r="F144">
        <v>1.11314132588568E-2</v>
      </c>
    </row>
    <row r="145" spans="1:6" x14ac:dyDescent="0.25">
      <c r="A145">
        <v>19</v>
      </c>
      <c r="B145">
        <v>97</v>
      </c>
      <c r="C145">
        <v>20300</v>
      </c>
      <c r="D145">
        <v>1.30419989450693E-2</v>
      </c>
      <c r="E145">
        <v>0.84676399992794404</v>
      </c>
      <c r="F145">
        <v>2.2537277481197299E-3</v>
      </c>
    </row>
    <row r="146" spans="1:6" x14ac:dyDescent="0.25">
      <c r="A146">
        <v>20</v>
      </c>
      <c r="B146">
        <v>222</v>
      </c>
      <c r="C146">
        <v>7800</v>
      </c>
      <c r="D146">
        <v>5.2290617415873203E-3</v>
      </c>
      <c r="E146">
        <v>0.856126644676657</v>
      </c>
      <c r="F146">
        <v>1.6605586224087399E-3</v>
      </c>
    </row>
    <row r="147" spans="1:6" x14ac:dyDescent="0.25">
      <c r="A147">
        <v>21</v>
      </c>
      <c r="B147">
        <v>91</v>
      </c>
      <c r="C147">
        <v>20900</v>
      </c>
      <c r="D147">
        <v>1.1960004827523099E-3</v>
      </c>
      <c r="E147">
        <v>0.86109967750270899</v>
      </c>
      <c r="F147">
        <v>-2.20356715835778E-2</v>
      </c>
    </row>
    <row r="148" spans="1:6" x14ac:dyDescent="0.25">
      <c r="A148">
        <v>22</v>
      </c>
      <c r="B148">
        <v>130</v>
      </c>
      <c r="C148">
        <v>17000</v>
      </c>
      <c r="D148" s="1">
        <v>1.19818840894125E-4</v>
      </c>
      <c r="E148">
        <v>0.86024324146904996</v>
      </c>
      <c r="F148">
        <v>-6.1286501968491596E-3</v>
      </c>
    </row>
    <row r="149" spans="1:6" x14ac:dyDescent="0.25">
      <c r="A149">
        <v>23</v>
      </c>
      <c r="B149">
        <v>73</v>
      </c>
      <c r="C149">
        <v>22700</v>
      </c>
      <c r="D149">
        <v>1.25043624186073E-2</v>
      </c>
      <c r="E149">
        <v>0.83941323609356899</v>
      </c>
      <c r="F149">
        <v>-2.04225772857256E-2</v>
      </c>
    </row>
    <row r="150" spans="1:6" x14ac:dyDescent="0.25">
      <c r="A150">
        <v>24</v>
      </c>
      <c r="B150">
        <v>107</v>
      </c>
      <c r="C150">
        <v>19300</v>
      </c>
      <c r="D150">
        <v>1.58962639783943E-3</v>
      </c>
      <c r="E150">
        <v>0.85984177395962602</v>
      </c>
      <c r="F150">
        <v>-4.5254116492518398E-3</v>
      </c>
    </row>
    <row r="151" spans="1:6" x14ac:dyDescent="0.25">
      <c r="A151">
        <v>25</v>
      </c>
      <c r="B151">
        <v>254</v>
      </c>
      <c r="C151">
        <v>4600</v>
      </c>
      <c r="D151">
        <v>2.68526963252241E-3</v>
      </c>
      <c r="E151">
        <v>0.86407616786074104</v>
      </c>
      <c r="F151">
        <v>-8.6370126225220299E-3</v>
      </c>
    </row>
    <row r="152" spans="1:6" x14ac:dyDescent="0.25">
      <c r="A152">
        <v>26</v>
      </c>
      <c r="B152">
        <v>83</v>
      </c>
      <c r="C152">
        <v>21700</v>
      </c>
      <c r="D152">
        <v>1.46426512386493E-3</v>
      </c>
      <c r="E152">
        <v>0.85902557512046096</v>
      </c>
      <c r="F152">
        <v>1.0620176477237301E-3</v>
      </c>
    </row>
    <row r="153" spans="1:6" x14ac:dyDescent="0.25">
      <c r="A153">
        <v>27</v>
      </c>
      <c r="B153">
        <v>176</v>
      </c>
      <c r="C153">
        <v>12400</v>
      </c>
      <c r="D153">
        <v>5.20327574474871E-3</v>
      </c>
      <c r="E153">
        <v>0.85511105894828798</v>
      </c>
      <c r="F153">
        <v>9.0254622444018301E-3</v>
      </c>
    </row>
    <row r="154" spans="1:6" x14ac:dyDescent="0.25">
      <c r="A154">
        <v>28</v>
      </c>
      <c r="B154">
        <v>102</v>
      </c>
      <c r="C154">
        <v>19800</v>
      </c>
      <c r="D154">
        <v>6.5749714132197698E-3</v>
      </c>
      <c r="E154">
        <v>0.84942842727967005</v>
      </c>
      <c r="F154">
        <v>-1.76621808816891E-2</v>
      </c>
    </row>
    <row r="155" spans="1:6" x14ac:dyDescent="0.25">
      <c r="A155">
        <v>29</v>
      </c>
      <c r="B155">
        <v>284</v>
      </c>
      <c r="C155">
        <v>1600</v>
      </c>
      <c r="D155" s="1">
        <v>6.3584868398214301E-4</v>
      </c>
      <c r="E155">
        <v>0.86534157076564799</v>
      </c>
      <c r="F155">
        <v>-1.37904708023407E-2</v>
      </c>
    </row>
    <row r="156" spans="1:6" x14ac:dyDescent="0.25">
      <c r="A156" t="s">
        <v>15</v>
      </c>
    </row>
    <row r="157" spans="1:6" x14ac:dyDescent="0.25">
      <c r="A157">
        <v>0</v>
      </c>
      <c r="B157">
        <v>89</v>
      </c>
      <c r="C157">
        <v>11100</v>
      </c>
      <c r="D157">
        <v>2.10658847006324E-3</v>
      </c>
      <c r="E157">
        <v>0.94684976264012199</v>
      </c>
      <c r="F157">
        <v>-5.2242760335330296E-3</v>
      </c>
    </row>
    <row r="158" spans="1:6" x14ac:dyDescent="0.25">
      <c r="A158">
        <v>1</v>
      </c>
      <c r="B158">
        <v>200</v>
      </c>
      <c r="C158">
        <v>0</v>
      </c>
      <c r="D158">
        <v>0</v>
      </c>
      <c r="E158">
        <v>0.97017259508843401</v>
      </c>
      <c r="F158">
        <v>0</v>
      </c>
    </row>
    <row r="159" spans="1:6" x14ac:dyDescent="0.25">
      <c r="A159">
        <v>2</v>
      </c>
      <c r="B159">
        <v>200</v>
      </c>
      <c r="C159">
        <v>0</v>
      </c>
      <c r="D159">
        <v>0</v>
      </c>
      <c r="E159">
        <v>0.97426992091037601</v>
      </c>
      <c r="F159">
        <v>0</v>
      </c>
    </row>
    <row r="160" spans="1:6" x14ac:dyDescent="0.25">
      <c r="A160">
        <v>3</v>
      </c>
      <c r="B160">
        <v>79</v>
      </c>
      <c r="C160">
        <v>12100</v>
      </c>
      <c r="D160">
        <v>2.7960663545437501E-3</v>
      </c>
      <c r="E160">
        <v>0.94729246645178999</v>
      </c>
      <c r="F160">
        <v>-3.38606112354922E-3</v>
      </c>
    </row>
    <row r="161" spans="1:6" x14ac:dyDescent="0.25">
      <c r="A161">
        <v>4</v>
      </c>
      <c r="B161">
        <v>200</v>
      </c>
      <c r="C161">
        <v>0</v>
      </c>
      <c r="D161">
        <v>0</v>
      </c>
      <c r="E161">
        <v>0.97298705469899205</v>
      </c>
      <c r="F161">
        <v>0</v>
      </c>
    </row>
    <row r="162" spans="1:6" x14ac:dyDescent="0.25">
      <c r="A162">
        <v>5</v>
      </c>
      <c r="B162">
        <v>88</v>
      </c>
      <c r="C162">
        <v>11200</v>
      </c>
      <c r="D162">
        <v>1.64544161179437E-3</v>
      </c>
      <c r="E162">
        <v>0.95467302175826896</v>
      </c>
      <c r="F162">
        <v>-3.42965240311388E-3</v>
      </c>
    </row>
    <row r="163" spans="1:6" x14ac:dyDescent="0.25">
      <c r="A163">
        <v>6</v>
      </c>
      <c r="B163">
        <v>104</v>
      </c>
      <c r="C163">
        <v>9600</v>
      </c>
      <c r="D163">
        <v>1.63825325940754E-3</v>
      </c>
      <c r="E163">
        <v>0.95906457428730896</v>
      </c>
      <c r="F163">
        <v>-3.89863245420551E-3</v>
      </c>
    </row>
    <row r="164" spans="1:6" x14ac:dyDescent="0.25">
      <c r="A164">
        <v>7</v>
      </c>
      <c r="B164">
        <v>200</v>
      </c>
      <c r="C164">
        <v>0</v>
      </c>
      <c r="D164">
        <v>0</v>
      </c>
      <c r="E164">
        <v>0.97306970454979003</v>
      </c>
      <c r="F164">
        <v>0</v>
      </c>
    </row>
    <row r="165" spans="1:6" x14ac:dyDescent="0.25">
      <c r="A165">
        <v>8</v>
      </c>
      <c r="B165">
        <v>200</v>
      </c>
      <c r="C165">
        <v>0</v>
      </c>
      <c r="D165">
        <v>0</v>
      </c>
      <c r="E165">
        <v>0.97174266344346805</v>
      </c>
      <c r="F165">
        <v>0</v>
      </c>
    </row>
    <row r="166" spans="1:6" x14ac:dyDescent="0.25">
      <c r="A166">
        <v>9</v>
      </c>
      <c r="B166">
        <v>200</v>
      </c>
      <c r="C166">
        <v>0</v>
      </c>
      <c r="D166">
        <v>0</v>
      </c>
      <c r="E166">
        <v>0.97367368321778902</v>
      </c>
      <c r="F166">
        <v>0</v>
      </c>
    </row>
    <row r="167" spans="1:6" x14ac:dyDescent="0.25">
      <c r="A167">
        <v>10</v>
      </c>
      <c r="B167">
        <v>136</v>
      </c>
      <c r="C167">
        <v>6400</v>
      </c>
      <c r="D167" s="1">
        <v>6.2648329798842197E-4</v>
      </c>
      <c r="E167">
        <v>0.96846031490936102</v>
      </c>
      <c r="F167">
        <v>1.06999526501577E-3</v>
      </c>
    </row>
    <row r="168" spans="1:6" x14ac:dyDescent="0.25">
      <c r="A168">
        <v>11</v>
      </c>
      <c r="B168">
        <v>200</v>
      </c>
      <c r="C168">
        <v>0</v>
      </c>
      <c r="D168">
        <v>0</v>
      </c>
      <c r="E168">
        <v>0.97324314692993696</v>
      </c>
      <c r="F168">
        <v>0</v>
      </c>
    </row>
    <row r="169" spans="1:6" x14ac:dyDescent="0.25">
      <c r="A169">
        <v>12</v>
      </c>
      <c r="B169">
        <v>200</v>
      </c>
      <c r="C169">
        <v>0</v>
      </c>
      <c r="D169">
        <v>0</v>
      </c>
      <c r="E169">
        <v>0.97143168318158102</v>
      </c>
      <c r="F169">
        <v>0</v>
      </c>
    </row>
    <row r="170" spans="1:6" x14ac:dyDescent="0.25">
      <c r="A170">
        <v>13</v>
      </c>
      <c r="B170">
        <v>200</v>
      </c>
      <c r="C170">
        <v>0</v>
      </c>
      <c r="D170">
        <v>0</v>
      </c>
      <c r="E170">
        <v>0.97513039044441896</v>
      </c>
      <c r="F170">
        <v>0</v>
      </c>
    </row>
    <row r="171" spans="1:6" x14ac:dyDescent="0.25">
      <c r="A171">
        <v>14</v>
      </c>
      <c r="B171">
        <v>200</v>
      </c>
      <c r="C171">
        <v>0</v>
      </c>
      <c r="D171">
        <v>0</v>
      </c>
      <c r="E171">
        <v>0.97433738937658299</v>
      </c>
      <c r="F171">
        <v>0</v>
      </c>
    </row>
    <row r="172" spans="1:6" x14ac:dyDescent="0.25">
      <c r="A172">
        <v>15</v>
      </c>
      <c r="B172">
        <v>200</v>
      </c>
      <c r="C172">
        <v>0</v>
      </c>
      <c r="D172">
        <v>0</v>
      </c>
      <c r="E172">
        <v>0.97208233442536096</v>
      </c>
      <c r="F172">
        <v>0</v>
      </c>
    </row>
    <row r="173" spans="1:6" x14ac:dyDescent="0.25">
      <c r="A173">
        <v>16</v>
      </c>
      <c r="B173">
        <v>145</v>
      </c>
      <c r="C173">
        <v>5500</v>
      </c>
      <c r="D173" s="1">
        <v>7.2005046898772297E-4</v>
      </c>
      <c r="E173">
        <v>0.96540954934121304</v>
      </c>
      <c r="F173">
        <v>-2.1050453215654599E-3</v>
      </c>
    </row>
    <row r="174" spans="1:6" x14ac:dyDescent="0.25">
      <c r="A174">
        <v>17</v>
      </c>
      <c r="B174">
        <v>200</v>
      </c>
      <c r="C174">
        <v>0</v>
      </c>
      <c r="D174">
        <v>0</v>
      </c>
      <c r="E174">
        <v>0.97009503583837198</v>
      </c>
      <c r="F174">
        <v>0</v>
      </c>
    </row>
    <row r="175" spans="1:6" x14ac:dyDescent="0.25">
      <c r="A175">
        <v>18</v>
      </c>
      <c r="B175">
        <v>200</v>
      </c>
      <c r="C175">
        <v>0</v>
      </c>
      <c r="D175">
        <v>0</v>
      </c>
      <c r="E175">
        <v>0.97248395850986002</v>
      </c>
      <c r="F175">
        <v>0</v>
      </c>
    </row>
    <row r="176" spans="1:6" x14ac:dyDescent="0.25">
      <c r="A176">
        <v>19</v>
      </c>
      <c r="B176">
        <v>192</v>
      </c>
      <c r="C176">
        <v>800</v>
      </c>
      <c r="D176" s="1">
        <v>1.12959564144601E-4</v>
      </c>
      <c r="E176">
        <v>0.97419068795572605</v>
      </c>
      <c r="F176" s="1">
        <v>-8.5216287226152999E-4</v>
      </c>
    </row>
    <row r="177" spans="1:6" x14ac:dyDescent="0.25">
      <c r="A177">
        <v>20</v>
      </c>
      <c r="B177">
        <v>128</v>
      </c>
      <c r="C177">
        <v>7200</v>
      </c>
      <c r="D177">
        <v>1.1106513204980201E-3</v>
      </c>
      <c r="E177">
        <v>0.96323701846740895</v>
      </c>
      <c r="F177">
        <v>-2.92883093668427E-3</v>
      </c>
    </row>
    <row r="178" spans="1:6" x14ac:dyDescent="0.25">
      <c r="A178">
        <v>21</v>
      </c>
      <c r="B178">
        <v>200</v>
      </c>
      <c r="C178">
        <v>0</v>
      </c>
      <c r="D178">
        <v>0</v>
      </c>
      <c r="E178">
        <v>0.97063178190078103</v>
      </c>
      <c r="F178">
        <v>0</v>
      </c>
    </row>
    <row r="179" spans="1:6" x14ac:dyDescent="0.25">
      <c r="A179">
        <v>22</v>
      </c>
      <c r="B179">
        <v>196</v>
      </c>
      <c r="C179">
        <v>400</v>
      </c>
      <c r="D179" s="1">
        <v>1.10018913124398E-4</v>
      </c>
      <c r="E179">
        <v>0.97038476035681498</v>
      </c>
      <c r="F179">
        <v>-1.1917659954188101E-3</v>
      </c>
    </row>
    <row r="180" spans="1:6" x14ac:dyDescent="0.25">
      <c r="A180">
        <v>23</v>
      </c>
      <c r="B180">
        <v>160</v>
      </c>
      <c r="C180">
        <v>4000</v>
      </c>
      <c r="D180" s="1">
        <v>2.0158571919998101E-4</v>
      </c>
      <c r="E180">
        <v>0.972258327019211</v>
      </c>
      <c r="F180" s="1">
        <v>5.9045092733001005E-4</v>
      </c>
    </row>
    <row r="181" spans="1:6" x14ac:dyDescent="0.25">
      <c r="A181">
        <v>24</v>
      </c>
      <c r="B181">
        <v>200</v>
      </c>
      <c r="C181">
        <v>0</v>
      </c>
      <c r="D181">
        <v>0</v>
      </c>
      <c r="E181">
        <v>0.97000425865962403</v>
      </c>
      <c r="F181">
        <v>0</v>
      </c>
    </row>
    <row r="182" spans="1:6" x14ac:dyDescent="0.25">
      <c r="A182">
        <v>25</v>
      </c>
      <c r="B182">
        <v>141</v>
      </c>
      <c r="C182">
        <v>5900</v>
      </c>
      <c r="D182" s="1">
        <v>7.5381729920709296E-4</v>
      </c>
      <c r="E182">
        <v>0.96332154736297704</v>
      </c>
      <c r="F182" s="1">
        <v>6.1096765206547499E-4</v>
      </c>
    </row>
    <row r="183" spans="1:6" x14ac:dyDescent="0.25">
      <c r="A183">
        <v>26</v>
      </c>
      <c r="B183">
        <v>200</v>
      </c>
      <c r="C183">
        <v>0</v>
      </c>
      <c r="D183">
        <v>0</v>
      </c>
      <c r="E183">
        <v>0.977372902237717</v>
      </c>
      <c r="F183">
        <v>0</v>
      </c>
    </row>
    <row r="184" spans="1:6" x14ac:dyDescent="0.25">
      <c r="A184">
        <v>27</v>
      </c>
      <c r="B184">
        <v>200</v>
      </c>
      <c r="C184">
        <v>0</v>
      </c>
      <c r="D184">
        <v>0</v>
      </c>
      <c r="E184">
        <v>0.97451566546080304</v>
      </c>
      <c r="F184">
        <v>0</v>
      </c>
    </row>
    <row r="185" spans="1:6" x14ac:dyDescent="0.25">
      <c r="A185">
        <v>28</v>
      </c>
      <c r="B185">
        <v>112</v>
      </c>
      <c r="C185">
        <v>8800</v>
      </c>
      <c r="D185">
        <v>1.2595203941141301E-3</v>
      </c>
      <c r="E185">
        <v>0.96061063042516703</v>
      </c>
      <c r="F185">
        <v>1.33303098726611E-3</v>
      </c>
    </row>
    <row r="186" spans="1:6" x14ac:dyDescent="0.25">
      <c r="A186">
        <v>29</v>
      </c>
      <c r="B186">
        <v>200</v>
      </c>
      <c r="C186">
        <v>0</v>
      </c>
      <c r="D186">
        <v>0</v>
      </c>
      <c r="E186">
        <v>0.974087905124709</v>
      </c>
      <c r="F186">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E3" sqref="E3"/>
    </sheetView>
  </sheetViews>
  <sheetFormatPr defaultRowHeight="15" x14ac:dyDescent="0.25"/>
  <cols>
    <col min="2" max="2" width="20.28515625" bestFit="1" customWidth="1"/>
    <col min="3" max="3" width="20.28515625" customWidth="1"/>
    <col min="4" max="4" width="21.85546875" bestFit="1" customWidth="1"/>
    <col min="5" max="5" width="21.85546875" customWidth="1"/>
    <col min="6" max="6" width="14.140625" bestFit="1" customWidth="1"/>
    <col min="7" max="7" width="12" bestFit="1" customWidth="1"/>
    <col min="8" max="8" width="11" customWidth="1"/>
  </cols>
  <sheetData>
    <row r="1" spans="1:7" x14ac:dyDescent="0.25">
      <c r="A1" s="2" t="s">
        <v>3</v>
      </c>
      <c r="B1">
        <v>200</v>
      </c>
      <c r="C1" s="2" t="s">
        <v>7</v>
      </c>
      <c r="D1">
        <v>0.66616012487499998</v>
      </c>
    </row>
    <row r="3" spans="1:7" x14ac:dyDescent="0.25">
      <c r="A3" s="3" t="s">
        <v>1</v>
      </c>
      <c r="B3" s="3" t="s">
        <v>0</v>
      </c>
      <c r="C3" s="3" t="s">
        <v>2</v>
      </c>
      <c r="D3" s="3" t="s">
        <v>4</v>
      </c>
      <c r="E3" s="3" t="s">
        <v>16</v>
      </c>
      <c r="F3" s="3" t="s">
        <v>6</v>
      </c>
      <c r="G3" s="3" t="s">
        <v>5</v>
      </c>
    </row>
    <row r="4" spans="1:7" x14ac:dyDescent="0.25">
      <c r="A4">
        <v>0</v>
      </c>
      <c r="B4">
        <v>187</v>
      </c>
      <c r="C4">
        <v>1300</v>
      </c>
      <c r="D4">
        <v>1.60814068969328E-3</v>
      </c>
      <c r="E4">
        <f>D4*-1</f>
        <v>-1.60814068969328E-3</v>
      </c>
      <c r="F4">
        <v>0.98366836607609498</v>
      </c>
      <c r="G4">
        <v>-4.02775403213009E-3</v>
      </c>
    </row>
    <row r="5" spans="1:7" x14ac:dyDescent="0.25">
      <c r="A5">
        <v>1</v>
      </c>
      <c r="B5">
        <v>200</v>
      </c>
      <c r="C5">
        <v>0</v>
      </c>
      <c r="D5">
        <v>0</v>
      </c>
      <c r="E5">
        <f t="shared" ref="E5:E34" si="0">D5*-1</f>
        <v>0</v>
      </c>
      <c r="F5">
        <v>0.98731466621803299</v>
      </c>
      <c r="G5">
        <v>0</v>
      </c>
    </row>
    <row r="6" spans="1:7" x14ac:dyDescent="0.25">
      <c r="A6">
        <v>2</v>
      </c>
      <c r="B6">
        <v>198</v>
      </c>
      <c r="C6">
        <v>200</v>
      </c>
      <c r="D6" s="1">
        <v>4.6621486955444803E-6</v>
      </c>
      <c r="E6">
        <f t="shared" si="0"/>
        <v>-4.6621486955444803E-6</v>
      </c>
      <c r="F6">
        <v>0.98802086335336203</v>
      </c>
      <c r="G6">
        <v>0</v>
      </c>
    </row>
    <row r="7" spans="1:7" x14ac:dyDescent="0.25">
      <c r="A7">
        <v>3</v>
      </c>
      <c r="B7">
        <v>200</v>
      </c>
      <c r="C7">
        <v>0</v>
      </c>
      <c r="D7">
        <v>0</v>
      </c>
      <c r="E7">
        <f t="shared" si="0"/>
        <v>0</v>
      </c>
      <c r="F7">
        <v>0.98496071146969</v>
      </c>
      <c r="G7">
        <v>0</v>
      </c>
    </row>
    <row r="8" spans="1:7" x14ac:dyDescent="0.25">
      <c r="A8">
        <v>4</v>
      </c>
      <c r="B8">
        <v>200</v>
      </c>
      <c r="C8">
        <v>0</v>
      </c>
      <c r="D8">
        <v>0</v>
      </c>
      <c r="E8">
        <f t="shared" si="0"/>
        <v>0</v>
      </c>
      <c r="F8">
        <v>0.986283725045632</v>
      </c>
      <c r="G8">
        <v>0</v>
      </c>
    </row>
    <row r="9" spans="1:7" x14ac:dyDescent="0.25">
      <c r="A9">
        <v>5</v>
      </c>
      <c r="B9">
        <v>200</v>
      </c>
      <c r="C9">
        <v>0</v>
      </c>
      <c r="D9">
        <v>0</v>
      </c>
      <c r="E9">
        <f t="shared" si="0"/>
        <v>0</v>
      </c>
      <c r="F9">
        <v>0.98722616256547102</v>
      </c>
      <c r="G9">
        <v>0</v>
      </c>
    </row>
    <row r="10" spans="1:7" x14ac:dyDescent="0.25">
      <c r="A10">
        <v>6</v>
      </c>
      <c r="B10">
        <v>161</v>
      </c>
      <c r="C10">
        <v>3900</v>
      </c>
      <c r="D10">
        <v>4.5017302078086399E-3</v>
      </c>
      <c r="E10">
        <f t="shared" si="0"/>
        <v>-4.5017302078086399E-3</v>
      </c>
      <c r="F10">
        <v>0.981232831281032</v>
      </c>
      <c r="G10">
        <v>-2.7118335422688599E-3</v>
      </c>
    </row>
    <row r="11" spans="1:7" x14ac:dyDescent="0.25">
      <c r="A11">
        <v>7</v>
      </c>
      <c r="B11">
        <v>176</v>
      </c>
      <c r="C11">
        <v>2400</v>
      </c>
      <c r="D11">
        <v>2.5505636518632301E-3</v>
      </c>
      <c r="E11">
        <f t="shared" si="0"/>
        <v>-2.5505636518632301E-3</v>
      </c>
      <c r="F11">
        <v>0.983337390069569</v>
      </c>
      <c r="G11">
        <v>-1.2344848441289101E-3</v>
      </c>
    </row>
    <row r="12" spans="1:7" x14ac:dyDescent="0.25">
      <c r="A12">
        <v>8</v>
      </c>
      <c r="B12">
        <v>194</v>
      </c>
      <c r="C12">
        <v>600</v>
      </c>
      <c r="D12" s="1">
        <v>3.7394611542596002E-4</v>
      </c>
      <c r="E12">
        <f t="shared" si="0"/>
        <v>-3.7394611542596002E-4</v>
      </c>
      <c r="F12">
        <v>0.987996746859789</v>
      </c>
      <c r="G12" s="1">
        <v>-6.4374001771883005E-4</v>
      </c>
    </row>
    <row r="13" spans="1:7" x14ac:dyDescent="0.25">
      <c r="A13">
        <v>9</v>
      </c>
      <c r="B13">
        <v>200</v>
      </c>
      <c r="C13">
        <v>0</v>
      </c>
      <c r="D13">
        <v>0</v>
      </c>
      <c r="E13">
        <f t="shared" si="0"/>
        <v>0</v>
      </c>
      <c r="F13">
        <v>0.98763446301240598</v>
      </c>
      <c r="G13">
        <v>0</v>
      </c>
    </row>
    <row r="14" spans="1:7" x14ac:dyDescent="0.25">
      <c r="A14">
        <v>10</v>
      </c>
      <c r="B14">
        <v>200</v>
      </c>
      <c r="C14">
        <v>0</v>
      </c>
      <c r="D14">
        <v>0</v>
      </c>
      <c r="E14">
        <f t="shared" si="0"/>
        <v>0</v>
      </c>
      <c r="F14">
        <v>0.98716954316953398</v>
      </c>
      <c r="G14">
        <v>0</v>
      </c>
    </row>
    <row r="15" spans="1:7" x14ac:dyDescent="0.25">
      <c r="A15">
        <v>11</v>
      </c>
      <c r="B15">
        <v>200</v>
      </c>
      <c r="C15">
        <v>0</v>
      </c>
      <c r="D15">
        <v>0</v>
      </c>
      <c r="E15">
        <f t="shared" si="0"/>
        <v>0</v>
      </c>
      <c r="F15">
        <v>0.98679292605171198</v>
      </c>
      <c r="G15">
        <v>0</v>
      </c>
    </row>
    <row r="16" spans="1:7" x14ac:dyDescent="0.25">
      <c r="A16">
        <v>12</v>
      </c>
      <c r="B16">
        <v>200</v>
      </c>
      <c r="C16">
        <v>0</v>
      </c>
      <c r="D16">
        <v>0</v>
      </c>
      <c r="E16">
        <f t="shared" si="0"/>
        <v>0</v>
      </c>
      <c r="F16">
        <v>0.98623915676373897</v>
      </c>
      <c r="G16">
        <v>0</v>
      </c>
    </row>
    <row r="17" spans="1:7" x14ac:dyDescent="0.25">
      <c r="A17">
        <v>13</v>
      </c>
      <c r="B17">
        <v>185</v>
      </c>
      <c r="C17">
        <v>1500</v>
      </c>
      <c r="D17" s="1">
        <v>9.4272468865297301E-4</v>
      </c>
      <c r="E17">
        <f t="shared" si="0"/>
        <v>-9.4272468865297301E-4</v>
      </c>
      <c r="F17">
        <v>0.98645413286175898</v>
      </c>
      <c r="G17">
        <v>-1.52577647807916E-3</v>
      </c>
    </row>
    <row r="18" spans="1:7" x14ac:dyDescent="0.25">
      <c r="A18">
        <v>14</v>
      </c>
      <c r="B18">
        <v>188</v>
      </c>
      <c r="C18">
        <v>1200</v>
      </c>
      <c r="D18">
        <v>1.3039394726654899E-3</v>
      </c>
      <c r="E18">
        <f t="shared" si="0"/>
        <v>-1.3039394726654899E-3</v>
      </c>
      <c r="F18">
        <v>0.98406834188999204</v>
      </c>
      <c r="G18" s="1">
        <v>-6.3733362332385403E-4</v>
      </c>
    </row>
    <row r="19" spans="1:7" x14ac:dyDescent="0.25">
      <c r="A19">
        <v>15</v>
      </c>
      <c r="B19">
        <v>200</v>
      </c>
      <c r="C19">
        <v>0</v>
      </c>
      <c r="D19">
        <v>0</v>
      </c>
      <c r="E19">
        <f t="shared" si="0"/>
        <v>0</v>
      </c>
      <c r="F19">
        <v>0.98680982105193704</v>
      </c>
      <c r="G19">
        <v>0</v>
      </c>
    </row>
    <row r="20" spans="1:7" x14ac:dyDescent="0.25">
      <c r="A20">
        <v>16</v>
      </c>
      <c r="B20">
        <v>200</v>
      </c>
      <c r="C20">
        <v>0</v>
      </c>
      <c r="D20">
        <v>0</v>
      </c>
      <c r="E20">
        <f t="shared" si="0"/>
        <v>0</v>
      </c>
      <c r="F20">
        <v>0.98802792166383802</v>
      </c>
      <c r="G20">
        <v>0</v>
      </c>
    </row>
    <row r="21" spans="1:7" x14ac:dyDescent="0.25">
      <c r="A21">
        <v>17</v>
      </c>
      <c r="B21">
        <v>200</v>
      </c>
      <c r="C21">
        <v>0</v>
      </c>
      <c r="D21">
        <v>0</v>
      </c>
      <c r="E21">
        <f t="shared" si="0"/>
        <v>0</v>
      </c>
      <c r="F21">
        <v>0.98799602897477401</v>
      </c>
      <c r="G21">
        <v>0</v>
      </c>
    </row>
    <row r="22" spans="1:7" x14ac:dyDescent="0.25">
      <c r="A22">
        <v>18</v>
      </c>
      <c r="B22">
        <v>200</v>
      </c>
      <c r="C22">
        <v>0</v>
      </c>
      <c r="D22">
        <v>0</v>
      </c>
      <c r="E22">
        <f t="shared" si="0"/>
        <v>0</v>
      </c>
      <c r="F22">
        <v>0.98634342476560699</v>
      </c>
      <c r="G22">
        <v>0</v>
      </c>
    </row>
    <row r="23" spans="1:7" x14ac:dyDescent="0.25">
      <c r="A23">
        <v>19</v>
      </c>
      <c r="B23">
        <v>200</v>
      </c>
      <c r="C23">
        <v>0</v>
      </c>
      <c r="D23">
        <v>0</v>
      </c>
      <c r="E23">
        <f t="shared" si="0"/>
        <v>0</v>
      </c>
      <c r="F23">
        <v>0.98560556332353499</v>
      </c>
      <c r="G23">
        <v>0</v>
      </c>
    </row>
    <row r="24" spans="1:7" x14ac:dyDescent="0.25">
      <c r="A24">
        <v>20</v>
      </c>
      <c r="B24">
        <v>200</v>
      </c>
      <c r="C24">
        <v>0</v>
      </c>
      <c r="D24">
        <v>0</v>
      </c>
      <c r="E24">
        <f t="shared" si="0"/>
        <v>0</v>
      </c>
      <c r="F24">
        <v>0.98858745355881605</v>
      </c>
      <c r="G24">
        <v>0</v>
      </c>
    </row>
    <row r="25" spans="1:7" x14ac:dyDescent="0.25">
      <c r="A25">
        <v>21</v>
      </c>
      <c r="B25">
        <v>170</v>
      </c>
      <c r="C25">
        <v>3000</v>
      </c>
      <c r="D25">
        <v>3.5324539794236898E-3</v>
      </c>
      <c r="E25">
        <f t="shared" si="0"/>
        <v>-3.5324539794236898E-3</v>
      </c>
      <c r="F25">
        <v>0.98223557898921099</v>
      </c>
      <c r="G25">
        <v>-4.6952727690963703E-3</v>
      </c>
    </row>
    <row r="26" spans="1:7" x14ac:dyDescent="0.25">
      <c r="A26">
        <v>22</v>
      </c>
      <c r="B26">
        <v>200</v>
      </c>
      <c r="C26">
        <v>0</v>
      </c>
      <c r="D26">
        <v>0</v>
      </c>
      <c r="E26">
        <f t="shared" si="0"/>
        <v>0</v>
      </c>
      <c r="F26">
        <v>0.98588361491612098</v>
      </c>
      <c r="G26">
        <v>0</v>
      </c>
    </row>
    <row r="27" spans="1:7" x14ac:dyDescent="0.25">
      <c r="A27">
        <v>23</v>
      </c>
      <c r="B27">
        <v>200</v>
      </c>
      <c r="C27">
        <v>0</v>
      </c>
      <c r="D27">
        <v>0</v>
      </c>
      <c r="E27">
        <f t="shared" si="0"/>
        <v>0</v>
      </c>
      <c r="F27">
        <v>0.98674735948703995</v>
      </c>
      <c r="G27">
        <v>0</v>
      </c>
    </row>
    <row r="28" spans="1:7" x14ac:dyDescent="0.25">
      <c r="A28">
        <v>24</v>
      </c>
      <c r="B28">
        <v>200</v>
      </c>
      <c r="C28">
        <v>0</v>
      </c>
      <c r="D28">
        <v>0</v>
      </c>
      <c r="E28">
        <f t="shared" si="0"/>
        <v>0</v>
      </c>
      <c r="F28">
        <v>0.98563626968240303</v>
      </c>
      <c r="G28">
        <v>0</v>
      </c>
    </row>
    <row r="29" spans="1:7" x14ac:dyDescent="0.25">
      <c r="A29">
        <v>25</v>
      </c>
      <c r="B29">
        <v>200</v>
      </c>
      <c r="C29">
        <v>0</v>
      </c>
      <c r="D29">
        <v>0</v>
      </c>
      <c r="E29">
        <f t="shared" si="0"/>
        <v>0</v>
      </c>
      <c r="F29">
        <v>0.98594440267417904</v>
      </c>
      <c r="G29">
        <v>0</v>
      </c>
    </row>
    <row r="30" spans="1:7" x14ac:dyDescent="0.25">
      <c r="A30">
        <v>26</v>
      </c>
      <c r="B30">
        <v>188</v>
      </c>
      <c r="C30">
        <v>1200</v>
      </c>
      <c r="D30" s="1">
        <v>7.8905722726396699E-4</v>
      </c>
      <c r="E30">
        <f t="shared" si="0"/>
        <v>-7.8905722726396699E-4</v>
      </c>
      <c r="F30">
        <v>0.98657251135836399</v>
      </c>
      <c r="G30" s="1">
        <v>5.0453275062578497E-4</v>
      </c>
    </row>
    <row r="31" spans="1:7" x14ac:dyDescent="0.25">
      <c r="A31">
        <v>27</v>
      </c>
      <c r="B31">
        <v>200</v>
      </c>
      <c r="C31">
        <v>0</v>
      </c>
      <c r="D31">
        <v>0</v>
      </c>
      <c r="E31">
        <f t="shared" si="0"/>
        <v>0</v>
      </c>
      <c r="F31">
        <v>0.98571145108648595</v>
      </c>
      <c r="G31">
        <v>0</v>
      </c>
    </row>
    <row r="32" spans="1:7" x14ac:dyDescent="0.25">
      <c r="A32">
        <v>28</v>
      </c>
      <c r="B32">
        <v>163</v>
      </c>
      <c r="C32">
        <v>3700</v>
      </c>
      <c r="D32">
        <v>2.73144053143314E-3</v>
      </c>
      <c r="E32">
        <f t="shared" si="0"/>
        <v>-2.73144053143314E-3</v>
      </c>
      <c r="F32">
        <v>0.98468075499298902</v>
      </c>
      <c r="G32" s="1">
        <v>-3.6582652465511002E-4</v>
      </c>
    </row>
    <row r="33" spans="1:7" x14ac:dyDescent="0.25">
      <c r="A33">
        <v>29</v>
      </c>
      <c r="B33">
        <v>197</v>
      </c>
      <c r="C33">
        <v>300</v>
      </c>
      <c r="D33" s="1">
        <v>3.7125561402706598E-4</v>
      </c>
      <c r="E33">
        <f t="shared" si="0"/>
        <v>-3.7125561402706598E-4</v>
      </c>
      <c r="F33">
        <v>0.98758988906408895</v>
      </c>
      <c r="G33" s="1">
        <v>-8.77236162429073E-4</v>
      </c>
    </row>
    <row r="34" spans="1:7" x14ac:dyDescent="0.25">
      <c r="B34" t="s">
        <v>8</v>
      </c>
      <c r="C34">
        <f>SUM(C4:C33)</f>
        <v>19300</v>
      </c>
      <c r="D34" t="s">
        <v>9</v>
      </c>
      <c r="E34" t="e">
        <f t="shared" si="0"/>
        <v>#VALUE!</v>
      </c>
      <c r="F34">
        <f>AVERAGE(F4:F33)</f>
        <v>0.98609240240924001</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E8" sqref="E8"/>
    </sheetView>
  </sheetViews>
  <sheetFormatPr defaultRowHeight="15" x14ac:dyDescent="0.25"/>
  <cols>
    <col min="1" max="1" width="17.85546875" bestFit="1" customWidth="1"/>
    <col min="2" max="2" width="20.28515625" bestFit="1" customWidth="1"/>
    <col min="3" max="3" width="14.7109375" bestFit="1" customWidth="1"/>
    <col min="4" max="4" width="21.85546875" bestFit="1" customWidth="1"/>
    <col min="5" max="5" width="21.85546875" customWidth="1"/>
    <col min="6" max="6" width="14.140625" bestFit="1" customWidth="1"/>
    <col min="7" max="7" width="11.5703125" bestFit="1" customWidth="1"/>
  </cols>
  <sheetData>
    <row r="1" spans="1:7" x14ac:dyDescent="0.25">
      <c r="A1" s="2" t="s">
        <v>3</v>
      </c>
      <c r="B1">
        <v>200</v>
      </c>
      <c r="C1" s="2" t="s">
        <v>7</v>
      </c>
      <c r="D1">
        <v>0.33283355941638099</v>
      </c>
    </row>
    <row r="3" spans="1:7" x14ac:dyDescent="0.25">
      <c r="A3" s="3" t="s">
        <v>1</v>
      </c>
      <c r="B3" s="3" t="s">
        <v>0</v>
      </c>
      <c r="C3" s="3" t="s">
        <v>2</v>
      </c>
      <c r="D3" s="3" t="s">
        <v>4</v>
      </c>
      <c r="E3" s="3" t="s">
        <v>16</v>
      </c>
      <c r="F3" s="3" t="s">
        <v>6</v>
      </c>
      <c r="G3" s="3" t="s">
        <v>5</v>
      </c>
    </row>
    <row r="4" spans="1:7" x14ac:dyDescent="0.25">
      <c r="A4">
        <v>0</v>
      </c>
      <c r="B4">
        <v>200</v>
      </c>
      <c r="C4">
        <v>0</v>
      </c>
      <c r="D4">
        <v>0</v>
      </c>
      <c r="E4">
        <f>D4*-1</f>
        <v>0</v>
      </c>
      <c r="F4">
        <v>0.96553803324174303</v>
      </c>
      <c r="G4">
        <v>0</v>
      </c>
    </row>
    <row r="5" spans="1:7" x14ac:dyDescent="0.25">
      <c r="A5">
        <v>1</v>
      </c>
      <c r="B5">
        <v>200</v>
      </c>
      <c r="C5">
        <v>0</v>
      </c>
      <c r="D5">
        <v>0</v>
      </c>
      <c r="E5">
        <f t="shared" ref="E5:E34" si="0">D5*-1</f>
        <v>0</v>
      </c>
      <c r="F5">
        <v>0.96931003584055897</v>
      </c>
      <c r="G5">
        <v>0</v>
      </c>
    </row>
    <row r="6" spans="1:7" x14ac:dyDescent="0.25">
      <c r="A6">
        <v>2</v>
      </c>
      <c r="B6">
        <v>200</v>
      </c>
      <c r="C6">
        <v>0</v>
      </c>
      <c r="D6">
        <v>0</v>
      </c>
      <c r="E6">
        <f t="shared" si="0"/>
        <v>0</v>
      </c>
      <c r="F6">
        <v>0.97167469637783499</v>
      </c>
      <c r="G6">
        <v>0</v>
      </c>
    </row>
    <row r="7" spans="1:7" x14ac:dyDescent="0.25">
      <c r="A7">
        <v>3</v>
      </c>
      <c r="B7">
        <v>200</v>
      </c>
      <c r="C7">
        <v>0</v>
      </c>
      <c r="D7">
        <v>0</v>
      </c>
      <c r="E7">
        <f t="shared" si="0"/>
        <v>0</v>
      </c>
      <c r="F7">
        <v>0.97188277666260903</v>
      </c>
      <c r="G7">
        <v>0</v>
      </c>
    </row>
    <row r="8" spans="1:7" x14ac:dyDescent="0.25">
      <c r="A8">
        <v>4</v>
      </c>
      <c r="B8">
        <v>200</v>
      </c>
      <c r="C8">
        <v>0</v>
      </c>
      <c r="D8">
        <v>0</v>
      </c>
      <c r="E8">
        <f t="shared" si="0"/>
        <v>0</v>
      </c>
      <c r="F8">
        <v>0.96920490333530096</v>
      </c>
      <c r="G8">
        <v>0</v>
      </c>
    </row>
    <row r="9" spans="1:7" x14ac:dyDescent="0.25">
      <c r="A9">
        <v>5</v>
      </c>
      <c r="B9">
        <v>200</v>
      </c>
      <c r="C9">
        <v>0</v>
      </c>
      <c r="D9">
        <v>0</v>
      </c>
      <c r="E9">
        <f t="shared" si="0"/>
        <v>0</v>
      </c>
      <c r="F9">
        <v>0.97102275205685995</v>
      </c>
      <c r="G9">
        <v>0</v>
      </c>
    </row>
    <row r="10" spans="1:7" x14ac:dyDescent="0.25">
      <c r="A10">
        <v>6</v>
      </c>
      <c r="B10">
        <v>200</v>
      </c>
      <c r="C10">
        <v>0</v>
      </c>
      <c r="D10">
        <v>0</v>
      </c>
      <c r="E10">
        <f t="shared" si="0"/>
        <v>0</v>
      </c>
      <c r="F10">
        <v>0.97586219136932195</v>
      </c>
      <c r="G10">
        <v>0</v>
      </c>
    </row>
    <row r="11" spans="1:7" x14ac:dyDescent="0.25">
      <c r="A11">
        <v>7</v>
      </c>
      <c r="B11">
        <v>200</v>
      </c>
      <c r="C11">
        <v>0</v>
      </c>
      <c r="D11">
        <v>0</v>
      </c>
      <c r="E11">
        <f t="shared" si="0"/>
        <v>0</v>
      </c>
      <c r="F11">
        <v>0.97289058485595403</v>
      </c>
      <c r="G11">
        <v>0</v>
      </c>
    </row>
    <row r="12" spans="1:7" x14ac:dyDescent="0.25">
      <c r="A12">
        <v>8</v>
      </c>
      <c r="B12">
        <v>200</v>
      </c>
      <c r="C12">
        <v>0</v>
      </c>
      <c r="D12">
        <v>0</v>
      </c>
      <c r="E12">
        <f t="shared" si="0"/>
        <v>0</v>
      </c>
      <c r="F12">
        <v>0.97103803384811205</v>
      </c>
      <c r="G12">
        <v>0</v>
      </c>
    </row>
    <row r="13" spans="1:7" x14ac:dyDescent="0.25">
      <c r="A13">
        <v>9</v>
      </c>
      <c r="B13">
        <v>200</v>
      </c>
      <c r="C13">
        <v>0</v>
      </c>
      <c r="D13">
        <v>0</v>
      </c>
      <c r="E13">
        <f t="shared" si="0"/>
        <v>0</v>
      </c>
      <c r="F13">
        <v>0.96987828665360798</v>
      </c>
      <c r="G13">
        <v>0</v>
      </c>
    </row>
    <row r="14" spans="1:7" x14ac:dyDescent="0.25">
      <c r="A14">
        <v>10</v>
      </c>
      <c r="B14">
        <v>200</v>
      </c>
      <c r="C14">
        <v>0</v>
      </c>
      <c r="D14">
        <v>0</v>
      </c>
      <c r="E14">
        <f t="shared" si="0"/>
        <v>0</v>
      </c>
      <c r="F14">
        <v>0.76598992608346095</v>
      </c>
      <c r="G14">
        <v>0</v>
      </c>
    </row>
    <row r="15" spans="1:7" x14ac:dyDescent="0.25">
      <c r="A15">
        <v>11</v>
      </c>
      <c r="B15">
        <v>200</v>
      </c>
      <c r="C15">
        <v>0</v>
      </c>
      <c r="D15">
        <v>0</v>
      </c>
      <c r="E15">
        <f t="shared" si="0"/>
        <v>0</v>
      </c>
      <c r="F15">
        <v>0.96844771449025402</v>
      </c>
      <c r="G15">
        <v>0</v>
      </c>
    </row>
    <row r="16" spans="1:7" x14ac:dyDescent="0.25">
      <c r="A16">
        <v>12</v>
      </c>
      <c r="B16">
        <v>200</v>
      </c>
      <c r="C16">
        <v>0</v>
      </c>
      <c r="D16">
        <v>0</v>
      </c>
      <c r="E16">
        <f t="shared" si="0"/>
        <v>0</v>
      </c>
      <c r="F16">
        <v>0.96635532473696295</v>
      </c>
      <c r="G16">
        <v>0</v>
      </c>
    </row>
    <row r="17" spans="1:7" x14ac:dyDescent="0.25">
      <c r="A17">
        <v>13</v>
      </c>
      <c r="B17">
        <v>200</v>
      </c>
      <c r="C17">
        <v>0</v>
      </c>
      <c r="D17">
        <v>0</v>
      </c>
      <c r="E17">
        <f t="shared" si="0"/>
        <v>0</v>
      </c>
      <c r="F17">
        <v>0.97362502735901002</v>
      </c>
      <c r="G17">
        <v>0</v>
      </c>
    </row>
    <row r="18" spans="1:7" x14ac:dyDescent="0.25">
      <c r="A18">
        <v>14</v>
      </c>
      <c r="B18">
        <v>200</v>
      </c>
      <c r="C18">
        <v>0</v>
      </c>
      <c r="D18">
        <v>0</v>
      </c>
      <c r="E18">
        <f t="shared" si="0"/>
        <v>0</v>
      </c>
      <c r="F18">
        <v>0.91363312996497403</v>
      </c>
      <c r="G18">
        <v>0</v>
      </c>
    </row>
    <row r="19" spans="1:7" x14ac:dyDescent="0.25">
      <c r="A19">
        <v>15</v>
      </c>
      <c r="B19">
        <v>200</v>
      </c>
      <c r="C19">
        <v>0</v>
      </c>
      <c r="D19">
        <v>0</v>
      </c>
      <c r="E19">
        <f t="shared" si="0"/>
        <v>0</v>
      </c>
      <c r="F19">
        <v>0.857652823999142</v>
      </c>
      <c r="G19">
        <v>0</v>
      </c>
    </row>
    <row r="20" spans="1:7" x14ac:dyDescent="0.25">
      <c r="A20">
        <v>16</v>
      </c>
      <c r="B20">
        <v>200</v>
      </c>
      <c r="C20">
        <v>0</v>
      </c>
      <c r="D20">
        <v>0</v>
      </c>
      <c r="E20">
        <f t="shared" si="0"/>
        <v>0</v>
      </c>
      <c r="F20">
        <v>0.97344852029269402</v>
      </c>
      <c r="G20">
        <v>0</v>
      </c>
    </row>
    <row r="21" spans="1:7" x14ac:dyDescent="0.25">
      <c r="A21">
        <v>17</v>
      </c>
      <c r="B21">
        <v>200</v>
      </c>
      <c r="C21">
        <v>0</v>
      </c>
      <c r="D21">
        <v>0</v>
      </c>
      <c r="E21">
        <f t="shared" si="0"/>
        <v>0</v>
      </c>
      <c r="F21">
        <v>0.97413108913750401</v>
      </c>
      <c r="G21">
        <v>0</v>
      </c>
    </row>
    <row r="22" spans="1:7" x14ac:dyDescent="0.25">
      <c r="A22">
        <v>18</v>
      </c>
      <c r="B22">
        <v>200</v>
      </c>
      <c r="C22">
        <v>0</v>
      </c>
      <c r="D22">
        <v>0</v>
      </c>
      <c r="E22">
        <f t="shared" si="0"/>
        <v>0</v>
      </c>
      <c r="F22">
        <v>0.96981644326187499</v>
      </c>
      <c r="G22">
        <v>0</v>
      </c>
    </row>
    <row r="23" spans="1:7" x14ac:dyDescent="0.25">
      <c r="A23">
        <v>19</v>
      </c>
      <c r="B23">
        <v>200</v>
      </c>
      <c r="C23">
        <v>0</v>
      </c>
      <c r="D23">
        <v>0</v>
      </c>
      <c r="E23">
        <f t="shared" si="0"/>
        <v>0</v>
      </c>
      <c r="F23">
        <v>0.97078429259363896</v>
      </c>
      <c r="G23">
        <v>0</v>
      </c>
    </row>
    <row r="24" spans="1:7" x14ac:dyDescent="0.25">
      <c r="A24">
        <v>20</v>
      </c>
      <c r="B24">
        <v>200</v>
      </c>
      <c r="C24">
        <v>0</v>
      </c>
      <c r="D24">
        <v>0</v>
      </c>
      <c r="E24">
        <f t="shared" si="0"/>
        <v>0</v>
      </c>
      <c r="F24">
        <v>0.97011135452020902</v>
      </c>
      <c r="G24">
        <v>0</v>
      </c>
    </row>
    <row r="25" spans="1:7" x14ac:dyDescent="0.25">
      <c r="A25">
        <v>21</v>
      </c>
      <c r="B25">
        <v>200</v>
      </c>
      <c r="C25">
        <v>0</v>
      </c>
      <c r="D25">
        <v>0</v>
      </c>
      <c r="E25">
        <f t="shared" si="0"/>
        <v>0</v>
      </c>
      <c r="F25">
        <v>0.96920739357187202</v>
      </c>
      <c r="G25">
        <v>0</v>
      </c>
    </row>
    <row r="26" spans="1:7" x14ac:dyDescent="0.25">
      <c r="A26">
        <v>22</v>
      </c>
      <c r="B26">
        <v>200</v>
      </c>
      <c r="C26">
        <v>0</v>
      </c>
      <c r="D26">
        <v>0</v>
      </c>
      <c r="E26">
        <f t="shared" si="0"/>
        <v>0</v>
      </c>
      <c r="F26">
        <v>0.971430223871108</v>
      </c>
      <c r="G26">
        <v>0</v>
      </c>
    </row>
    <row r="27" spans="1:7" x14ac:dyDescent="0.25">
      <c r="A27">
        <v>23</v>
      </c>
      <c r="B27">
        <v>200</v>
      </c>
      <c r="C27">
        <v>0</v>
      </c>
      <c r="D27">
        <v>0</v>
      </c>
      <c r="E27">
        <f t="shared" si="0"/>
        <v>0</v>
      </c>
      <c r="F27">
        <v>0.97038556288768096</v>
      </c>
      <c r="G27">
        <v>0</v>
      </c>
    </row>
    <row r="28" spans="1:7" x14ac:dyDescent="0.25">
      <c r="A28">
        <v>24</v>
      </c>
      <c r="B28">
        <v>200</v>
      </c>
      <c r="C28">
        <v>0</v>
      </c>
      <c r="D28">
        <v>0</v>
      </c>
      <c r="E28">
        <f t="shared" si="0"/>
        <v>0</v>
      </c>
      <c r="F28">
        <v>0.96746773120516505</v>
      </c>
      <c r="G28">
        <v>0</v>
      </c>
    </row>
    <row r="29" spans="1:7" x14ac:dyDescent="0.25">
      <c r="A29">
        <v>25</v>
      </c>
      <c r="B29">
        <v>200</v>
      </c>
      <c r="C29">
        <v>0</v>
      </c>
      <c r="D29">
        <v>0</v>
      </c>
      <c r="E29">
        <f t="shared" si="0"/>
        <v>0</v>
      </c>
      <c r="F29">
        <v>0.97229708224383404</v>
      </c>
      <c r="G29">
        <v>0</v>
      </c>
    </row>
    <row r="30" spans="1:7" x14ac:dyDescent="0.25">
      <c r="A30">
        <v>26</v>
      </c>
      <c r="B30">
        <v>200</v>
      </c>
      <c r="C30">
        <v>0</v>
      </c>
      <c r="D30">
        <v>0</v>
      </c>
      <c r="E30">
        <f t="shared" si="0"/>
        <v>0</v>
      </c>
      <c r="F30">
        <v>0.97116049119478598</v>
      </c>
      <c r="G30">
        <v>0</v>
      </c>
    </row>
    <row r="31" spans="1:7" x14ac:dyDescent="0.25">
      <c r="A31">
        <v>27</v>
      </c>
      <c r="B31">
        <v>200</v>
      </c>
      <c r="C31">
        <v>0</v>
      </c>
      <c r="D31">
        <v>0</v>
      </c>
      <c r="E31">
        <f t="shared" si="0"/>
        <v>0</v>
      </c>
      <c r="F31">
        <v>0.96717016789067001</v>
      </c>
      <c r="G31">
        <v>0</v>
      </c>
    </row>
    <row r="32" spans="1:7" x14ac:dyDescent="0.25">
      <c r="A32">
        <v>28</v>
      </c>
      <c r="B32">
        <v>200</v>
      </c>
      <c r="C32">
        <v>0</v>
      </c>
      <c r="D32">
        <v>0</v>
      </c>
      <c r="E32">
        <f t="shared" si="0"/>
        <v>0</v>
      </c>
      <c r="F32">
        <v>0.97023068926026301</v>
      </c>
      <c r="G32">
        <v>0</v>
      </c>
    </row>
    <row r="33" spans="1:8" x14ac:dyDescent="0.25">
      <c r="A33">
        <v>29</v>
      </c>
      <c r="B33">
        <v>200</v>
      </c>
      <c r="C33">
        <v>0</v>
      </c>
      <c r="D33">
        <v>0</v>
      </c>
      <c r="E33">
        <f t="shared" si="0"/>
        <v>0</v>
      </c>
      <c r="F33">
        <v>0.96800950586008405</v>
      </c>
      <c r="G33">
        <v>0</v>
      </c>
    </row>
    <row r="34" spans="1:8" x14ac:dyDescent="0.25">
      <c r="B34" t="s">
        <v>8</v>
      </c>
      <c r="C34">
        <f>SUM(C4:C33)</f>
        <v>0</v>
      </c>
      <c r="D34" t="s">
        <v>9</v>
      </c>
      <c r="E34" t="e">
        <f t="shared" si="0"/>
        <v>#VALUE!</v>
      </c>
      <c r="F34">
        <f>AVERAGE(F4:F33)</f>
        <v>0.95798855962223661</v>
      </c>
    </row>
    <row r="39" spans="1:8" x14ac:dyDescent="0.25">
      <c r="D39">
        <f>QUARTILE($D$4:$D$33,0)</f>
        <v>0</v>
      </c>
      <c r="G39" s="1">
        <f>MIN($G$4:$G$33)</f>
        <v>0</v>
      </c>
      <c r="H39" s="1">
        <f>MIN($G$4:$G$33)</f>
        <v>0</v>
      </c>
    </row>
    <row r="40" spans="1:8" x14ac:dyDescent="0.25">
      <c r="D40">
        <f>QUARTILE($D$4:$D$33,1)</f>
        <v>0</v>
      </c>
      <c r="G40">
        <f>_xlfn.PERCENTILE.EXC($G$4:$G$33,0.25)</f>
        <v>0</v>
      </c>
      <c r="H40">
        <f>_xlfn.QUARTILE.EXC($G$4:$G$33,1)</f>
        <v>0</v>
      </c>
    </row>
    <row r="41" spans="1:8" x14ac:dyDescent="0.25">
      <c r="D41">
        <f>QUARTILE($D$4:$D$33,2)</f>
        <v>0</v>
      </c>
      <c r="G41" s="1">
        <f>MEDIAN($G$4:$G$33)</f>
        <v>0</v>
      </c>
      <c r="H41">
        <f>_xlfn.QUARTILE.EXC($G$4:$G$33,2)</f>
        <v>0</v>
      </c>
    </row>
    <row r="42" spans="1:8" x14ac:dyDescent="0.25">
      <c r="D42">
        <f>QUARTILE($D$4:$D$33,3)</f>
        <v>0</v>
      </c>
      <c r="G42">
        <f>_xlfn.PERCENTILE.EXC($G$4:$G$33,0.75)</f>
        <v>0</v>
      </c>
      <c r="H42">
        <f>_xlfn.QUARTILE.EXC($G$4:$G$33,3)</f>
        <v>0</v>
      </c>
    </row>
    <row r="43" spans="1:8" x14ac:dyDescent="0.25">
      <c r="D43">
        <f>QUARTILE($D$4:$D$33,4)</f>
        <v>0</v>
      </c>
      <c r="G43" s="1">
        <f>MAX($G$4:$G$33)</f>
        <v>0</v>
      </c>
      <c r="H43" s="1">
        <f>MAX($G$4:$G$33)</f>
        <v>0</v>
      </c>
    </row>
    <row r="45" spans="1:8" x14ac:dyDescent="0.25">
      <c r="D45">
        <f>D38-D37</f>
        <v>0</v>
      </c>
      <c r="G45">
        <f>G38-G37</f>
        <v>0</v>
      </c>
    </row>
    <row r="46" spans="1:8" x14ac:dyDescent="0.25">
      <c r="D46">
        <f>D39-D38</f>
        <v>0</v>
      </c>
      <c r="G46" s="1">
        <f>G38-G39</f>
        <v>0</v>
      </c>
    </row>
    <row r="47" spans="1:8" x14ac:dyDescent="0.25">
      <c r="D47">
        <f t="shared" ref="D47:D50" si="1">D40-D39</f>
        <v>0</v>
      </c>
      <c r="G47" s="1">
        <f>G39-G40</f>
        <v>0</v>
      </c>
    </row>
    <row r="48" spans="1:8" x14ac:dyDescent="0.25">
      <c r="D48">
        <f t="shared" si="1"/>
        <v>0</v>
      </c>
      <c r="G48" s="1">
        <f>G40-G41</f>
        <v>0</v>
      </c>
    </row>
    <row r="49" spans="4:7" x14ac:dyDescent="0.25">
      <c r="D49">
        <f t="shared" si="1"/>
        <v>0</v>
      </c>
      <c r="G49" s="1">
        <f>G41-G42</f>
        <v>0</v>
      </c>
    </row>
    <row r="50" spans="4:7" x14ac:dyDescent="0.25">
      <c r="D50">
        <f t="shared" si="1"/>
        <v>0</v>
      </c>
      <c r="G50" s="1">
        <f>G42-G43</f>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
  <sheetViews>
    <sheetView workbookViewId="0">
      <selection activeCell="E4" sqref="E4:E34"/>
    </sheetView>
  </sheetViews>
  <sheetFormatPr defaultRowHeight="15" x14ac:dyDescent="0.25"/>
  <cols>
    <col min="1" max="1" width="17.85546875" bestFit="1" customWidth="1"/>
    <col min="2" max="2" width="20.28515625" bestFit="1" customWidth="1"/>
    <col min="3" max="3" width="14.7109375" bestFit="1" customWidth="1"/>
    <col min="4" max="4" width="21.85546875" bestFit="1" customWidth="1"/>
    <col min="5" max="5" width="21.85546875" customWidth="1"/>
    <col min="6" max="6" width="14.140625" bestFit="1" customWidth="1"/>
    <col min="7" max="7" width="11.5703125" bestFit="1" customWidth="1"/>
  </cols>
  <sheetData>
    <row r="1" spans="1:7" x14ac:dyDescent="0.25">
      <c r="A1" s="2" t="s">
        <v>3</v>
      </c>
      <c r="B1">
        <v>200</v>
      </c>
      <c r="C1" s="2" t="s">
        <v>7</v>
      </c>
      <c r="D1">
        <v>0.51719187154758695</v>
      </c>
    </row>
    <row r="3" spans="1:7" x14ac:dyDescent="0.25">
      <c r="A3" s="3" t="s">
        <v>1</v>
      </c>
      <c r="B3" s="3" t="s">
        <v>0</v>
      </c>
      <c r="C3" s="3" t="s">
        <v>2</v>
      </c>
      <c r="D3" s="3" t="s">
        <v>4</v>
      </c>
      <c r="E3" s="3" t="s">
        <v>16</v>
      </c>
      <c r="F3" s="3" t="s">
        <v>6</v>
      </c>
      <c r="G3" s="3" t="s">
        <v>5</v>
      </c>
    </row>
    <row r="4" spans="1:7" x14ac:dyDescent="0.25">
      <c r="A4">
        <v>0</v>
      </c>
      <c r="B4">
        <v>183</v>
      </c>
      <c r="C4">
        <v>1700</v>
      </c>
      <c r="D4">
        <v>1.10062282759337E-3</v>
      </c>
      <c r="E4">
        <f>D4*-1</f>
        <v>-1.10062282759337E-3</v>
      </c>
      <c r="F4">
        <v>0.98498031908060801</v>
      </c>
      <c r="G4">
        <v>-2.2807006902435499E-3</v>
      </c>
    </row>
    <row r="5" spans="1:7" x14ac:dyDescent="0.25">
      <c r="A5">
        <v>1</v>
      </c>
      <c r="B5">
        <v>200</v>
      </c>
      <c r="C5">
        <v>0</v>
      </c>
      <c r="D5">
        <v>0</v>
      </c>
      <c r="E5">
        <f t="shared" ref="E5:E34" si="0">D5*-1</f>
        <v>0</v>
      </c>
      <c r="F5">
        <v>0.99049534333608702</v>
      </c>
      <c r="G5">
        <v>0</v>
      </c>
    </row>
    <row r="6" spans="1:7" x14ac:dyDescent="0.25">
      <c r="A6">
        <v>2</v>
      </c>
      <c r="B6">
        <v>200</v>
      </c>
      <c r="C6">
        <v>0</v>
      </c>
      <c r="D6">
        <v>0</v>
      </c>
      <c r="E6">
        <f t="shared" si="0"/>
        <v>0</v>
      </c>
      <c r="F6">
        <v>0.98888284776561997</v>
      </c>
      <c r="G6">
        <v>0</v>
      </c>
    </row>
    <row r="7" spans="1:7" x14ac:dyDescent="0.25">
      <c r="A7">
        <v>3</v>
      </c>
      <c r="B7">
        <v>200</v>
      </c>
      <c r="C7">
        <v>0</v>
      </c>
      <c r="D7">
        <v>0</v>
      </c>
      <c r="E7">
        <f t="shared" si="0"/>
        <v>0</v>
      </c>
      <c r="F7">
        <v>0.99098758043899804</v>
      </c>
      <c r="G7">
        <v>0</v>
      </c>
    </row>
    <row r="8" spans="1:7" x14ac:dyDescent="0.25">
      <c r="A8">
        <v>4</v>
      </c>
      <c r="B8">
        <v>186</v>
      </c>
      <c r="C8">
        <v>1400</v>
      </c>
      <c r="D8" s="1">
        <v>6.1508165837997897E-4</v>
      </c>
      <c r="E8">
        <f t="shared" si="0"/>
        <v>-6.1508165837997897E-4</v>
      </c>
      <c r="F8">
        <v>0.98729959009771395</v>
      </c>
      <c r="G8" s="1">
        <v>-1.9512732532300699E-4</v>
      </c>
    </row>
    <row r="9" spans="1:7" x14ac:dyDescent="0.25">
      <c r="A9">
        <v>5</v>
      </c>
      <c r="B9">
        <v>188</v>
      </c>
      <c r="C9">
        <v>1200</v>
      </c>
      <c r="D9">
        <v>1.01901495740119E-3</v>
      </c>
      <c r="E9">
        <f t="shared" si="0"/>
        <v>-1.01901495740119E-3</v>
      </c>
      <c r="F9">
        <v>0.98937507436105898</v>
      </c>
      <c r="G9">
        <v>2.2421997582870098E-3</v>
      </c>
    </row>
    <row r="10" spans="1:7" x14ac:dyDescent="0.25">
      <c r="A10">
        <v>6</v>
      </c>
      <c r="B10">
        <v>200</v>
      </c>
      <c r="C10">
        <v>0</v>
      </c>
      <c r="D10">
        <v>0</v>
      </c>
      <c r="E10">
        <f t="shared" si="0"/>
        <v>0</v>
      </c>
      <c r="F10">
        <v>0.98898788356938205</v>
      </c>
      <c r="G10">
        <v>0</v>
      </c>
    </row>
    <row r="11" spans="1:7" x14ac:dyDescent="0.25">
      <c r="A11">
        <v>7</v>
      </c>
      <c r="B11">
        <v>175</v>
      </c>
      <c r="C11">
        <v>2500</v>
      </c>
      <c r="D11">
        <v>2.1026853766409298E-3</v>
      </c>
      <c r="E11">
        <f t="shared" si="0"/>
        <v>-2.1026853766409298E-3</v>
      </c>
      <c r="F11">
        <v>0.98639010635010405</v>
      </c>
      <c r="G11" s="1">
        <v>-3.9834054963709599E-4</v>
      </c>
    </row>
    <row r="12" spans="1:7" x14ac:dyDescent="0.25">
      <c r="A12">
        <v>8</v>
      </c>
      <c r="B12">
        <v>200</v>
      </c>
      <c r="C12">
        <v>0</v>
      </c>
      <c r="D12">
        <v>0</v>
      </c>
      <c r="E12">
        <f t="shared" si="0"/>
        <v>0</v>
      </c>
      <c r="F12">
        <v>0.99021035575163996</v>
      </c>
      <c r="G12">
        <v>0</v>
      </c>
    </row>
    <row r="13" spans="1:7" x14ac:dyDescent="0.25">
      <c r="A13">
        <v>9</v>
      </c>
      <c r="B13">
        <v>168</v>
      </c>
      <c r="C13">
        <v>3200</v>
      </c>
      <c r="D13">
        <v>3.0972900504867501E-3</v>
      </c>
      <c r="E13">
        <f t="shared" si="0"/>
        <v>-3.0972900504867501E-3</v>
      </c>
      <c r="F13">
        <v>0.98249128723226997</v>
      </c>
      <c r="G13" s="1">
        <v>9.0711773134788398E-4</v>
      </c>
    </row>
    <row r="14" spans="1:7" x14ac:dyDescent="0.25">
      <c r="A14">
        <v>10</v>
      </c>
      <c r="B14">
        <v>137</v>
      </c>
      <c r="C14">
        <v>6300</v>
      </c>
      <c r="D14">
        <v>6.24249992858005E-3</v>
      </c>
      <c r="E14">
        <f t="shared" si="0"/>
        <v>-6.24249992858005E-3</v>
      </c>
      <c r="F14">
        <v>0.97726358451110196</v>
      </c>
      <c r="G14">
        <v>-7.5750863865021497E-3</v>
      </c>
    </row>
    <row r="15" spans="1:7" x14ac:dyDescent="0.25">
      <c r="A15">
        <v>11</v>
      </c>
      <c r="B15">
        <v>200</v>
      </c>
      <c r="C15">
        <v>0</v>
      </c>
      <c r="D15">
        <v>0</v>
      </c>
      <c r="E15">
        <f t="shared" si="0"/>
        <v>0</v>
      </c>
      <c r="F15">
        <v>0.99010009574400504</v>
      </c>
      <c r="G15">
        <v>0</v>
      </c>
    </row>
    <row r="16" spans="1:7" x14ac:dyDescent="0.25">
      <c r="A16">
        <v>12</v>
      </c>
      <c r="B16">
        <v>196</v>
      </c>
      <c r="C16">
        <v>400</v>
      </c>
      <c r="D16" s="1">
        <v>4.7237857292325899E-4</v>
      </c>
      <c r="E16">
        <f t="shared" si="0"/>
        <v>-4.7237857292325899E-4</v>
      </c>
      <c r="F16">
        <v>0.98558242516106298</v>
      </c>
      <c r="G16">
        <v>1.12457626755606E-3</v>
      </c>
    </row>
    <row r="17" spans="1:7" x14ac:dyDescent="0.25">
      <c r="A17">
        <v>13</v>
      </c>
      <c r="B17">
        <v>170</v>
      </c>
      <c r="C17">
        <v>3000</v>
      </c>
      <c r="D17">
        <v>2.3982117002102599E-3</v>
      </c>
      <c r="E17">
        <f t="shared" si="0"/>
        <v>-2.3982117002102599E-3</v>
      </c>
      <c r="F17">
        <v>0.98718614132654203</v>
      </c>
      <c r="G17">
        <v>-3.7266454008523702E-3</v>
      </c>
    </row>
    <row r="18" spans="1:7" x14ac:dyDescent="0.25">
      <c r="A18">
        <v>14</v>
      </c>
      <c r="B18">
        <v>200</v>
      </c>
      <c r="C18">
        <v>0</v>
      </c>
      <c r="D18">
        <v>0</v>
      </c>
      <c r="E18">
        <f t="shared" si="0"/>
        <v>0</v>
      </c>
      <c r="F18">
        <v>0.98995044953850897</v>
      </c>
      <c r="G18">
        <v>0</v>
      </c>
    </row>
    <row r="19" spans="1:7" x14ac:dyDescent="0.25">
      <c r="A19">
        <v>15</v>
      </c>
      <c r="B19">
        <v>192</v>
      </c>
      <c r="C19">
        <v>800</v>
      </c>
      <c r="D19" s="1">
        <v>3.4266313059327902E-4</v>
      </c>
      <c r="E19">
        <f t="shared" si="0"/>
        <v>-3.4266313059327902E-4</v>
      </c>
      <c r="F19">
        <v>0.98981546539506804</v>
      </c>
      <c r="G19">
        <v>-2.9035944088125001E-3</v>
      </c>
    </row>
    <row r="20" spans="1:7" x14ac:dyDescent="0.25">
      <c r="A20">
        <v>16</v>
      </c>
      <c r="B20">
        <v>176</v>
      </c>
      <c r="C20">
        <v>2400</v>
      </c>
      <c r="D20">
        <v>1.3824407409433999E-3</v>
      </c>
      <c r="E20">
        <f t="shared" si="0"/>
        <v>-1.3824407409433999E-3</v>
      </c>
      <c r="F20">
        <v>0.98838050046119297</v>
      </c>
      <c r="G20">
        <v>-5.8757895288296998E-3</v>
      </c>
    </row>
    <row r="21" spans="1:7" x14ac:dyDescent="0.25">
      <c r="A21">
        <v>17</v>
      </c>
      <c r="B21">
        <v>200</v>
      </c>
      <c r="C21">
        <v>0</v>
      </c>
      <c r="D21">
        <v>0</v>
      </c>
      <c r="E21">
        <f t="shared" si="0"/>
        <v>0</v>
      </c>
      <c r="F21">
        <v>0.98906106861760701</v>
      </c>
      <c r="G21">
        <v>0</v>
      </c>
    </row>
    <row r="22" spans="1:7" x14ac:dyDescent="0.25">
      <c r="A22">
        <v>18</v>
      </c>
      <c r="B22">
        <v>198</v>
      </c>
      <c r="C22">
        <v>200</v>
      </c>
      <c r="D22" s="1">
        <v>1.7546933284751001E-4</v>
      </c>
      <c r="E22">
        <f t="shared" si="0"/>
        <v>-1.7546933284751001E-4</v>
      </c>
      <c r="F22">
        <v>0.98876113016338896</v>
      </c>
      <c r="G22" s="1">
        <v>-1.21371351810894E-4</v>
      </c>
    </row>
    <row r="23" spans="1:7" x14ac:dyDescent="0.25">
      <c r="A23">
        <v>19</v>
      </c>
      <c r="B23">
        <v>200</v>
      </c>
      <c r="C23">
        <v>0</v>
      </c>
      <c r="D23">
        <v>0</v>
      </c>
      <c r="E23">
        <f t="shared" si="0"/>
        <v>0</v>
      </c>
      <c r="F23">
        <v>0.99014204291168495</v>
      </c>
      <c r="G23">
        <v>0</v>
      </c>
    </row>
    <row r="24" spans="1:7" x14ac:dyDescent="0.25">
      <c r="A24">
        <v>20</v>
      </c>
      <c r="B24">
        <v>200</v>
      </c>
      <c r="C24">
        <v>0</v>
      </c>
      <c r="D24">
        <v>0</v>
      </c>
      <c r="E24">
        <f t="shared" si="0"/>
        <v>0</v>
      </c>
      <c r="F24">
        <v>0.99160198325995397</v>
      </c>
      <c r="G24">
        <v>0</v>
      </c>
    </row>
    <row r="25" spans="1:7" x14ac:dyDescent="0.25">
      <c r="A25">
        <v>21</v>
      </c>
      <c r="B25">
        <v>175</v>
      </c>
      <c r="C25">
        <v>2500</v>
      </c>
      <c r="D25">
        <v>1.89126608855683E-3</v>
      </c>
      <c r="E25">
        <f t="shared" si="0"/>
        <v>-1.89126608855683E-3</v>
      </c>
      <c r="F25">
        <v>0.98640025559979905</v>
      </c>
      <c r="G25">
        <v>-5.3253045064557102E-3</v>
      </c>
    </row>
    <row r="26" spans="1:7" x14ac:dyDescent="0.25">
      <c r="A26">
        <v>22</v>
      </c>
      <c r="B26">
        <v>81</v>
      </c>
      <c r="C26">
        <v>11900</v>
      </c>
      <c r="D26">
        <v>7.7068485576757897E-2</v>
      </c>
      <c r="E26">
        <f t="shared" si="0"/>
        <v>-7.7068485576757897E-2</v>
      </c>
      <c r="F26">
        <v>0.84076958932432599</v>
      </c>
      <c r="G26">
        <v>-0.13072853269083401</v>
      </c>
    </row>
    <row r="27" spans="1:7" x14ac:dyDescent="0.25">
      <c r="A27">
        <v>23</v>
      </c>
      <c r="B27">
        <v>200</v>
      </c>
      <c r="C27">
        <v>0</v>
      </c>
      <c r="D27">
        <v>0</v>
      </c>
      <c r="E27">
        <f t="shared" si="0"/>
        <v>0</v>
      </c>
      <c r="F27">
        <v>0.99147072275145498</v>
      </c>
      <c r="G27">
        <v>0</v>
      </c>
    </row>
    <row r="28" spans="1:7" x14ac:dyDescent="0.25">
      <c r="A28">
        <v>24</v>
      </c>
      <c r="B28">
        <v>160</v>
      </c>
      <c r="C28">
        <v>4000</v>
      </c>
      <c r="D28">
        <v>4.6374909079507304E-3</v>
      </c>
      <c r="E28">
        <f t="shared" si="0"/>
        <v>-4.6374909079507304E-3</v>
      </c>
      <c r="F28">
        <v>0.98177786701081304</v>
      </c>
      <c r="G28">
        <v>-4.8468769372609901E-3</v>
      </c>
    </row>
    <row r="29" spans="1:7" x14ac:dyDescent="0.25">
      <c r="A29">
        <v>25</v>
      </c>
      <c r="B29">
        <v>200</v>
      </c>
      <c r="C29">
        <v>0</v>
      </c>
      <c r="D29">
        <v>0</v>
      </c>
      <c r="E29">
        <f t="shared" si="0"/>
        <v>0</v>
      </c>
      <c r="F29">
        <v>0.99006439546555403</v>
      </c>
      <c r="G29">
        <v>0</v>
      </c>
    </row>
    <row r="30" spans="1:7" x14ac:dyDescent="0.25">
      <c r="A30">
        <v>26</v>
      </c>
      <c r="B30">
        <v>187</v>
      </c>
      <c r="C30">
        <v>1300</v>
      </c>
      <c r="D30">
        <v>1.3382220779893899E-3</v>
      </c>
      <c r="E30">
        <f t="shared" si="0"/>
        <v>-1.3382220779893899E-3</v>
      </c>
      <c r="F30">
        <v>0.98739408624553304</v>
      </c>
      <c r="G30">
        <v>-1.44404672564077E-3</v>
      </c>
    </row>
    <row r="31" spans="1:7" x14ac:dyDescent="0.25">
      <c r="A31">
        <v>27</v>
      </c>
      <c r="B31">
        <v>200</v>
      </c>
      <c r="C31">
        <v>0</v>
      </c>
      <c r="D31">
        <v>0</v>
      </c>
      <c r="E31">
        <f t="shared" si="0"/>
        <v>0</v>
      </c>
      <c r="F31">
        <v>0.98947964261332599</v>
      </c>
      <c r="G31">
        <v>0</v>
      </c>
    </row>
    <row r="32" spans="1:7" x14ac:dyDescent="0.25">
      <c r="A32">
        <v>28</v>
      </c>
      <c r="B32">
        <v>200</v>
      </c>
      <c r="C32">
        <v>0</v>
      </c>
      <c r="D32">
        <v>0</v>
      </c>
      <c r="E32">
        <f t="shared" si="0"/>
        <v>0</v>
      </c>
      <c r="F32">
        <v>0.98915532505159298</v>
      </c>
      <c r="G32">
        <v>0</v>
      </c>
    </row>
    <row r="33" spans="1:7" x14ac:dyDescent="0.25">
      <c r="A33">
        <v>29</v>
      </c>
      <c r="B33">
        <v>200</v>
      </c>
      <c r="C33">
        <v>0</v>
      </c>
      <c r="D33">
        <v>0</v>
      </c>
      <c r="E33">
        <f t="shared" si="0"/>
        <v>0</v>
      </c>
      <c r="F33">
        <v>0.98691146472457703</v>
      </c>
      <c r="G33">
        <v>0</v>
      </c>
    </row>
    <row r="34" spans="1:7" x14ac:dyDescent="0.25">
      <c r="B34" t="s">
        <v>8</v>
      </c>
      <c r="C34">
        <f>SUM(C4:C33)</f>
        <v>42800</v>
      </c>
      <c r="D34" t="s">
        <v>9</v>
      </c>
      <c r="E34" t="e">
        <f t="shared" si="0"/>
        <v>#VALUE!</v>
      </c>
      <c r="F34">
        <f>AVERAGE(F4:F33)</f>
        <v>0.9830456207953524</v>
      </c>
    </row>
    <row r="39" spans="1:7" x14ac:dyDescent="0.25">
      <c r="D39">
        <f>QUARTILE($D$4:$D$33,0)</f>
        <v>0</v>
      </c>
      <c r="G39">
        <f>QUARTILE($G$4:$G$33,0)</f>
        <v>-0.13072853269083401</v>
      </c>
    </row>
    <row r="40" spans="1:7" x14ac:dyDescent="0.25">
      <c r="D40">
        <f>QUARTILE($D$4:$D$33,1)</f>
        <v>0</v>
      </c>
      <c r="G40">
        <f>QUARTILE($G$4:$G$33,1)</f>
        <v>-2.0715371990928551E-3</v>
      </c>
    </row>
    <row r="41" spans="1:7" x14ac:dyDescent="0.25">
      <c r="D41">
        <f>QUARTILE($D$4:$D$33,2)</f>
        <v>8.7734666423755004E-5</v>
      </c>
      <c r="G41">
        <f>QUARTILE($G$4:$G$33,2)</f>
        <v>0</v>
      </c>
    </row>
    <row r="42" spans="1:7" x14ac:dyDescent="0.25">
      <c r="D42">
        <f>QUARTILE($D$4:$D$33,3)</f>
        <v>1.3713860752048975E-3</v>
      </c>
      <c r="G42">
        <f>QUARTILE($G$4:$G$33,3)</f>
        <v>0</v>
      </c>
    </row>
    <row r="43" spans="1:7" x14ac:dyDescent="0.25">
      <c r="D43">
        <f>QUARTILE($D$4:$D$33,4)</f>
        <v>7.7068485576757897E-2</v>
      </c>
      <c r="G43">
        <f>QUARTILE($G$4:$G$33,4)</f>
        <v>2.2421997582870098E-3</v>
      </c>
    </row>
    <row r="45" spans="1:7" x14ac:dyDescent="0.25">
      <c r="D45">
        <f>D38-D37</f>
        <v>0</v>
      </c>
      <c r="G45">
        <f>G38-G37</f>
        <v>0</v>
      </c>
    </row>
    <row r="46" spans="1:7" x14ac:dyDescent="0.25">
      <c r="D46">
        <f>D39-D38</f>
        <v>0</v>
      </c>
      <c r="G46">
        <f>G39-G38</f>
        <v>-0.13072853269083401</v>
      </c>
    </row>
    <row r="47" spans="1:7" x14ac:dyDescent="0.25">
      <c r="D47">
        <f t="shared" ref="D47:G50" si="1">D40-D39</f>
        <v>0</v>
      </c>
      <c r="G47">
        <f t="shared" si="1"/>
        <v>0.12865699549174114</v>
      </c>
    </row>
    <row r="48" spans="1:7" x14ac:dyDescent="0.25">
      <c r="D48">
        <f t="shared" si="1"/>
        <v>8.7734666423755004E-5</v>
      </c>
      <c r="G48">
        <f t="shared" si="1"/>
        <v>2.0715371990928551E-3</v>
      </c>
    </row>
    <row r="49" spans="4:7" x14ac:dyDescent="0.25">
      <c r="D49">
        <f t="shared" si="1"/>
        <v>1.2836514087811424E-3</v>
      </c>
      <c r="G49">
        <f t="shared" si="1"/>
        <v>0</v>
      </c>
    </row>
    <row r="50" spans="4:7" x14ac:dyDescent="0.25">
      <c r="D50">
        <f t="shared" si="1"/>
        <v>7.5697099501552997E-2</v>
      </c>
      <c r="G50">
        <f t="shared" si="1"/>
        <v>2.2421997582870098E-3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E4" sqref="E4:E34"/>
    </sheetView>
  </sheetViews>
  <sheetFormatPr defaultRowHeight="15" x14ac:dyDescent="0.25"/>
  <cols>
    <col min="1" max="1" width="17.85546875" bestFit="1" customWidth="1"/>
    <col min="2" max="2" width="20.28515625" bestFit="1" customWidth="1"/>
    <col min="3" max="3" width="14.7109375" bestFit="1" customWidth="1"/>
    <col min="4" max="4" width="21.85546875" bestFit="1" customWidth="1"/>
    <col min="5" max="5" width="21.85546875" customWidth="1"/>
    <col min="6" max="6" width="14.140625" bestFit="1" customWidth="1"/>
    <col min="7" max="7" width="11.5703125" bestFit="1" customWidth="1"/>
  </cols>
  <sheetData>
    <row r="1" spans="1:7" x14ac:dyDescent="0.25">
      <c r="A1" s="2" t="s">
        <v>3</v>
      </c>
      <c r="B1">
        <v>200</v>
      </c>
      <c r="C1" s="2" t="s">
        <v>7</v>
      </c>
      <c r="D1">
        <v>0.66617361728492197</v>
      </c>
    </row>
    <row r="3" spans="1:7" x14ac:dyDescent="0.25">
      <c r="A3" s="3" t="s">
        <v>1</v>
      </c>
      <c r="B3" s="3" t="s">
        <v>0</v>
      </c>
      <c r="C3" s="3" t="s">
        <v>2</v>
      </c>
      <c r="D3" s="3" t="s">
        <v>4</v>
      </c>
      <c r="E3" s="3" t="s">
        <v>16</v>
      </c>
      <c r="F3" s="3" t="s">
        <v>6</v>
      </c>
      <c r="G3" s="3" t="s">
        <v>5</v>
      </c>
    </row>
    <row r="4" spans="1:7" x14ac:dyDescent="0.25">
      <c r="A4">
        <v>0</v>
      </c>
      <c r="B4">
        <v>200</v>
      </c>
      <c r="C4">
        <v>0</v>
      </c>
      <c r="D4">
        <v>0</v>
      </c>
      <c r="E4">
        <f>D4*-1</f>
        <v>0</v>
      </c>
      <c r="F4">
        <v>0.95612606574301096</v>
      </c>
      <c r="G4">
        <v>0</v>
      </c>
    </row>
    <row r="5" spans="1:7" x14ac:dyDescent="0.25">
      <c r="A5">
        <v>1</v>
      </c>
      <c r="B5">
        <v>200</v>
      </c>
      <c r="C5">
        <v>0</v>
      </c>
      <c r="D5">
        <v>0</v>
      </c>
      <c r="E5">
        <f t="shared" ref="E5:E34" si="0">D5*-1</f>
        <v>0</v>
      </c>
      <c r="F5">
        <v>0.90825932888416405</v>
      </c>
      <c r="G5">
        <v>0</v>
      </c>
    </row>
    <row r="6" spans="1:7" x14ac:dyDescent="0.25">
      <c r="A6">
        <v>2</v>
      </c>
      <c r="B6">
        <v>108</v>
      </c>
      <c r="C6">
        <v>9200</v>
      </c>
      <c r="D6">
        <v>0.25823141624381502</v>
      </c>
      <c r="E6">
        <f t="shared" si="0"/>
        <v>-0.25823141624381502</v>
      </c>
      <c r="F6">
        <v>0.59149476181650895</v>
      </c>
      <c r="G6">
        <v>-0.27580101308231197</v>
      </c>
    </row>
    <row r="7" spans="1:7" x14ac:dyDescent="0.25">
      <c r="A7">
        <v>3</v>
      </c>
      <c r="B7">
        <v>151</v>
      </c>
      <c r="C7">
        <v>4900</v>
      </c>
      <c r="D7">
        <v>0.15892121131306</v>
      </c>
      <c r="E7">
        <f t="shared" si="0"/>
        <v>-0.15892121131306</v>
      </c>
      <c r="F7">
        <v>0.75114364631868902</v>
      </c>
      <c r="G7">
        <v>-0.399486082564184</v>
      </c>
    </row>
    <row r="8" spans="1:7" x14ac:dyDescent="0.25">
      <c r="A8">
        <v>4</v>
      </c>
      <c r="B8">
        <v>200</v>
      </c>
      <c r="C8">
        <v>0</v>
      </c>
      <c r="D8">
        <v>0</v>
      </c>
      <c r="E8">
        <f t="shared" si="0"/>
        <v>0</v>
      </c>
      <c r="F8">
        <v>0.89641325055098098</v>
      </c>
      <c r="G8">
        <v>0</v>
      </c>
    </row>
    <row r="9" spans="1:7" x14ac:dyDescent="0.25">
      <c r="A9">
        <v>5</v>
      </c>
      <c r="B9">
        <v>200</v>
      </c>
      <c r="C9">
        <v>0</v>
      </c>
      <c r="D9">
        <v>0</v>
      </c>
      <c r="E9">
        <f t="shared" si="0"/>
        <v>0</v>
      </c>
      <c r="F9">
        <v>0.92950263484390505</v>
      </c>
      <c r="G9">
        <v>0</v>
      </c>
    </row>
    <row r="10" spans="1:7" x14ac:dyDescent="0.25">
      <c r="A10">
        <v>6</v>
      </c>
      <c r="B10">
        <v>200</v>
      </c>
      <c r="C10">
        <v>0</v>
      </c>
      <c r="D10">
        <v>0</v>
      </c>
      <c r="E10">
        <f t="shared" si="0"/>
        <v>0</v>
      </c>
      <c r="F10">
        <v>0.91599598549609795</v>
      </c>
      <c r="G10">
        <v>0</v>
      </c>
    </row>
    <row r="11" spans="1:7" x14ac:dyDescent="0.25">
      <c r="A11">
        <v>7</v>
      </c>
      <c r="B11">
        <v>200</v>
      </c>
      <c r="C11">
        <v>0</v>
      </c>
      <c r="D11">
        <v>0</v>
      </c>
      <c r="E11">
        <f t="shared" si="0"/>
        <v>0</v>
      </c>
      <c r="F11">
        <v>0.96810509504942399</v>
      </c>
      <c r="G11">
        <v>0</v>
      </c>
    </row>
    <row r="12" spans="1:7" x14ac:dyDescent="0.25">
      <c r="A12">
        <v>8</v>
      </c>
      <c r="B12">
        <v>146</v>
      </c>
      <c r="C12">
        <v>5400</v>
      </c>
      <c r="D12">
        <v>0.14877240706314801</v>
      </c>
      <c r="E12">
        <f t="shared" si="0"/>
        <v>-0.14877240706314801</v>
      </c>
      <c r="F12">
        <v>0.72587443673245999</v>
      </c>
      <c r="G12">
        <v>-0.30976012065077302</v>
      </c>
    </row>
    <row r="13" spans="1:7" x14ac:dyDescent="0.25">
      <c r="A13">
        <v>9</v>
      </c>
      <c r="B13">
        <v>200</v>
      </c>
      <c r="C13">
        <v>0</v>
      </c>
      <c r="D13">
        <v>0</v>
      </c>
      <c r="E13">
        <f t="shared" si="0"/>
        <v>0</v>
      </c>
      <c r="F13">
        <v>0.98198822249755202</v>
      </c>
      <c r="G13">
        <v>0</v>
      </c>
    </row>
    <row r="14" spans="1:7" x14ac:dyDescent="0.25">
      <c r="A14">
        <v>10</v>
      </c>
      <c r="B14">
        <v>200</v>
      </c>
      <c r="C14">
        <v>0</v>
      </c>
      <c r="D14">
        <v>0</v>
      </c>
      <c r="E14">
        <f t="shared" si="0"/>
        <v>0</v>
      </c>
      <c r="F14">
        <v>0.93663051969456301</v>
      </c>
      <c r="G14">
        <v>0</v>
      </c>
    </row>
    <row r="15" spans="1:7" x14ac:dyDescent="0.25">
      <c r="A15">
        <v>11</v>
      </c>
      <c r="B15">
        <v>200</v>
      </c>
      <c r="C15">
        <v>0</v>
      </c>
      <c r="D15">
        <v>0</v>
      </c>
      <c r="E15">
        <f t="shared" si="0"/>
        <v>0</v>
      </c>
      <c r="F15">
        <v>0.95718469863030398</v>
      </c>
      <c r="G15">
        <v>0</v>
      </c>
    </row>
    <row r="16" spans="1:7" x14ac:dyDescent="0.25">
      <c r="A16">
        <v>12</v>
      </c>
      <c r="B16">
        <v>200</v>
      </c>
      <c r="C16">
        <v>0</v>
      </c>
      <c r="D16">
        <v>0</v>
      </c>
      <c r="E16">
        <f t="shared" si="0"/>
        <v>0</v>
      </c>
      <c r="F16">
        <v>0.88024978312900204</v>
      </c>
      <c r="G16">
        <v>0</v>
      </c>
    </row>
    <row r="17" spans="1:7" x14ac:dyDescent="0.25">
      <c r="A17">
        <v>13</v>
      </c>
      <c r="B17">
        <v>200</v>
      </c>
      <c r="C17">
        <v>0</v>
      </c>
      <c r="D17">
        <v>0</v>
      </c>
      <c r="E17">
        <f t="shared" si="0"/>
        <v>0</v>
      </c>
      <c r="F17">
        <v>0.94138122717467299</v>
      </c>
      <c r="G17">
        <v>0</v>
      </c>
    </row>
    <row r="18" spans="1:7" x14ac:dyDescent="0.25">
      <c r="A18">
        <v>14</v>
      </c>
      <c r="B18">
        <v>109</v>
      </c>
      <c r="C18">
        <v>9100</v>
      </c>
      <c r="D18">
        <v>0.64440137058182201</v>
      </c>
      <c r="E18">
        <f t="shared" si="0"/>
        <v>-0.64440137058182201</v>
      </c>
      <c r="F18">
        <v>0</v>
      </c>
      <c r="G18">
        <v>-1.239270585741</v>
      </c>
    </row>
    <row r="19" spans="1:7" x14ac:dyDescent="0.25">
      <c r="A19">
        <v>15</v>
      </c>
      <c r="B19">
        <v>200</v>
      </c>
      <c r="C19">
        <v>0</v>
      </c>
      <c r="D19">
        <v>0</v>
      </c>
      <c r="E19">
        <f t="shared" si="0"/>
        <v>0</v>
      </c>
      <c r="F19">
        <v>0.88637714900093001</v>
      </c>
      <c r="G19">
        <v>0</v>
      </c>
    </row>
    <row r="20" spans="1:7" x14ac:dyDescent="0.25">
      <c r="A20">
        <v>16</v>
      </c>
      <c r="B20">
        <v>200</v>
      </c>
      <c r="C20">
        <v>0</v>
      </c>
      <c r="D20">
        <v>0</v>
      </c>
      <c r="E20">
        <f t="shared" si="0"/>
        <v>0</v>
      </c>
      <c r="F20">
        <v>0.96069354444069999</v>
      </c>
      <c r="G20">
        <v>0</v>
      </c>
    </row>
    <row r="21" spans="1:7" x14ac:dyDescent="0.25">
      <c r="A21">
        <v>17</v>
      </c>
      <c r="B21">
        <v>200</v>
      </c>
      <c r="C21">
        <v>0</v>
      </c>
      <c r="D21">
        <v>0</v>
      </c>
      <c r="E21">
        <f t="shared" si="0"/>
        <v>0</v>
      </c>
      <c r="F21">
        <v>0.85529400812230605</v>
      </c>
      <c r="G21">
        <v>0</v>
      </c>
    </row>
    <row r="22" spans="1:7" x14ac:dyDescent="0.25">
      <c r="A22">
        <v>18</v>
      </c>
      <c r="B22">
        <v>200</v>
      </c>
      <c r="C22">
        <v>0</v>
      </c>
      <c r="D22">
        <v>0</v>
      </c>
      <c r="E22">
        <f t="shared" si="0"/>
        <v>0</v>
      </c>
      <c r="F22">
        <v>0.88316215439258705</v>
      </c>
      <c r="G22">
        <v>0</v>
      </c>
    </row>
    <row r="23" spans="1:7" x14ac:dyDescent="0.25">
      <c r="A23">
        <v>19</v>
      </c>
      <c r="B23">
        <v>200</v>
      </c>
      <c r="C23">
        <v>0</v>
      </c>
      <c r="D23">
        <v>0</v>
      </c>
      <c r="E23">
        <f t="shared" si="0"/>
        <v>0</v>
      </c>
      <c r="F23">
        <v>0.94464690595421597</v>
      </c>
      <c r="G23">
        <v>0</v>
      </c>
    </row>
    <row r="24" spans="1:7" x14ac:dyDescent="0.25">
      <c r="A24">
        <v>20</v>
      </c>
      <c r="B24">
        <v>200</v>
      </c>
      <c r="C24">
        <v>0</v>
      </c>
      <c r="D24">
        <v>0</v>
      </c>
      <c r="E24">
        <f t="shared" si="0"/>
        <v>0</v>
      </c>
      <c r="F24">
        <v>0.93522920328236103</v>
      </c>
      <c r="G24">
        <v>0</v>
      </c>
    </row>
    <row r="25" spans="1:7" x14ac:dyDescent="0.25">
      <c r="A25">
        <v>21</v>
      </c>
      <c r="B25">
        <v>200</v>
      </c>
      <c r="C25">
        <v>0</v>
      </c>
      <c r="D25">
        <v>0</v>
      </c>
      <c r="E25">
        <f t="shared" si="0"/>
        <v>0</v>
      </c>
      <c r="F25">
        <v>0.92765637730327799</v>
      </c>
      <c r="G25">
        <v>0</v>
      </c>
    </row>
    <row r="26" spans="1:7" x14ac:dyDescent="0.25">
      <c r="A26">
        <v>22</v>
      </c>
      <c r="B26">
        <v>200</v>
      </c>
      <c r="C26">
        <v>0</v>
      </c>
      <c r="D26">
        <v>0</v>
      </c>
      <c r="E26">
        <f t="shared" si="0"/>
        <v>0</v>
      </c>
      <c r="F26">
        <v>0.88387146858087995</v>
      </c>
      <c r="G26">
        <v>0</v>
      </c>
    </row>
    <row r="27" spans="1:7" x14ac:dyDescent="0.25">
      <c r="A27">
        <v>23</v>
      </c>
      <c r="B27">
        <v>200</v>
      </c>
      <c r="C27">
        <v>0</v>
      </c>
      <c r="D27">
        <v>0</v>
      </c>
      <c r="E27">
        <f t="shared" si="0"/>
        <v>0</v>
      </c>
      <c r="F27">
        <v>0.98268735544395702</v>
      </c>
      <c r="G27">
        <v>0</v>
      </c>
    </row>
    <row r="28" spans="1:7" x14ac:dyDescent="0.25">
      <c r="A28">
        <v>24</v>
      </c>
      <c r="B28">
        <v>200</v>
      </c>
      <c r="C28">
        <v>0</v>
      </c>
      <c r="D28">
        <v>0</v>
      </c>
      <c r="E28">
        <f t="shared" si="0"/>
        <v>0</v>
      </c>
      <c r="F28">
        <v>0.97278893833663704</v>
      </c>
      <c r="G28">
        <v>0</v>
      </c>
    </row>
    <row r="29" spans="1:7" x14ac:dyDescent="0.25">
      <c r="A29">
        <v>25</v>
      </c>
      <c r="B29">
        <v>200</v>
      </c>
      <c r="C29">
        <v>0</v>
      </c>
      <c r="D29">
        <v>0</v>
      </c>
      <c r="E29">
        <f t="shared" si="0"/>
        <v>0</v>
      </c>
      <c r="F29">
        <v>0.87660981998408505</v>
      </c>
      <c r="G29">
        <v>0</v>
      </c>
    </row>
    <row r="30" spans="1:7" x14ac:dyDescent="0.25">
      <c r="A30">
        <v>26</v>
      </c>
      <c r="B30">
        <v>200</v>
      </c>
      <c r="C30">
        <v>0</v>
      </c>
      <c r="D30">
        <v>0</v>
      </c>
      <c r="E30">
        <f t="shared" si="0"/>
        <v>0</v>
      </c>
      <c r="F30">
        <v>0.94411284579016996</v>
      </c>
      <c r="G30">
        <v>0</v>
      </c>
    </row>
    <row r="31" spans="1:7" x14ac:dyDescent="0.25">
      <c r="A31">
        <v>27</v>
      </c>
      <c r="B31">
        <v>200</v>
      </c>
      <c r="C31">
        <v>0</v>
      </c>
      <c r="D31">
        <v>0</v>
      </c>
      <c r="E31">
        <f t="shared" si="0"/>
        <v>0</v>
      </c>
      <c r="F31">
        <v>0.97876872346332</v>
      </c>
      <c r="G31">
        <v>0</v>
      </c>
    </row>
    <row r="32" spans="1:7" x14ac:dyDescent="0.25">
      <c r="A32">
        <v>28</v>
      </c>
      <c r="B32">
        <v>200</v>
      </c>
      <c r="C32">
        <v>0</v>
      </c>
      <c r="D32">
        <v>0</v>
      </c>
      <c r="E32">
        <f t="shared" si="0"/>
        <v>0</v>
      </c>
      <c r="F32">
        <v>0.980183631462756</v>
      </c>
      <c r="G32">
        <v>0</v>
      </c>
    </row>
    <row r="33" spans="1:7" x14ac:dyDescent="0.25">
      <c r="A33">
        <v>29</v>
      </c>
      <c r="B33">
        <v>200</v>
      </c>
      <c r="C33">
        <v>0</v>
      </c>
      <c r="D33">
        <v>0</v>
      </c>
      <c r="E33">
        <f t="shared" si="0"/>
        <v>0</v>
      </c>
      <c r="F33">
        <v>0.86939240652403305</v>
      </c>
      <c r="G33">
        <v>0</v>
      </c>
    </row>
    <row r="34" spans="1:7" x14ac:dyDescent="0.25">
      <c r="B34" t="s">
        <v>8</v>
      </c>
      <c r="C34">
        <f>SUM(C4:C33)</f>
        <v>28600</v>
      </c>
      <c r="D34" t="s">
        <v>9</v>
      </c>
      <c r="E34" t="e">
        <f t="shared" si="0"/>
        <v>#VALUE!</v>
      </c>
      <c r="F34">
        <f>AVERAGE(F4:F33)</f>
        <v>0.87406080628811844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workbookViewId="0">
      <selection activeCell="A4" sqref="A4"/>
    </sheetView>
  </sheetViews>
  <sheetFormatPr defaultRowHeight="15" x14ac:dyDescent="0.25"/>
  <cols>
    <col min="1" max="1" width="17.85546875" bestFit="1" customWidth="1"/>
    <col min="2" max="2" width="20.28515625" bestFit="1" customWidth="1"/>
    <col min="3" max="3" width="14.7109375" bestFit="1" customWidth="1"/>
    <col min="4" max="4" width="21.85546875" bestFit="1" customWidth="1"/>
    <col min="5" max="5" width="14.140625" bestFit="1" customWidth="1"/>
    <col min="6" max="6" width="11.5703125" bestFit="1" customWidth="1"/>
  </cols>
  <sheetData>
    <row r="1" spans="1:6" x14ac:dyDescent="0.25">
      <c r="A1" s="2" t="s">
        <v>3</v>
      </c>
      <c r="B1">
        <v>200</v>
      </c>
      <c r="C1" s="2" t="s">
        <v>7</v>
      </c>
      <c r="D1">
        <v>0.40590724234006298</v>
      </c>
    </row>
    <row r="3" spans="1:6" x14ac:dyDescent="0.25">
      <c r="A3" s="3" t="s">
        <v>1</v>
      </c>
      <c r="B3" s="3" t="s">
        <v>0</v>
      </c>
      <c r="C3" s="3" t="s">
        <v>2</v>
      </c>
      <c r="D3" s="3" t="s">
        <v>4</v>
      </c>
      <c r="E3" s="3" t="s">
        <v>6</v>
      </c>
      <c r="F3" s="3" t="s">
        <v>5</v>
      </c>
    </row>
    <row r="4" spans="1:6" x14ac:dyDescent="0.25">
      <c r="A4">
        <v>0</v>
      </c>
      <c r="B4">
        <v>500</v>
      </c>
      <c r="C4">
        <v>-30000</v>
      </c>
      <c r="D4">
        <v>-5.2562910933854803E-2</v>
      </c>
      <c r="E4">
        <v>0.98621106674158798</v>
      </c>
      <c r="F4">
        <v>5.0445725142826497E-2</v>
      </c>
    </row>
    <row r="5" spans="1:6" x14ac:dyDescent="0.25">
      <c r="A5">
        <v>1</v>
      </c>
      <c r="B5">
        <v>485</v>
      </c>
      <c r="C5">
        <v>-28500</v>
      </c>
      <c r="D5">
        <v>-5.2154470503037197E-2</v>
      </c>
      <c r="E5">
        <v>0.98552362524076997</v>
      </c>
      <c r="F5">
        <v>4.8536956978391901E-2</v>
      </c>
    </row>
    <row r="6" spans="1:6" x14ac:dyDescent="0.25">
      <c r="A6">
        <v>2</v>
      </c>
      <c r="B6">
        <v>379</v>
      </c>
      <c r="C6">
        <v>-17900</v>
      </c>
      <c r="D6">
        <v>-5.58702759379857E-2</v>
      </c>
      <c r="E6">
        <v>0.97835564475738801</v>
      </c>
      <c r="F6">
        <v>6.6177501914829906E-2</v>
      </c>
    </row>
    <row r="7" spans="1:6" x14ac:dyDescent="0.25">
      <c r="A7">
        <v>3</v>
      </c>
      <c r="B7">
        <v>330</v>
      </c>
      <c r="C7">
        <v>-13000</v>
      </c>
      <c r="D7">
        <v>-5.6467233627624798E-2</v>
      </c>
      <c r="E7">
        <v>0.96654353183639796</v>
      </c>
      <c r="F7">
        <v>6.6082616067823896E-2</v>
      </c>
    </row>
    <row r="8" spans="1:6" x14ac:dyDescent="0.25">
      <c r="A8">
        <v>4</v>
      </c>
      <c r="B8">
        <v>95</v>
      </c>
      <c r="C8">
        <v>10500</v>
      </c>
      <c r="D8">
        <v>0.344197717586744</v>
      </c>
      <c r="E8">
        <v>1.27926042903166E-3</v>
      </c>
      <c r="F8">
        <v>-0.75205895691092395</v>
      </c>
    </row>
    <row r="9" spans="1:6" x14ac:dyDescent="0.25">
      <c r="A9">
        <v>5</v>
      </c>
      <c r="B9">
        <v>63</v>
      </c>
      <c r="C9">
        <v>13700</v>
      </c>
      <c r="D9">
        <v>0.352149849811981</v>
      </c>
      <c r="E9">
        <v>0</v>
      </c>
      <c r="F9">
        <v>-1.8171025605656099</v>
      </c>
    </row>
    <row r="10" spans="1:6" x14ac:dyDescent="0.25">
      <c r="A10">
        <v>6</v>
      </c>
      <c r="B10">
        <v>500</v>
      </c>
      <c r="C10">
        <v>-30000</v>
      </c>
      <c r="D10">
        <v>-4.3185204476472699E-2</v>
      </c>
      <c r="E10">
        <v>0.98719976283678801</v>
      </c>
      <c r="F10">
        <v>4.9336616955308402E-2</v>
      </c>
    </row>
    <row r="11" spans="1:6" x14ac:dyDescent="0.25">
      <c r="A11">
        <v>7</v>
      </c>
      <c r="B11">
        <v>83</v>
      </c>
      <c r="C11">
        <v>11700</v>
      </c>
      <c r="D11">
        <v>0.35056229546602702</v>
      </c>
      <c r="E11">
        <v>0</v>
      </c>
      <c r="F11">
        <v>-1.0579869865467799</v>
      </c>
    </row>
    <row r="12" spans="1:6" x14ac:dyDescent="0.25">
      <c r="A12">
        <v>8</v>
      </c>
      <c r="B12">
        <v>413</v>
      </c>
      <c r="C12">
        <v>-21300</v>
      </c>
      <c r="D12">
        <v>-5.3915309736225998E-2</v>
      </c>
      <c r="E12">
        <v>0.98127024290326204</v>
      </c>
      <c r="F12">
        <v>6.21121860082492E-2</v>
      </c>
    </row>
    <row r="13" spans="1:6" x14ac:dyDescent="0.25">
      <c r="A13">
        <v>9</v>
      </c>
      <c r="B13">
        <v>95</v>
      </c>
      <c r="C13">
        <v>10500</v>
      </c>
      <c r="D13">
        <v>0.343332875955704</v>
      </c>
      <c r="E13" s="1">
        <v>8.1108061527749599E-4</v>
      </c>
      <c r="F13">
        <v>-0.79446630271998997</v>
      </c>
    </row>
    <row r="14" spans="1:6" x14ac:dyDescent="0.25">
      <c r="A14">
        <v>10</v>
      </c>
      <c r="B14">
        <v>408</v>
      </c>
      <c r="C14">
        <v>-20800</v>
      </c>
      <c r="D14">
        <v>-4.6002002918082797E-2</v>
      </c>
      <c r="E14">
        <v>0.97808268218282801</v>
      </c>
      <c r="F14">
        <v>5.1458381567419297E-2</v>
      </c>
    </row>
    <row r="15" spans="1:6" x14ac:dyDescent="0.25">
      <c r="A15">
        <v>11</v>
      </c>
      <c r="B15">
        <v>394</v>
      </c>
      <c r="C15">
        <v>-19400</v>
      </c>
      <c r="D15">
        <v>-4.0161443742204601E-2</v>
      </c>
      <c r="E15">
        <v>0.97945612153522899</v>
      </c>
      <c r="F15">
        <v>4.2373727246239598E-2</v>
      </c>
    </row>
    <row r="16" spans="1:6" x14ac:dyDescent="0.25">
      <c r="A16">
        <v>12</v>
      </c>
      <c r="B16">
        <v>453</v>
      </c>
      <c r="C16">
        <v>-25300</v>
      </c>
      <c r="D16">
        <v>-4.5006256772224598E-2</v>
      </c>
      <c r="E16">
        <v>0.98408757294610305</v>
      </c>
      <c r="F16">
        <v>4.9940598405089201E-2</v>
      </c>
    </row>
    <row r="17" spans="1:6" x14ac:dyDescent="0.25">
      <c r="A17">
        <v>13</v>
      </c>
      <c r="B17">
        <v>329</v>
      </c>
      <c r="C17">
        <v>-12900</v>
      </c>
      <c r="D17">
        <v>-4.5265185474343203E-2</v>
      </c>
      <c r="E17">
        <v>0.970718890301422</v>
      </c>
      <c r="F17">
        <v>4.3822562973532597E-2</v>
      </c>
    </row>
    <row r="18" spans="1:6" x14ac:dyDescent="0.25">
      <c r="A18">
        <v>14</v>
      </c>
      <c r="B18">
        <v>441</v>
      </c>
      <c r="C18">
        <v>-24100</v>
      </c>
      <c r="D18">
        <v>-4.84668387355459E-2</v>
      </c>
      <c r="E18">
        <v>0.98362343323377399</v>
      </c>
      <c r="F18">
        <v>5.8738885450615202E-2</v>
      </c>
    </row>
    <row r="19" spans="1:6" x14ac:dyDescent="0.25">
      <c r="A19">
        <v>15</v>
      </c>
      <c r="B19">
        <v>420</v>
      </c>
      <c r="C19">
        <v>-22000</v>
      </c>
      <c r="D19">
        <v>-3.6392798983771103E-2</v>
      </c>
      <c r="E19">
        <v>0.98239973062328401</v>
      </c>
      <c r="F19">
        <v>3.5848818266332197E-2</v>
      </c>
    </row>
    <row r="20" spans="1:6" x14ac:dyDescent="0.25">
      <c r="A20">
        <v>16</v>
      </c>
      <c r="B20">
        <v>85</v>
      </c>
      <c r="C20">
        <v>11500</v>
      </c>
      <c r="D20">
        <v>0.34568891545043601</v>
      </c>
      <c r="E20" s="1">
        <v>5.7562231892441197E-4</v>
      </c>
      <c r="F20">
        <v>-0.74558394147236795</v>
      </c>
    </row>
    <row r="21" spans="1:6" x14ac:dyDescent="0.25">
      <c r="A21">
        <v>17</v>
      </c>
      <c r="B21">
        <v>500</v>
      </c>
      <c r="C21">
        <v>-30000</v>
      </c>
      <c r="D21">
        <v>-6.2620656457759702E-2</v>
      </c>
      <c r="E21">
        <v>0.98582699347716096</v>
      </c>
      <c r="F21">
        <v>5.7637636293753097E-2</v>
      </c>
    </row>
    <row r="22" spans="1:6" x14ac:dyDescent="0.25">
      <c r="A22">
        <v>18</v>
      </c>
      <c r="B22">
        <v>324</v>
      </c>
      <c r="C22">
        <v>-12400</v>
      </c>
      <c r="D22">
        <v>-3.4067335602223102E-2</v>
      </c>
      <c r="E22">
        <v>0.97025510617009103</v>
      </c>
      <c r="F22">
        <v>3.85787779620098E-2</v>
      </c>
    </row>
    <row r="23" spans="1:6" x14ac:dyDescent="0.25">
      <c r="A23">
        <v>19</v>
      </c>
      <c r="B23">
        <v>500</v>
      </c>
      <c r="C23">
        <v>-30000</v>
      </c>
      <c r="D23">
        <v>-4.6753188921574297E-2</v>
      </c>
      <c r="E23">
        <v>0.98711464140208005</v>
      </c>
      <c r="F23">
        <v>5.0764843379359E-2</v>
      </c>
    </row>
    <row r="24" spans="1:6" x14ac:dyDescent="0.25">
      <c r="A24">
        <v>20</v>
      </c>
      <c r="B24">
        <v>500</v>
      </c>
      <c r="C24">
        <v>-30000</v>
      </c>
      <c r="D24">
        <v>-4.7551986700930103E-2</v>
      </c>
      <c r="E24">
        <v>0.98633969802895904</v>
      </c>
      <c r="F24">
        <v>5.0366316355794798E-2</v>
      </c>
    </row>
    <row r="25" spans="1:6" x14ac:dyDescent="0.25">
      <c r="A25">
        <v>21</v>
      </c>
      <c r="B25">
        <v>339</v>
      </c>
      <c r="C25">
        <v>-13900</v>
      </c>
      <c r="D25">
        <v>-3.1374658350833799E-2</v>
      </c>
      <c r="E25">
        <v>0.97384258370195798</v>
      </c>
      <c r="F25">
        <v>4.1224855188961698E-2</v>
      </c>
    </row>
    <row r="26" spans="1:6" x14ac:dyDescent="0.25">
      <c r="A26">
        <v>22</v>
      </c>
      <c r="B26">
        <v>500</v>
      </c>
      <c r="C26">
        <v>-30000</v>
      </c>
      <c r="D26">
        <v>-5.2540770966644397E-2</v>
      </c>
      <c r="E26">
        <v>0.98703722875649402</v>
      </c>
      <c r="F26">
        <v>4.6482406096914002E-2</v>
      </c>
    </row>
    <row r="27" spans="1:6" x14ac:dyDescent="0.25">
      <c r="A27">
        <v>23</v>
      </c>
      <c r="B27">
        <v>341</v>
      </c>
      <c r="C27">
        <v>-14100</v>
      </c>
      <c r="D27">
        <v>-4.0643307689998999E-2</v>
      </c>
      <c r="E27">
        <v>0.97205738711999901</v>
      </c>
      <c r="F27">
        <v>4.3003504241371698E-2</v>
      </c>
    </row>
    <row r="28" spans="1:6" x14ac:dyDescent="0.25">
      <c r="A28">
        <v>24</v>
      </c>
      <c r="B28">
        <v>328</v>
      </c>
      <c r="C28">
        <v>-12800</v>
      </c>
      <c r="D28">
        <v>-3.6736966102241003E-2</v>
      </c>
      <c r="E28">
        <v>0.96930044338313204</v>
      </c>
      <c r="F28">
        <v>3.7041761377940498E-2</v>
      </c>
    </row>
    <row r="29" spans="1:6" x14ac:dyDescent="0.25">
      <c r="A29">
        <v>25</v>
      </c>
      <c r="B29">
        <v>500</v>
      </c>
      <c r="C29">
        <v>-30000</v>
      </c>
      <c r="D29">
        <v>-5.7982371002033302E-2</v>
      </c>
      <c r="E29">
        <v>0.98618713689972104</v>
      </c>
      <c r="F29">
        <v>6.8682376237622397E-2</v>
      </c>
    </row>
    <row r="30" spans="1:6" x14ac:dyDescent="0.25">
      <c r="A30">
        <v>26</v>
      </c>
      <c r="B30">
        <v>442</v>
      </c>
      <c r="C30">
        <v>-24200</v>
      </c>
      <c r="D30">
        <v>-6.4187282185794003E-2</v>
      </c>
      <c r="E30">
        <v>0.98239454767442402</v>
      </c>
      <c r="F30" s="1">
        <v>7.3528199136519395E-2</v>
      </c>
    </row>
    <row r="31" spans="1:6" x14ac:dyDescent="0.25">
      <c r="A31">
        <v>27</v>
      </c>
      <c r="B31">
        <v>100</v>
      </c>
      <c r="C31">
        <v>10000</v>
      </c>
      <c r="D31">
        <v>0.29915674634693301</v>
      </c>
      <c r="E31">
        <v>0.14294338525220601</v>
      </c>
      <c r="F31">
        <v>-0.502950940179553</v>
      </c>
    </row>
    <row r="32" spans="1:6" x14ac:dyDescent="0.25">
      <c r="A32">
        <v>28</v>
      </c>
      <c r="B32">
        <v>352</v>
      </c>
      <c r="C32">
        <v>-15200</v>
      </c>
      <c r="D32">
        <v>-3.8003018247241498E-2</v>
      </c>
      <c r="E32">
        <v>0.97438656292946202</v>
      </c>
      <c r="F32">
        <v>3.9898329048502199E-2</v>
      </c>
    </row>
    <row r="33" spans="1:6" x14ac:dyDescent="0.25">
      <c r="A33">
        <v>29</v>
      </c>
      <c r="B33">
        <v>500</v>
      </c>
      <c r="C33">
        <v>-30000</v>
      </c>
      <c r="D33">
        <v>-4.91658280657764E-2</v>
      </c>
      <c r="E33">
        <v>0.98653018303983098</v>
      </c>
      <c r="F33">
        <v>5.6495673803255701E-2</v>
      </c>
    </row>
    <row r="34" spans="1:6" x14ac:dyDescent="0.25">
      <c r="B34" t="s">
        <v>8</v>
      </c>
      <c r="C34">
        <f>SUM(C4:C33)</f>
        <v>-469900</v>
      </c>
      <c r="D34" t="s">
        <v>9</v>
      </c>
      <c r="E34">
        <f>AVERAGE(E4:E33)</f>
        <v>0.78901180554458616</v>
      </c>
    </row>
    <row r="55" spans="6:6" x14ac:dyDescent="0.25">
      <c r="F55" s="1"/>
    </row>
  </sheetData>
  <conditionalFormatting sqref="B4:B33">
    <cfRule type="cellIs" dxfId="0" priority="1" operator="lessThan">
      <formula>100</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A16" workbookViewId="0">
      <selection activeCell="E29" sqref="E29"/>
    </sheetView>
  </sheetViews>
  <sheetFormatPr defaultRowHeight="15" x14ac:dyDescent="0.25"/>
  <cols>
    <col min="1" max="1" width="17.85546875" bestFit="1" customWidth="1"/>
    <col min="2" max="2" width="20.28515625" bestFit="1" customWidth="1"/>
    <col min="3" max="3" width="14.7109375" bestFit="1" customWidth="1"/>
    <col min="4" max="4" width="21.85546875" bestFit="1" customWidth="1"/>
    <col min="5" max="5" width="21.85546875" customWidth="1"/>
    <col min="6" max="6" width="14.140625" bestFit="1" customWidth="1"/>
    <col min="7" max="7" width="11.5703125" bestFit="1" customWidth="1"/>
  </cols>
  <sheetData>
    <row r="1" spans="1:7" x14ac:dyDescent="0.25">
      <c r="A1" s="2" t="s">
        <v>3</v>
      </c>
      <c r="B1">
        <v>300</v>
      </c>
      <c r="C1" s="2" t="s">
        <v>7</v>
      </c>
      <c r="D1">
        <v>0.46783583650461702</v>
      </c>
    </row>
    <row r="3" spans="1:7" x14ac:dyDescent="0.25">
      <c r="A3" s="3" t="s">
        <v>1</v>
      </c>
      <c r="B3" s="3" t="s">
        <v>0</v>
      </c>
      <c r="C3" s="3" t="s">
        <v>2</v>
      </c>
      <c r="D3" s="3" t="s">
        <v>4</v>
      </c>
      <c r="E3" s="3" t="s">
        <v>16</v>
      </c>
      <c r="F3" s="3" t="s">
        <v>6</v>
      </c>
      <c r="G3" s="3" t="s">
        <v>5</v>
      </c>
    </row>
    <row r="4" spans="1:7" x14ac:dyDescent="0.25">
      <c r="A4">
        <v>0</v>
      </c>
      <c r="B4">
        <v>208</v>
      </c>
      <c r="C4">
        <v>9200</v>
      </c>
      <c r="D4">
        <v>-3.7235653433450502E-3</v>
      </c>
      <c r="E4">
        <f>D4*-1</f>
        <v>3.7235653433450502E-3</v>
      </c>
      <c r="F4">
        <v>0.87071135422721302</v>
      </c>
      <c r="G4">
        <v>2.41894361971228E-3</v>
      </c>
    </row>
    <row r="5" spans="1:7" x14ac:dyDescent="0.25">
      <c r="A5">
        <v>1</v>
      </c>
      <c r="B5">
        <v>231</v>
      </c>
      <c r="C5">
        <v>6900</v>
      </c>
      <c r="D5" s="1">
        <v>-2.0545710363301101E-4</v>
      </c>
      <c r="E5">
        <f t="shared" ref="E5:E34" si="0">D5*-1</f>
        <v>2.0545710363301101E-4</v>
      </c>
      <c r="F5">
        <v>0.86860084464737697</v>
      </c>
      <c r="G5">
        <v>9.4184950611304608E-3</v>
      </c>
    </row>
    <row r="6" spans="1:7" x14ac:dyDescent="0.25">
      <c r="A6">
        <v>2</v>
      </c>
      <c r="B6">
        <v>270</v>
      </c>
      <c r="C6">
        <v>3000</v>
      </c>
      <c r="D6">
        <v>-6.2227242417824402E-3</v>
      </c>
      <c r="E6">
        <f t="shared" si="0"/>
        <v>6.2227242417824402E-3</v>
      </c>
      <c r="F6">
        <v>0.86624566698435401</v>
      </c>
      <c r="G6">
        <v>7.4072554880356602E-3</v>
      </c>
    </row>
    <row r="7" spans="1:7" x14ac:dyDescent="0.25">
      <c r="A7">
        <v>3</v>
      </c>
      <c r="B7">
        <v>195</v>
      </c>
      <c r="C7">
        <v>10500</v>
      </c>
      <c r="D7" s="1">
        <v>2.0805972147597199E-5</v>
      </c>
      <c r="E7">
        <f t="shared" si="0"/>
        <v>-2.0805972147597199E-5</v>
      </c>
      <c r="F7">
        <v>0.86403634964148501</v>
      </c>
      <c r="G7">
        <v>9.6830525324004199E-3</v>
      </c>
    </row>
    <row r="8" spans="1:7" x14ac:dyDescent="0.25">
      <c r="A8">
        <v>4</v>
      </c>
      <c r="B8">
        <v>85</v>
      </c>
      <c r="C8">
        <v>21500</v>
      </c>
      <c r="D8">
        <v>1.26433414574819E-2</v>
      </c>
      <c r="E8">
        <f t="shared" si="0"/>
        <v>-1.26433414574819E-2</v>
      </c>
      <c r="F8">
        <v>0.83788354543462096</v>
      </c>
      <c r="G8">
        <v>-6.2258725178009301E-3</v>
      </c>
    </row>
    <row r="9" spans="1:7" x14ac:dyDescent="0.25">
      <c r="A9">
        <v>5</v>
      </c>
      <c r="B9">
        <v>105</v>
      </c>
      <c r="C9">
        <v>19500</v>
      </c>
      <c r="D9">
        <v>2.2404850755418601E-3</v>
      </c>
      <c r="E9">
        <f t="shared" si="0"/>
        <v>-2.2404850755418601E-3</v>
      </c>
      <c r="F9">
        <v>0.86139566914017596</v>
      </c>
      <c r="G9">
        <v>1.0912163952796899E-2</v>
      </c>
    </row>
    <row r="10" spans="1:7" x14ac:dyDescent="0.25">
      <c r="A10">
        <v>6</v>
      </c>
      <c r="B10">
        <v>133</v>
      </c>
      <c r="C10">
        <v>16700</v>
      </c>
      <c r="D10">
        <v>3.0823888403102E-3</v>
      </c>
      <c r="E10">
        <f t="shared" si="0"/>
        <v>-3.0823888403102E-3</v>
      </c>
      <c r="F10">
        <v>0.86498941429850196</v>
      </c>
      <c r="G10">
        <v>-1.1476083954315999E-2</v>
      </c>
    </row>
    <row r="11" spans="1:7" x14ac:dyDescent="0.25">
      <c r="A11">
        <v>7</v>
      </c>
      <c r="B11">
        <v>201</v>
      </c>
      <c r="C11">
        <v>9900</v>
      </c>
      <c r="D11" s="1">
        <v>5.4428339900058898E-4</v>
      </c>
      <c r="E11">
        <f t="shared" si="0"/>
        <v>-5.4428339900058898E-4</v>
      </c>
      <c r="F11">
        <v>0.86385585727967296</v>
      </c>
      <c r="G11">
        <v>-2.7941881277670701E-2</v>
      </c>
    </row>
    <row r="12" spans="1:7" x14ac:dyDescent="0.25">
      <c r="A12">
        <v>8</v>
      </c>
      <c r="B12">
        <v>104</v>
      </c>
      <c r="C12">
        <v>19600</v>
      </c>
      <c r="D12">
        <v>7.2352758942236198E-3</v>
      </c>
      <c r="E12">
        <f t="shared" si="0"/>
        <v>-7.2352758942236198E-3</v>
      </c>
      <c r="F12">
        <v>0.84615167265581803</v>
      </c>
      <c r="G12">
        <v>1.28330925438553E-2</v>
      </c>
    </row>
    <row r="13" spans="1:7" x14ac:dyDescent="0.25">
      <c r="A13">
        <v>9</v>
      </c>
      <c r="B13">
        <v>182</v>
      </c>
      <c r="C13">
        <v>11800</v>
      </c>
      <c r="D13" s="1">
        <v>7.1349637395395904E-4</v>
      </c>
      <c r="E13">
        <f t="shared" si="0"/>
        <v>-7.1349637395395904E-4</v>
      </c>
      <c r="F13">
        <v>0.86422468165129496</v>
      </c>
      <c r="G13">
        <v>1.6348332850218101E-2</v>
      </c>
    </row>
    <row r="14" spans="1:7" x14ac:dyDescent="0.25">
      <c r="A14">
        <v>10</v>
      </c>
      <c r="B14">
        <v>91</v>
      </c>
      <c r="C14">
        <v>20900</v>
      </c>
      <c r="D14">
        <v>1.0416582365792499E-2</v>
      </c>
      <c r="E14">
        <f t="shared" si="0"/>
        <v>-1.0416582365792499E-2</v>
      </c>
      <c r="F14">
        <v>0.84226358676789603</v>
      </c>
      <c r="G14">
        <v>3.7285562679005798E-3</v>
      </c>
    </row>
    <row r="15" spans="1:7" x14ac:dyDescent="0.25">
      <c r="A15">
        <v>11</v>
      </c>
      <c r="B15">
        <v>100</v>
      </c>
      <c r="C15">
        <v>20000</v>
      </c>
      <c r="D15">
        <v>5.5337380348247003E-3</v>
      </c>
      <c r="E15">
        <f t="shared" si="0"/>
        <v>-5.5337380348247003E-3</v>
      </c>
      <c r="F15">
        <v>0.85918414934673504</v>
      </c>
      <c r="G15">
        <v>6.4685116879062898E-3</v>
      </c>
    </row>
    <row r="16" spans="1:7" x14ac:dyDescent="0.25">
      <c r="A16">
        <v>12</v>
      </c>
      <c r="B16">
        <v>174</v>
      </c>
      <c r="C16">
        <v>12600</v>
      </c>
      <c r="D16">
        <v>4.6780539510161102E-3</v>
      </c>
      <c r="E16">
        <f t="shared" si="0"/>
        <v>-4.6780539510161102E-3</v>
      </c>
      <c r="F16">
        <v>0.85024008327223699</v>
      </c>
      <c r="G16">
        <v>-1.78977973209437E-3</v>
      </c>
    </row>
    <row r="17" spans="1:7" x14ac:dyDescent="0.25">
      <c r="A17">
        <v>13</v>
      </c>
      <c r="B17">
        <v>148</v>
      </c>
      <c r="C17">
        <v>15200</v>
      </c>
      <c r="D17">
        <v>6.0935091239663897E-3</v>
      </c>
      <c r="E17">
        <f t="shared" si="0"/>
        <v>-6.0935091239663897E-3</v>
      </c>
      <c r="F17">
        <v>0.85812572812420895</v>
      </c>
      <c r="G17">
        <v>-1.37761608985909E-2</v>
      </c>
    </row>
    <row r="18" spans="1:7" x14ac:dyDescent="0.25">
      <c r="A18">
        <v>14</v>
      </c>
      <c r="B18">
        <v>83</v>
      </c>
      <c r="C18">
        <v>21700</v>
      </c>
      <c r="D18">
        <v>8.5132854523294298E-3</v>
      </c>
      <c r="E18">
        <f t="shared" si="0"/>
        <v>-8.5132854523294298E-3</v>
      </c>
      <c r="F18">
        <v>0.85095197382863796</v>
      </c>
      <c r="G18">
        <v>-1.21767550640211E-3</v>
      </c>
    </row>
    <row r="19" spans="1:7" x14ac:dyDescent="0.25">
      <c r="A19">
        <v>15</v>
      </c>
      <c r="B19">
        <v>87</v>
      </c>
      <c r="C19">
        <v>21300</v>
      </c>
      <c r="D19">
        <v>1.0923536398642301E-2</v>
      </c>
      <c r="E19">
        <f t="shared" si="0"/>
        <v>-1.0923536398642301E-2</v>
      </c>
      <c r="F19">
        <v>0.84747971128060995</v>
      </c>
      <c r="G19">
        <v>-2.0207482958943802E-2</v>
      </c>
    </row>
    <row r="20" spans="1:7" x14ac:dyDescent="0.25">
      <c r="A20">
        <v>16</v>
      </c>
      <c r="B20">
        <v>144</v>
      </c>
      <c r="C20">
        <v>15600</v>
      </c>
      <c r="D20" s="1">
        <v>-2.70887456100765E-4</v>
      </c>
      <c r="E20">
        <f t="shared" si="0"/>
        <v>2.70887456100765E-4</v>
      </c>
      <c r="F20">
        <v>0.86418508361846602</v>
      </c>
      <c r="G20">
        <v>-6.11859052617087E-3</v>
      </c>
    </row>
    <row r="21" spans="1:7" x14ac:dyDescent="0.25">
      <c r="A21">
        <v>17</v>
      </c>
      <c r="B21">
        <v>154</v>
      </c>
      <c r="C21">
        <v>14600</v>
      </c>
      <c r="D21">
        <v>2.70464826175947E-3</v>
      </c>
      <c r="E21">
        <f t="shared" si="0"/>
        <v>-2.70464826175947E-3</v>
      </c>
      <c r="F21">
        <v>0.86211790980985603</v>
      </c>
      <c r="G21">
        <v>4.13129728437366E-3</v>
      </c>
    </row>
    <row r="22" spans="1:7" x14ac:dyDescent="0.25">
      <c r="A22">
        <v>18</v>
      </c>
      <c r="B22">
        <v>134</v>
      </c>
      <c r="C22">
        <v>16600</v>
      </c>
      <c r="D22" s="1">
        <v>2.2632684825585301E-4</v>
      </c>
      <c r="E22">
        <f t="shared" si="0"/>
        <v>-2.2632684825585301E-4</v>
      </c>
      <c r="F22">
        <v>0.86644542592687701</v>
      </c>
      <c r="G22">
        <v>1.11314132588568E-2</v>
      </c>
    </row>
    <row r="23" spans="1:7" x14ac:dyDescent="0.25">
      <c r="A23">
        <v>19</v>
      </c>
      <c r="B23">
        <v>97</v>
      </c>
      <c r="C23">
        <v>20300</v>
      </c>
      <c r="D23">
        <v>1.30419989450693E-2</v>
      </c>
      <c r="E23">
        <f t="shared" si="0"/>
        <v>-1.30419989450693E-2</v>
      </c>
      <c r="F23">
        <v>0.84676399992794404</v>
      </c>
      <c r="G23">
        <v>2.2537277481197299E-3</v>
      </c>
    </row>
    <row r="24" spans="1:7" x14ac:dyDescent="0.25">
      <c r="A24">
        <v>20</v>
      </c>
      <c r="B24">
        <v>222</v>
      </c>
      <c r="C24">
        <v>7800</v>
      </c>
      <c r="D24">
        <v>5.2290617415873203E-3</v>
      </c>
      <c r="E24">
        <f t="shared" si="0"/>
        <v>-5.2290617415873203E-3</v>
      </c>
      <c r="F24">
        <v>0.856126644676657</v>
      </c>
      <c r="G24">
        <v>1.6605586224087399E-3</v>
      </c>
    </row>
    <row r="25" spans="1:7" x14ac:dyDescent="0.25">
      <c r="A25">
        <v>21</v>
      </c>
      <c r="B25">
        <v>91</v>
      </c>
      <c r="C25">
        <v>20900</v>
      </c>
      <c r="D25">
        <v>1.1960004827523099E-3</v>
      </c>
      <c r="E25">
        <f t="shared" si="0"/>
        <v>-1.1960004827523099E-3</v>
      </c>
      <c r="F25">
        <v>0.86109967750270899</v>
      </c>
      <c r="G25">
        <v>-2.20356715835778E-2</v>
      </c>
    </row>
    <row r="26" spans="1:7" x14ac:dyDescent="0.25">
      <c r="A26">
        <v>22</v>
      </c>
      <c r="B26">
        <v>130</v>
      </c>
      <c r="C26">
        <v>17000</v>
      </c>
      <c r="D26" s="1">
        <v>1.19818840894125E-4</v>
      </c>
      <c r="E26">
        <f t="shared" si="0"/>
        <v>-1.19818840894125E-4</v>
      </c>
      <c r="F26">
        <v>0.86024324146904996</v>
      </c>
      <c r="G26">
        <v>-6.1286501968491596E-3</v>
      </c>
    </row>
    <row r="27" spans="1:7" x14ac:dyDescent="0.25">
      <c r="A27">
        <v>23</v>
      </c>
      <c r="B27">
        <v>73</v>
      </c>
      <c r="C27">
        <v>22700</v>
      </c>
      <c r="D27">
        <v>1.25043624186073E-2</v>
      </c>
      <c r="E27">
        <f t="shared" si="0"/>
        <v>-1.25043624186073E-2</v>
      </c>
      <c r="F27">
        <v>0.83941323609356899</v>
      </c>
      <c r="G27">
        <v>-2.04225772857256E-2</v>
      </c>
    </row>
    <row r="28" spans="1:7" x14ac:dyDescent="0.25">
      <c r="A28">
        <v>24</v>
      </c>
      <c r="B28">
        <v>107</v>
      </c>
      <c r="C28">
        <v>19300</v>
      </c>
      <c r="D28">
        <v>1.58962639783943E-3</v>
      </c>
      <c r="E28">
        <f t="shared" si="0"/>
        <v>-1.58962639783943E-3</v>
      </c>
      <c r="F28">
        <v>0.85984177395962602</v>
      </c>
      <c r="G28">
        <v>-4.5254116492518398E-3</v>
      </c>
    </row>
    <row r="29" spans="1:7" x14ac:dyDescent="0.25">
      <c r="A29">
        <v>25</v>
      </c>
      <c r="B29">
        <v>254</v>
      </c>
      <c r="C29">
        <v>4600</v>
      </c>
      <c r="D29">
        <v>2.68526963252241E-3</v>
      </c>
      <c r="E29">
        <f t="shared" si="0"/>
        <v>-2.68526963252241E-3</v>
      </c>
      <c r="F29">
        <v>0.86407616786074104</v>
      </c>
      <c r="G29">
        <v>-8.6370126225220299E-3</v>
      </c>
    </row>
    <row r="30" spans="1:7" x14ac:dyDescent="0.25">
      <c r="A30">
        <v>26</v>
      </c>
      <c r="B30">
        <v>83</v>
      </c>
      <c r="C30">
        <v>21700</v>
      </c>
      <c r="D30">
        <v>1.46426512386493E-3</v>
      </c>
      <c r="E30">
        <f t="shared" si="0"/>
        <v>-1.46426512386493E-3</v>
      </c>
      <c r="F30">
        <v>0.85902557512046096</v>
      </c>
      <c r="G30">
        <v>1.0620176477237301E-3</v>
      </c>
    </row>
    <row r="31" spans="1:7" x14ac:dyDescent="0.25">
      <c r="A31">
        <v>27</v>
      </c>
      <c r="B31">
        <v>176</v>
      </c>
      <c r="C31">
        <v>12400</v>
      </c>
      <c r="D31">
        <v>5.20327574474871E-3</v>
      </c>
      <c r="E31">
        <f t="shared" si="0"/>
        <v>-5.20327574474871E-3</v>
      </c>
      <c r="F31">
        <v>0.85511105894828798</v>
      </c>
      <c r="G31">
        <v>9.0254622444018301E-3</v>
      </c>
    </row>
    <row r="32" spans="1:7" x14ac:dyDescent="0.25">
      <c r="A32">
        <v>28</v>
      </c>
      <c r="B32">
        <v>102</v>
      </c>
      <c r="C32">
        <v>19800</v>
      </c>
      <c r="D32">
        <v>6.5749714132197698E-3</v>
      </c>
      <c r="E32">
        <f t="shared" si="0"/>
        <v>-6.5749714132197698E-3</v>
      </c>
      <c r="F32">
        <v>0.84942842727967005</v>
      </c>
      <c r="G32">
        <v>-1.76621808816891E-2</v>
      </c>
    </row>
    <row r="33" spans="1:7" x14ac:dyDescent="0.25">
      <c r="A33">
        <v>29</v>
      </c>
      <c r="B33">
        <v>284</v>
      </c>
      <c r="C33">
        <v>1600</v>
      </c>
      <c r="D33" s="1">
        <v>6.3584868398214301E-4</v>
      </c>
      <c r="E33">
        <f t="shared" si="0"/>
        <v>-6.3584868398214301E-4</v>
      </c>
      <c r="F33">
        <v>0.86534157076564799</v>
      </c>
      <c r="G33">
        <v>-1.37904708023407E-2</v>
      </c>
    </row>
    <row r="34" spans="1:7" x14ac:dyDescent="0.25">
      <c r="B34" t="s">
        <v>8</v>
      </c>
      <c r="C34">
        <f>SUM(C4:C33)</f>
        <v>455200</v>
      </c>
      <c r="D34" t="s">
        <v>9</v>
      </c>
      <c r="E34" t="e">
        <f t="shared" si="0"/>
        <v>#VALUE!</v>
      </c>
      <c r="F34">
        <f>AVERAGE(F4:F33)</f>
        <v>0.85751866938468002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workbookViewId="0">
      <selection activeCell="E11" sqref="E11"/>
    </sheetView>
  </sheetViews>
  <sheetFormatPr defaultRowHeight="15" x14ac:dyDescent="0.25"/>
  <cols>
    <col min="1" max="1" width="17.85546875" bestFit="1" customWidth="1"/>
    <col min="2" max="2" width="20.28515625" bestFit="1" customWidth="1"/>
    <col min="3" max="3" width="14.7109375" bestFit="1" customWidth="1"/>
    <col min="4" max="4" width="21.85546875" bestFit="1" customWidth="1"/>
    <col min="5" max="5" width="21.85546875" customWidth="1"/>
    <col min="6" max="6" width="14.140625" bestFit="1" customWidth="1"/>
    <col min="7" max="7" width="11.5703125" bestFit="1" customWidth="1"/>
  </cols>
  <sheetData>
    <row r="1" spans="1:7" x14ac:dyDescent="0.25">
      <c r="A1" s="2" t="s">
        <v>3</v>
      </c>
      <c r="B1">
        <v>200</v>
      </c>
      <c r="C1" s="2" t="s">
        <v>7</v>
      </c>
      <c r="D1">
        <v>9.5583254269994297E-2</v>
      </c>
    </row>
    <row r="3" spans="1:7" x14ac:dyDescent="0.25">
      <c r="A3" s="3" t="s">
        <v>1</v>
      </c>
      <c r="B3" s="3" t="s">
        <v>0</v>
      </c>
      <c r="C3" s="3" t="s">
        <v>2</v>
      </c>
      <c r="D3" s="3" t="s">
        <v>4</v>
      </c>
      <c r="E3" s="3" t="s">
        <v>16</v>
      </c>
      <c r="F3" s="3" t="s">
        <v>6</v>
      </c>
      <c r="G3" s="3" t="s">
        <v>5</v>
      </c>
    </row>
    <row r="4" spans="1:7" x14ac:dyDescent="0.25">
      <c r="A4">
        <v>0</v>
      </c>
      <c r="B4">
        <v>89</v>
      </c>
      <c r="C4">
        <v>11100</v>
      </c>
      <c r="D4">
        <v>2.10658847006324E-3</v>
      </c>
      <c r="E4">
        <f>D4*-1</f>
        <v>-2.10658847006324E-3</v>
      </c>
      <c r="F4">
        <v>0.94684976264012199</v>
      </c>
      <c r="G4">
        <v>-5.2242760335330296E-3</v>
      </c>
    </row>
    <row r="5" spans="1:7" x14ac:dyDescent="0.25">
      <c r="A5">
        <v>1</v>
      </c>
      <c r="B5">
        <v>200</v>
      </c>
      <c r="C5">
        <v>0</v>
      </c>
      <c r="D5">
        <v>0</v>
      </c>
      <c r="E5">
        <f t="shared" ref="E5:E34" si="0">D5*-1</f>
        <v>0</v>
      </c>
      <c r="F5">
        <v>0.97017259508843401</v>
      </c>
      <c r="G5">
        <v>0</v>
      </c>
    </row>
    <row r="6" spans="1:7" x14ac:dyDescent="0.25">
      <c r="A6">
        <v>2</v>
      </c>
      <c r="B6">
        <v>200</v>
      </c>
      <c r="C6">
        <v>0</v>
      </c>
      <c r="D6">
        <v>0</v>
      </c>
      <c r="E6">
        <f t="shared" si="0"/>
        <v>0</v>
      </c>
      <c r="F6">
        <v>0.97426992091037601</v>
      </c>
      <c r="G6">
        <v>0</v>
      </c>
    </row>
    <row r="7" spans="1:7" x14ac:dyDescent="0.25">
      <c r="A7">
        <v>3</v>
      </c>
      <c r="B7">
        <v>79</v>
      </c>
      <c r="C7">
        <v>12100</v>
      </c>
      <c r="D7">
        <v>2.7960663545437501E-3</v>
      </c>
      <c r="E7">
        <f t="shared" si="0"/>
        <v>-2.7960663545437501E-3</v>
      </c>
      <c r="F7">
        <v>0.94729246645178999</v>
      </c>
      <c r="G7">
        <v>-3.38606112354922E-3</v>
      </c>
    </row>
    <row r="8" spans="1:7" x14ac:dyDescent="0.25">
      <c r="A8">
        <v>4</v>
      </c>
      <c r="B8">
        <v>200</v>
      </c>
      <c r="C8">
        <v>0</v>
      </c>
      <c r="D8">
        <v>0</v>
      </c>
      <c r="E8">
        <f t="shared" si="0"/>
        <v>0</v>
      </c>
      <c r="F8">
        <v>0.97298705469899205</v>
      </c>
      <c r="G8">
        <v>0</v>
      </c>
    </row>
    <row r="9" spans="1:7" x14ac:dyDescent="0.25">
      <c r="A9">
        <v>5</v>
      </c>
      <c r="B9">
        <v>88</v>
      </c>
      <c r="C9">
        <v>11200</v>
      </c>
      <c r="D9">
        <v>1.64544161179437E-3</v>
      </c>
      <c r="E9">
        <f t="shared" si="0"/>
        <v>-1.64544161179437E-3</v>
      </c>
      <c r="F9">
        <v>0.95467302175826896</v>
      </c>
      <c r="G9">
        <v>-3.42965240311388E-3</v>
      </c>
    </row>
    <row r="10" spans="1:7" x14ac:dyDescent="0.25">
      <c r="A10">
        <v>6</v>
      </c>
      <c r="B10">
        <v>104</v>
      </c>
      <c r="C10">
        <v>9600</v>
      </c>
      <c r="D10">
        <v>1.63825325940754E-3</v>
      </c>
      <c r="E10">
        <f t="shared" si="0"/>
        <v>-1.63825325940754E-3</v>
      </c>
      <c r="F10">
        <v>0.95906457428730896</v>
      </c>
      <c r="G10">
        <v>-3.89863245420551E-3</v>
      </c>
    </row>
    <row r="11" spans="1:7" x14ac:dyDescent="0.25">
      <c r="A11">
        <v>7</v>
      </c>
      <c r="B11">
        <v>200</v>
      </c>
      <c r="C11">
        <v>0</v>
      </c>
      <c r="D11">
        <v>0</v>
      </c>
      <c r="E11">
        <f t="shared" si="0"/>
        <v>0</v>
      </c>
      <c r="F11">
        <v>0.97306970454979003</v>
      </c>
      <c r="G11">
        <v>0</v>
      </c>
    </row>
    <row r="12" spans="1:7" x14ac:dyDescent="0.25">
      <c r="A12">
        <v>8</v>
      </c>
      <c r="B12">
        <v>200</v>
      </c>
      <c r="C12">
        <v>0</v>
      </c>
      <c r="D12">
        <v>0</v>
      </c>
      <c r="E12">
        <f t="shared" si="0"/>
        <v>0</v>
      </c>
      <c r="F12">
        <v>0.97174266344346805</v>
      </c>
      <c r="G12">
        <v>0</v>
      </c>
    </row>
    <row r="13" spans="1:7" x14ac:dyDescent="0.25">
      <c r="A13">
        <v>9</v>
      </c>
      <c r="B13">
        <v>200</v>
      </c>
      <c r="C13">
        <v>0</v>
      </c>
      <c r="D13">
        <v>0</v>
      </c>
      <c r="E13">
        <f t="shared" si="0"/>
        <v>0</v>
      </c>
      <c r="F13">
        <v>0.97367368321778902</v>
      </c>
      <c r="G13">
        <v>0</v>
      </c>
    </row>
    <row r="14" spans="1:7" x14ac:dyDescent="0.25">
      <c r="A14">
        <v>10</v>
      </c>
      <c r="B14">
        <v>136</v>
      </c>
      <c r="C14">
        <v>6400</v>
      </c>
      <c r="D14" s="1">
        <v>6.2648329798842197E-4</v>
      </c>
      <c r="E14">
        <f t="shared" si="0"/>
        <v>-6.2648329798842197E-4</v>
      </c>
      <c r="F14">
        <v>0.96846031490936102</v>
      </c>
      <c r="G14">
        <v>1.06999526501577E-3</v>
      </c>
    </row>
    <row r="15" spans="1:7" x14ac:dyDescent="0.25">
      <c r="A15">
        <v>11</v>
      </c>
      <c r="B15">
        <v>200</v>
      </c>
      <c r="C15">
        <v>0</v>
      </c>
      <c r="D15">
        <v>0</v>
      </c>
      <c r="E15">
        <f t="shared" si="0"/>
        <v>0</v>
      </c>
      <c r="F15">
        <v>0.97324314692993696</v>
      </c>
      <c r="G15">
        <v>0</v>
      </c>
    </row>
    <row r="16" spans="1:7" x14ac:dyDescent="0.25">
      <c r="A16">
        <v>12</v>
      </c>
      <c r="B16">
        <v>200</v>
      </c>
      <c r="C16">
        <v>0</v>
      </c>
      <c r="D16">
        <v>0</v>
      </c>
      <c r="E16">
        <f t="shared" si="0"/>
        <v>0</v>
      </c>
      <c r="F16">
        <v>0.97143168318158102</v>
      </c>
      <c r="G16">
        <v>0</v>
      </c>
    </row>
    <row r="17" spans="1:7" x14ac:dyDescent="0.25">
      <c r="A17">
        <v>13</v>
      </c>
      <c r="B17">
        <v>200</v>
      </c>
      <c r="C17">
        <v>0</v>
      </c>
      <c r="D17">
        <v>0</v>
      </c>
      <c r="E17">
        <f t="shared" si="0"/>
        <v>0</v>
      </c>
      <c r="F17">
        <v>0.97513039044441896</v>
      </c>
      <c r="G17">
        <v>0</v>
      </c>
    </row>
    <row r="18" spans="1:7" x14ac:dyDescent="0.25">
      <c r="A18">
        <v>14</v>
      </c>
      <c r="B18">
        <v>200</v>
      </c>
      <c r="C18">
        <v>0</v>
      </c>
      <c r="D18">
        <v>0</v>
      </c>
      <c r="E18">
        <f t="shared" si="0"/>
        <v>0</v>
      </c>
      <c r="F18">
        <v>0.97433738937658299</v>
      </c>
      <c r="G18">
        <v>0</v>
      </c>
    </row>
    <row r="19" spans="1:7" x14ac:dyDescent="0.25">
      <c r="A19">
        <v>15</v>
      </c>
      <c r="B19">
        <v>200</v>
      </c>
      <c r="C19">
        <v>0</v>
      </c>
      <c r="D19">
        <v>0</v>
      </c>
      <c r="E19">
        <f t="shared" si="0"/>
        <v>0</v>
      </c>
      <c r="F19">
        <v>0.97208233442536096</v>
      </c>
      <c r="G19">
        <v>0</v>
      </c>
    </row>
    <row r="20" spans="1:7" x14ac:dyDescent="0.25">
      <c r="A20">
        <v>16</v>
      </c>
      <c r="B20">
        <v>145</v>
      </c>
      <c r="C20">
        <v>5500</v>
      </c>
      <c r="D20" s="1">
        <v>7.2005046898772297E-4</v>
      </c>
      <c r="E20">
        <f t="shared" si="0"/>
        <v>-7.2005046898772297E-4</v>
      </c>
      <c r="F20">
        <v>0.96540954934121304</v>
      </c>
      <c r="G20">
        <v>-2.1050453215654599E-3</v>
      </c>
    </row>
    <row r="21" spans="1:7" x14ac:dyDescent="0.25">
      <c r="A21">
        <v>17</v>
      </c>
      <c r="B21">
        <v>200</v>
      </c>
      <c r="C21">
        <v>0</v>
      </c>
      <c r="D21">
        <v>0</v>
      </c>
      <c r="E21">
        <f t="shared" si="0"/>
        <v>0</v>
      </c>
      <c r="F21">
        <v>0.97009503583837198</v>
      </c>
      <c r="G21">
        <v>0</v>
      </c>
    </row>
    <row r="22" spans="1:7" x14ac:dyDescent="0.25">
      <c r="A22">
        <v>18</v>
      </c>
      <c r="B22">
        <v>200</v>
      </c>
      <c r="C22">
        <v>0</v>
      </c>
      <c r="D22">
        <v>0</v>
      </c>
      <c r="E22">
        <f t="shared" si="0"/>
        <v>0</v>
      </c>
      <c r="F22">
        <v>0.97248395850986002</v>
      </c>
      <c r="G22">
        <v>0</v>
      </c>
    </row>
    <row r="23" spans="1:7" x14ac:dyDescent="0.25">
      <c r="A23">
        <v>19</v>
      </c>
      <c r="B23">
        <v>192</v>
      </c>
      <c r="C23">
        <v>800</v>
      </c>
      <c r="D23" s="1">
        <v>1.12959564144601E-4</v>
      </c>
      <c r="E23">
        <f t="shared" si="0"/>
        <v>-1.12959564144601E-4</v>
      </c>
      <c r="F23">
        <v>0.97419068795572605</v>
      </c>
      <c r="G23" s="1">
        <v>-8.5216287226152999E-4</v>
      </c>
    </row>
    <row r="24" spans="1:7" x14ac:dyDescent="0.25">
      <c r="A24">
        <v>20</v>
      </c>
      <c r="B24">
        <v>128</v>
      </c>
      <c r="C24">
        <v>7200</v>
      </c>
      <c r="D24">
        <v>1.1106513204980201E-3</v>
      </c>
      <c r="E24">
        <f t="shared" si="0"/>
        <v>-1.1106513204980201E-3</v>
      </c>
      <c r="F24">
        <v>0.96323701846740895</v>
      </c>
      <c r="G24">
        <v>-2.92883093668427E-3</v>
      </c>
    </row>
    <row r="25" spans="1:7" x14ac:dyDescent="0.25">
      <c r="A25">
        <v>21</v>
      </c>
      <c r="B25">
        <v>200</v>
      </c>
      <c r="C25">
        <v>0</v>
      </c>
      <c r="D25">
        <v>0</v>
      </c>
      <c r="E25">
        <f t="shared" si="0"/>
        <v>0</v>
      </c>
      <c r="F25">
        <v>0.97063178190078103</v>
      </c>
      <c r="G25">
        <v>0</v>
      </c>
    </row>
    <row r="26" spans="1:7" x14ac:dyDescent="0.25">
      <c r="A26">
        <v>22</v>
      </c>
      <c r="B26">
        <v>196</v>
      </c>
      <c r="C26">
        <v>400</v>
      </c>
      <c r="D26" s="1">
        <v>1.10018913124398E-4</v>
      </c>
      <c r="E26">
        <f t="shared" si="0"/>
        <v>-1.10018913124398E-4</v>
      </c>
      <c r="F26">
        <v>0.97038476035681498</v>
      </c>
      <c r="G26">
        <v>-1.1917659954188101E-3</v>
      </c>
    </row>
    <row r="27" spans="1:7" x14ac:dyDescent="0.25">
      <c r="A27">
        <v>23</v>
      </c>
      <c r="B27">
        <v>160</v>
      </c>
      <c r="C27">
        <v>4000</v>
      </c>
      <c r="D27" s="1">
        <v>2.0158571919998101E-4</v>
      </c>
      <c r="E27">
        <f t="shared" si="0"/>
        <v>-2.0158571919998101E-4</v>
      </c>
      <c r="F27">
        <v>0.972258327019211</v>
      </c>
      <c r="G27" s="1">
        <v>5.9045092733001005E-4</v>
      </c>
    </row>
    <row r="28" spans="1:7" x14ac:dyDescent="0.25">
      <c r="A28">
        <v>24</v>
      </c>
      <c r="B28">
        <v>200</v>
      </c>
      <c r="C28">
        <v>0</v>
      </c>
      <c r="D28">
        <v>0</v>
      </c>
      <c r="E28">
        <f t="shared" si="0"/>
        <v>0</v>
      </c>
      <c r="F28">
        <v>0.97000425865962403</v>
      </c>
      <c r="G28">
        <v>0</v>
      </c>
    </row>
    <row r="29" spans="1:7" x14ac:dyDescent="0.25">
      <c r="A29">
        <v>25</v>
      </c>
      <c r="B29">
        <v>141</v>
      </c>
      <c r="C29">
        <v>5900</v>
      </c>
      <c r="D29" s="1">
        <v>7.5381729920709296E-4</v>
      </c>
      <c r="E29">
        <f t="shared" si="0"/>
        <v>-7.5381729920709296E-4</v>
      </c>
      <c r="F29">
        <v>0.96332154736297704</v>
      </c>
      <c r="G29" s="1">
        <v>6.1096765206547499E-4</v>
      </c>
    </row>
    <row r="30" spans="1:7" x14ac:dyDescent="0.25">
      <c r="A30">
        <v>26</v>
      </c>
      <c r="B30">
        <v>200</v>
      </c>
      <c r="C30">
        <v>0</v>
      </c>
      <c r="D30">
        <v>0</v>
      </c>
      <c r="E30">
        <f t="shared" si="0"/>
        <v>0</v>
      </c>
      <c r="F30">
        <v>0.977372902237717</v>
      </c>
      <c r="G30">
        <v>0</v>
      </c>
    </row>
    <row r="31" spans="1:7" x14ac:dyDescent="0.25">
      <c r="A31">
        <v>27</v>
      </c>
      <c r="B31">
        <v>200</v>
      </c>
      <c r="C31">
        <v>0</v>
      </c>
      <c r="D31">
        <v>0</v>
      </c>
      <c r="E31">
        <f t="shared" si="0"/>
        <v>0</v>
      </c>
      <c r="F31">
        <v>0.97451566546080304</v>
      </c>
      <c r="G31">
        <v>0</v>
      </c>
    </row>
    <row r="32" spans="1:7" x14ac:dyDescent="0.25">
      <c r="A32">
        <v>28</v>
      </c>
      <c r="B32">
        <v>112</v>
      </c>
      <c r="C32">
        <v>8800</v>
      </c>
      <c r="D32">
        <v>1.2595203941141301E-3</v>
      </c>
      <c r="E32">
        <f t="shared" si="0"/>
        <v>-1.2595203941141301E-3</v>
      </c>
      <c r="F32">
        <v>0.96061063042516703</v>
      </c>
      <c r="G32">
        <v>1.33303098726611E-3</v>
      </c>
    </row>
    <row r="33" spans="1:7" x14ac:dyDescent="0.25">
      <c r="A33">
        <v>29</v>
      </c>
      <c r="B33">
        <v>200</v>
      </c>
      <c r="C33">
        <v>0</v>
      </c>
      <c r="D33">
        <v>0</v>
      </c>
      <c r="E33">
        <f t="shared" si="0"/>
        <v>0</v>
      </c>
      <c r="F33">
        <v>0.974087905124709</v>
      </c>
      <c r="G33">
        <v>0</v>
      </c>
    </row>
    <row r="34" spans="1:7" x14ac:dyDescent="0.25">
      <c r="B34" t="s">
        <v>8</v>
      </c>
      <c r="C34">
        <f>SUM(C4:C33)</f>
        <v>83000</v>
      </c>
      <c r="D34" t="s">
        <v>9</v>
      </c>
      <c r="E34" t="e">
        <f t="shared" si="0"/>
        <v>#VALUE!</v>
      </c>
      <c r="F34">
        <f>AVERAGE(F4:F33)</f>
        <v>0.96856949116579882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 data</vt:lpstr>
      <vt:lpstr>ZDT1</vt:lpstr>
      <vt:lpstr>ZDT2</vt:lpstr>
      <vt:lpstr>ZDT3</vt:lpstr>
      <vt:lpstr>ZDT4</vt:lpstr>
      <vt:lpstr>ZDT6</vt:lpstr>
      <vt:lpstr>DTLZ2</vt:lpstr>
      <vt:lpstr>DTLZ5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Shahriar Mahbub</dc:creator>
  <cp:lastModifiedBy>Shahriar Mahbub</cp:lastModifiedBy>
  <dcterms:created xsi:type="dcterms:W3CDTF">2014-12-16T09:59:49Z</dcterms:created>
  <dcterms:modified xsi:type="dcterms:W3CDTF">2015-02-09T15:10:25Z</dcterms:modified>
</cp:coreProperties>
</file>