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hbub\Documents\GitHub\EnergyPLANDomainKnowledgeEAStep1\SC reuslts\"/>
    </mc:Choice>
  </mc:AlternateContent>
  <bookViews>
    <workbookView xWindow="0" yWindow="0" windowWidth="20730" windowHeight="11385"/>
  </bookViews>
  <sheets>
    <sheet name="ZDT1" sheetId="1" r:id="rId1"/>
    <sheet name="ZDT2" sheetId="2" r:id="rId2"/>
    <sheet name="ZDT3" sheetId="3" r:id="rId3"/>
    <sheet name="ZDT4" sheetId="4" r:id="rId4"/>
    <sheet name="ZDT6" sheetId="5" r:id="rId5"/>
    <sheet name="DTLZ2" sheetId="6" r:id="rId6"/>
    <sheet name="DTLZ5" sheetId="8"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 i="8" l="1"/>
  <c r="C34" i="8"/>
  <c r="E34" i="6" l="1"/>
  <c r="E34" i="5"/>
  <c r="E34" i="4"/>
  <c r="E34" i="3"/>
  <c r="E34" i="2"/>
  <c r="E34" i="1"/>
  <c r="C34" i="6"/>
  <c r="C34" i="5"/>
  <c r="C34" i="4"/>
  <c r="C34" i="3"/>
  <c r="C34" i="2"/>
  <c r="C34" i="1"/>
  <c r="F43" i="2"/>
  <c r="F42" i="2"/>
  <c r="F50" i="2" s="1"/>
  <c r="F41" i="2"/>
  <c r="F49" i="2" s="1"/>
  <c r="F40" i="2"/>
  <c r="F48" i="2" s="1"/>
  <c r="F39" i="2"/>
  <c r="F46" i="2" s="1"/>
  <c r="G43" i="2"/>
  <c r="G39" i="2"/>
  <c r="G42" i="2"/>
  <c r="G41" i="2"/>
  <c r="G40" i="2"/>
  <c r="F45" i="3"/>
  <c r="D45" i="3"/>
  <c r="F43" i="3"/>
  <c r="D43" i="3"/>
  <c r="F42" i="3"/>
  <c r="D42" i="3"/>
  <c r="D50" i="3" s="1"/>
  <c r="F41" i="3"/>
  <c r="D41" i="3"/>
  <c r="F40" i="3"/>
  <c r="D40" i="3"/>
  <c r="D47" i="3" s="1"/>
  <c r="F39" i="3"/>
  <c r="F46" i="3" s="1"/>
  <c r="D39" i="3"/>
  <c r="D46" i="3" s="1"/>
  <c r="F45" i="2"/>
  <c r="D45" i="2"/>
  <c r="D43" i="2"/>
  <c r="D42" i="2"/>
  <c r="D41" i="2"/>
  <c r="D40" i="2"/>
  <c r="D47" i="2" s="1"/>
  <c r="D39" i="2"/>
  <c r="D46" i="2" s="1"/>
  <c r="F48" i="3" l="1"/>
  <c r="F50" i="3"/>
  <c r="D49" i="2"/>
  <c r="F49" i="3"/>
  <c r="F47" i="3"/>
  <c r="D48" i="3"/>
  <c r="D48" i="2"/>
  <c r="F47" i="2"/>
  <c r="D50" i="2"/>
  <c r="D49" i="3"/>
</calcChain>
</file>

<file path=xl/sharedStrings.xml><?xml version="1.0" encoding="utf-8"?>
<sst xmlns="http://schemas.openxmlformats.org/spreadsheetml/2006/main" count="70" uniqueCount="10">
  <si>
    <t>terminate generation</t>
  </si>
  <si>
    <t>run #</t>
  </si>
  <si>
    <t>Evalution saves</t>
  </si>
  <si>
    <t>default generation</t>
  </si>
  <si>
    <t>HV_d - HV_t</t>
  </si>
  <si>
    <t>Eps_d-Eps_t</t>
  </si>
  <si>
    <t>HV percentage</t>
  </si>
  <si>
    <t>true HV</t>
  </si>
  <si>
    <t>total save evaluations</t>
  </si>
  <si>
    <t>average HV percentage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</si>
</sst>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0" fillId="3" borderId="0" xfId="0" applyFill="1"/>
    <xf numFmtId="0" fontId="0" fillId="2" borderId="0" xfId="0" applyFill="1" applyBorder="1"/>
    <xf numFmtId="0" fontId="0" fillId="0" borderId="0" xfId="0" applyBorder="1"/>
    <xf numFmtId="11" fontId="0" fillId="0" borderId="0" xfId="0" applyNumberFormat="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Average</a:t>
            </a:r>
            <a:r>
              <a:rPr lang="it-IT" baseline="0"/>
              <a:t> Hausdroff Distance for run # 1</a:t>
            </a:r>
            <a:endParaRPr lang="it-IT"/>
          </a:p>
        </c:rich>
      </c:tx>
      <c:overlay val="0"/>
      <c:spPr>
        <a:noFill/>
        <a:ln>
          <a:noFill/>
        </a:ln>
        <a:effectLst/>
      </c:spPr>
    </c:title>
    <c:autoTitleDeleted val="0"/>
    <c:plotArea>
      <c:layout/>
      <c:scatterChart>
        <c:scatterStyle val="smoothMarker"/>
        <c:varyColors val="0"/>
        <c:ser>
          <c:idx val="0"/>
          <c:order val="0"/>
          <c:spPr>
            <a:ln w="19050" cap="rnd">
              <a:solidFill>
                <a:schemeClr val="accent1"/>
              </a:solidFill>
              <a:round/>
            </a:ln>
            <a:effectLst/>
          </c:spPr>
          <c:marker>
            <c:symbol val="none"/>
          </c:marker>
          <c:yVal>
            <c:numRef>
              <c:f>[1]Sheet1!$A$1:$A$500</c:f>
              <c:numCache>
                <c:formatCode>General</c:formatCode>
                <c:ptCount val="500"/>
                <c:pt idx="0">
                  <c:v>0.17156754131976101</c:v>
                </c:pt>
                <c:pt idx="1">
                  <c:v>0.20204710452667701</c:v>
                </c:pt>
                <c:pt idx="2">
                  <c:v>8.9565588679955496E-2</c:v>
                </c:pt>
                <c:pt idx="3">
                  <c:v>0.10812941780334399</c:v>
                </c:pt>
                <c:pt idx="4">
                  <c:v>9.6827791660437104E-2</c:v>
                </c:pt>
                <c:pt idx="5">
                  <c:v>0.10086447661171299</c:v>
                </c:pt>
                <c:pt idx="6">
                  <c:v>0.51020747528042598</c:v>
                </c:pt>
                <c:pt idx="7">
                  <c:v>0.42786826313693799</c:v>
                </c:pt>
                <c:pt idx="8">
                  <c:v>0.32428357014096498</c:v>
                </c:pt>
                <c:pt idx="9">
                  <c:v>0.40038366960722599</c:v>
                </c:pt>
                <c:pt idx="10">
                  <c:v>0.13537824485581099</c:v>
                </c:pt>
                <c:pt idx="11">
                  <c:v>0.18591112635319099</c:v>
                </c:pt>
                <c:pt idx="12">
                  <c:v>0.190265861298891</c:v>
                </c:pt>
                <c:pt idx="13">
                  <c:v>0.40809719888254797</c:v>
                </c:pt>
                <c:pt idx="14">
                  <c:v>7.85972625307956E-3</c:v>
                </c:pt>
                <c:pt idx="15">
                  <c:v>0.478781806140266</c:v>
                </c:pt>
                <c:pt idx="16">
                  <c:v>0.29138796014691398</c:v>
                </c:pt>
                <c:pt idx="17">
                  <c:v>9.8562690682099996E-2</c:v>
                </c:pt>
                <c:pt idx="18">
                  <c:v>0.33402412638136503</c:v>
                </c:pt>
                <c:pt idx="19">
                  <c:v>0.30906755178619999</c:v>
                </c:pt>
                <c:pt idx="20">
                  <c:v>0.29513435767384899</c:v>
                </c:pt>
                <c:pt idx="21">
                  <c:v>8.6292389553234594E-2</c:v>
                </c:pt>
                <c:pt idx="22">
                  <c:v>0.146624713103787</c:v>
                </c:pt>
                <c:pt idx="23">
                  <c:v>8.7274701017291595E-2</c:v>
                </c:pt>
                <c:pt idx="24">
                  <c:v>1.59758266423119E-2</c:v>
                </c:pt>
                <c:pt idx="25">
                  <c:v>7.89238431983776E-2</c:v>
                </c:pt>
                <c:pt idx="26">
                  <c:v>5.5791479143301598E-2</c:v>
                </c:pt>
                <c:pt idx="27">
                  <c:v>0.227252462472877</c:v>
                </c:pt>
                <c:pt idx="28">
                  <c:v>3.3660729008164803E-2</c:v>
                </c:pt>
                <c:pt idx="29">
                  <c:v>8.3521192725782803E-2</c:v>
                </c:pt>
                <c:pt idx="30">
                  <c:v>0.11837059622721501</c:v>
                </c:pt>
                <c:pt idx="31">
                  <c:v>6.8994312700306499E-3</c:v>
                </c:pt>
                <c:pt idx="32">
                  <c:v>8.4518622463763196E-3</c:v>
                </c:pt>
                <c:pt idx="33">
                  <c:v>0.11247295127717299</c:v>
                </c:pt>
                <c:pt idx="34">
                  <c:v>0.21077111937058299</c:v>
                </c:pt>
                <c:pt idx="35">
                  <c:v>8.2969604917955297E-2</c:v>
                </c:pt>
                <c:pt idx="36">
                  <c:v>6.7972100159838594E-2</c:v>
                </c:pt>
                <c:pt idx="37">
                  <c:v>0.190654820531657</c:v>
                </c:pt>
                <c:pt idx="38">
                  <c:v>0.19762441703511899</c:v>
                </c:pt>
                <c:pt idx="39">
                  <c:v>6.1943751927446503E-3</c:v>
                </c:pt>
                <c:pt idx="40">
                  <c:v>5.67520289637252E-2</c:v>
                </c:pt>
                <c:pt idx="41">
                  <c:v>0.120274863466743</c:v>
                </c:pt>
                <c:pt idx="42">
                  <c:v>8.4394088091561403E-2</c:v>
                </c:pt>
                <c:pt idx="43">
                  <c:v>6.8737358034451301E-2</c:v>
                </c:pt>
                <c:pt idx="44">
                  <c:v>0.13817620829420199</c:v>
                </c:pt>
                <c:pt idx="45">
                  <c:v>0.122574042384318</c:v>
                </c:pt>
                <c:pt idx="46">
                  <c:v>5.4653496691676899E-2</c:v>
                </c:pt>
                <c:pt idx="47">
                  <c:v>9.6626499377610697E-2</c:v>
                </c:pt>
                <c:pt idx="48">
                  <c:v>8.8679390564754101E-2</c:v>
                </c:pt>
                <c:pt idx="49">
                  <c:v>6.2141166379627903E-2</c:v>
                </c:pt>
                <c:pt idx="50">
                  <c:v>0.117319295852858</c:v>
                </c:pt>
                <c:pt idx="51">
                  <c:v>0.25379262826479398</c:v>
                </c:pt>
                <c:pt idx="52">
                  <c:v>0.22330967235145699</c:v>
                </c:pt>
                <c:pt idx="53">
                  <c:v>8.0586047271141104E-2</c:v>
                </c:pt>
                <c:pt idx="54">
                  <c:v>0.198338460617592</c:v>
                </c:pt>
                <c:pt idx="55">
                  <c:v>0.19847465898442801</c:v>
                </c:pt>
                <c:pt idx="56">
                  <c:v>4.4043167664676697E-2</c:v>
                </c:pt>
                <c:pt idx="57">
                  <c:v>0.12979944825704301</c:v>
                </c:pt>
                <c:pt idx="58">
                  <c:v>0.20407350988265499</c:v>
                </c:pt>
                <c:pt idx="59">
                  <c:v>6.2128954190223303E-2</c:v>
                </c:pt>
                <c:pt idx="60">
                  <c:v>0.21756543759519101</c:v>
                </c:pt>
                <c:pt idx="61">
                  <c:v>0.17701670671077399</c:v>
                </c:pt>
                <c:pt idx="62">
                  <c:v>2.87200511853389E-2</c:v>
                </c:pt>
                <c:pt idx="63">
                  <c:v>4.3619504922194297E-2</c:v>
                </c:pt>
                <c:pt idx="64">
                  <c:v>0.18174926513394801</c:v>
                </c:pt>
                <c:pt idx="65">
                  <c:v>0.139516221643432</c:v>
                </c:pt>
                <c:pt idx="66">
                  <c:v>0.11576160869185299</c:v>
                </c:pt>
                <c:pt idx="67">
                  <c:v>7.7124086237445003E-2</c:v>
                </c:pt>
                <c:pt idx="68">
                  <c:v>0.22851476624766501</c:v>
                </c:pt>
                <c:pt idx="69">
                  <c:v>0.439691423372222</c:v>
                </c:pt>
                <c:pt idx="70">
                  <c:v>0.239609211559804</c:v>
                </c:pt>
                <c:pt idx="71">
                  <c:v>0</c:v>
                </c:pt>
                <c:pt idx="72">
                  <c:v>0.25653332389713202</c:v>
                </c:pt>
                <c:pt idx="73">
                  <c:v>0.30325231922416002</c:v>
                </c:pt>
                <c:pt idx="74">
                  <c:v>3.3214595818947402E-2</c:v>
                </c:pt>
                <c:pt idx="75">
                  <c:v>3.3334592160494801E-2</c:v>
                </c:pt>
                <c:pt idx="76">
                  <c:v>0.106519591468918</c:v>
                </c:pt>
                <c:pt idx="77">
                  <c:v>0.188069565278351</c:v>
                </c:pt>
                <c:pt idx="78">
                  <c:v>0.41445845259354003</c:v>
                </c:pt>
                <c:pt idx="79">
                  <c:v>0.35559348240583999</c:v>
                </c:pt>
                <c:pt idx="80">
                  <c:v>2.8606579669179198E-3</c:v>
                </c:pt>
                <c:pt idx="81">
                  <c:v>2.3151742518785601E-2</c:v>
                </c:pt>
                <c:pt idx="82">
                  <c:v>0</c:v>
                </c:pt>
                <c:pt idx="83">
                  <c:v>0.31874809041305402</c:v>
                </c:pt>
                <c:pt idx="84">
                  <c:v>0.33542503787632499</c:v>
                </c:pt>
                <c:pt idx="85">
                  <c:v>0.17545741520949801</c:v>
                </c:pt>
                <c:pt idx="86">
                  <c:v>4.8582474713099802E-2</c:v>
                </c:pt>
                <c:pt idx="87">
                  <c:v>0.187450607207794</c:v>
                </c:pt>
                <c:pt idx="88">
                  <c:v>5.7586431910991803E-2</c:v>
                </c:pt>
                <c:pt idx="89">
                  <c:v>0.48065462448115698</c:v>
                </c:pt>
                <c:pt idx="90">
                  <c:v>0.39974144051924398</c:v>
                </c:pt>
                <c:pt idx="91">
                  <c:v>0.108781403160865</c:v>
                </c:pt>
                <c:pt idx="92">
                  <c:v>9.5955987287463101E-2</c:v>
                </c:pt>
                <c:pt idx="93">
                  <c:v>0.14453638896270099</c:v>
                </c:pt>
                <c:pt idx="94">
                  <c:v>0.20950054473559099</c:v>
                </c:pt>
                <c:pt idx="95">
                  <c:v>0.218453803715462</c:v>
                </c:pt>
                <c:pt idx="96">
                  <c:v>2.9827151745021901E-2</c:v>
                </c:pt>
                <c:pt idx="97">
                  <c:v>2.5622864488111598E-2</c:v>
                </c:pt>
                <c:pt idx="98">
                  <c:v>0.33028785035809</c:v>
                </c:pt>
                <c:pt idx="99">
                  <c:v>0.30475550219247</c:v>
                </c:pt>
                <c:pt idx="100">
                  <c:v>0.181920028139719</c:v>
                </c:pt>
                <c:pt idx="101">
                  <c:v>0.274363899677317</c:v>
                </c:pt>
                <c:pt idx="102">
                  <c:v>0</c:v>
                </c:pt>
                <c:pt idx="103">
                  <c:v>0.15181913905775599</c:v>
                </c:pt>
                <c:pt idx="104">
                  <c:v>0.165918275803279</c:v>
                </c:pt>
                <c:pt idx="105">
                  <c:v>8.6948898815436299E-2</c:v>
                </c:pt>
                <c:pt idx="106">
                  <c:v>0.111610144525985</c:v>
                </c:pt>
                <c:pt idx="107">
                  <c:v>9.1065951677693296E-2</c:v>
                </c:pt>
                <c:pt idx="108">
                  <c:v>0.14499826566513499</c:v>
                </c:pt>
                <c:pt idx="109">
                  <c:v>3.73924120071236E-2</c:v>
                </c:pt>
                <c:pt idx="110">
                  <c:v>5.5539710618548503E-2</c:v>
                </c:pt>
                <c:pt idx="111">
                  <c:v>0.149593595427684</c:v>
                </c:pt>
                <c:pt idx="112">
                  <c:v>0.10586719641987601</c:v>
                </c:pt>
                <c:pt idx="113">
                  <c:v>6.3936892571758996E-2</c:v>
                </c:pt>
                <c:pt idx="114">
                  <c:v>2.9809455109509601E-2</c:v>
                </c:pt>
                <c:pt idx="115">
                  <c:v>0.15027650444323201</c:v>
                </c:pt>
                <c:pt idx="116">
                  <c:v>0.1009953237362</c:v>
                </c:pt>
                <c:pt idx="117">
                  <c:v>7.8513682179035302E-2</c:v>
                </c:pt>
                <c:pt idx="118">
                  <c:v>1.16383243950969E-2</c:v>
                </c:pt>
                <c:pt idx="119">
                  <c:v>9.0723680801944095E-2</c:v>
                </c:pt>
                <c:pt idx="120">
                  <c:v>4.7403299811458202E-2</c:v>
                </c:pt>
                <c:pt idx="121">
                  <c:v>8.5863409154202401E-4</c:v>
                </c:pt>
                <c:pt idx="122">
                  <c:v>7.1597847546761795E-2</c:v>
                </c:pt>
                <c:pt idx="123">
                  <c:v>5.6723282937856903E-2</c:v>
                </c:pt>
                <c:pt idx="124">
                  <c:v>5.09378771117074E-2</c:v>
                </c:pt>
                <c:pt idx="125">
                  <c:v>2.0971104373505901E-2</c:v>
                </c:pt>
                <c:pt idx="126">
                  <c:v>0.101288769596437</c:v>
                </c:pt>
                <c:pt idx="127">
                  <c:v>5.9985863264432497E-2</c:v>
                </c:pt>
                <c:pt idx="128">
                  <c:v>0.100670007833717</c:v>
                </c:pt>
                <c:pt idx="129">
                  <c:v>5.9337273047669198E-2</c:v>
                </c:pt>
                <c:pt idx="130">
                  <c:v>2.4271038867176499E-2</c:v>
                </c:pt>
                <c:pt idx="131">
                  <c:v>5.9949378448413103E-2</c:v>
                </c:pt>
                <c:pt idx="132">
                  <c:v>4.6572461800371903E-2</c:v>
                </c:pt>
                <c:pt idx="133">
                  <c:v>3.3027566442390001E-2</c:v>
                </c:pt>
                <c:pt idx="134">
                  <c:v>8.1037831346217198E-2</c:v>
                </c:pt>
                <c:pt idx="135">
                  <c:v>1.6587317467289302E-2</c:v>
                </c:pt>
                <c:pt idx="136">
                  <c:v>3.7790840818015002E-2</c:v>
                </c:pt>
                <c:pt idx="137">
                  <c:v>1.0071803186666299E-2</c:v>
                </c:pt>
                <c:pt idx="138">
                  <c:v>3.4998587903963603E-2</c:v>
                </c:pt>
                <c:pt idx="139">
                  <c:v>2.3297909994529901E-2</c:v>
                </c:pt>
                <c:pt idx="140">
                  <c:v>2.4851627597819E-2</c:v>
                </c:pt>
                <c:pt idx="141">
                  <c:v>2.7666965784865698E-2</c:v>
                </c:pt>
                <c:pt idx="142">
                  <c:v>6.4756409293652895E-2</c:v>
                </c:pt>
                <c:pt idx="143">
                  <c:v>7.3426848063007796E-2</c:v>
                </c:pt>
                <c:pt idx="144">
                  <c:v>4.4216400943824802E-3</c:v>
                </c:pt>
                <c:pt idx="145">
                  <c:v>9.0740980243297804E-3</c:v>
                </c:pt>
                <c:pt idx="146">
                  <c:v>5.5040165768121499E-2</c:v>
                </c:pt>
                <c:pt idx="147">
                  <c:v>5.1424342757982501E-2</c:v>
                </c:pt>
                <c:pt idx="148">
                  <c:v>1.8772342730163798E-2</c:v>
                </c:pt>
                <c:pt idx="149">
                  <c:v>3.7313013119064598E-2</c:v>
                </c:pt>
                <c:pt idx="150">
                  <c:v>8.8670098488384096E-3</c:v>
                </c:pt>
                <c:pt idx="151">
                  <c:v>1.9532735998883201E-2</c:v>
                </c:pt>
                <c:pt idx="152">
                  <c:v>4.7193448748498998E-2</c:v>
                </c:pt>
                <c:pt idx="153">
                  <c:v>1.33170459944911E-2</c:v>
                </c:pt>
                <c:pt idx="154">
                  <c:v>1.52095505344214E-2</c:v>
                </c:pt>
                <c:pt idx="155">
                  <c:v>2.0927972077035201E-2</c:v>
                </c:pt>
                <c:pt idx="156">
                  <c:v>9.3886292874362093E-3</c:v>
                </c:pt>
                <c:pt idx="157">
                  <c:v>1.46625980419048E-2</c:v>
                </c:pt>
                <c:pt idx="158">
                  <c:v>7.7135929945156504E-3</c:v>
                </c:pt>
                <c:pt idx="159">
                  <c:v>1.3036114371442101E-2</c:v>
                </c:pt>
                <c:pt idx="160">
                  <c:v>6.9317794050929001E-3</c:v>
                </c:pt>
                <c:pt idx="161">
                  <c:v>2.1609931632426398E-2</c:v>
                </c:pt>
                <c:pt idx="162">
                  <c:v>6.4268362604234302E-3</c:v>
                </c:pt>
                <c:pt idx="163">
                  <c:v>5.90499891471936E-3</c:v>
                </c:pt>
                <c:pt idx="164">
                  <c:v>3.47085699072906E-3</c:v>
                </c:pt>
                <c:pt idx="165">
                  <c:v>6.6119964846839798E-3</c:v>
                </c:pt>
                <c:pt idx="166">
                  <c:v>1.2701296665564301E-2</c:v>
                </c:pt>
                <c:pt idx="167">
                  <c:v>5.6035805321076196E-3</c:v>
                </c:pt>
                <c:pt idx="168">
                  <c:v>3.88989722440331E-3</c:v>
                </c:pt>
                <c:pt idx="169">
                  <c:v>4.1647228562392497E-3</c:v>
                </c:pt>
                <c:pt idx="170">
                  <c:v>6.5068351985386099E-3</c:v>
                </c:pt>
                <c:pt idx="171">
                  <c:v>3.43435211948837E-3</c:v>
                </c:pt>
                <c:pt idx="172">
                  <c:v>3.9737055890581704E-3</c:v>
                </c:pt>
                <c:pt idx="173">
                  <c:v>2.7609790414840499E-3</c:v>
                </c:pt>
                <c:pt idx="174">
                  <c:v>3.7573879275096199E-3</c:v>
                </c:pt>
                <c:pt idx="175">
                  <c:v>3.2553576801596599E-3</c:v>
                </c:pt>
                <c:pt idx="176">
                  <c:v>9.4971844359633597E-3</c:v>
                </c:pt>
                <c:pt idx="177">
                  <c:v>2.5950751886385402E-3</c:v>
                </c:pt>
                <c:pt idx="178">
                  <c:v>2.3141066213815198E-3</c:v>
                </c:pt>
                <c:pt idx="179">
                  <c:v>1.28432893804697E-2</c:v>
                </c:pt>
                <c:pt idx="180">
                  <c:v>3.1605672258487E-3</c:v>
                </c:pt>
                <c:pt idx="181">
                  <c:v>3.0761001012624702E-3</c:v>
                </c:pt>
                <c:pt idx="182">
                  <c:v>4.0964263941399501E-3</c:v>
                </c:pt>
                <c:pt idx="183">
                  <c:v>2.3573095230067002E-3</c:v>
                </c:pt>
                <c:pt idx="184">
                  <c:v>3.1340761863978901E-3</c:v>
                </c:pt>
                <c:pt idx="185">
                  <c:v>3.3674869298466201E-3</c:v>
                </c:pt>
                <c:pt idx="186">
                  <c:v>3.0274374519959802E-3</c:v>
                </c:pt>
                <c:pt idx="187">
                  <c:v>2.9932358497662798E-3</c:v>
                </c:pt>
                <c:pt idx="188">
                  <c:v>2.6375325425441599E-3</c:v>
                </c:pt>
                <c:pt idx="189">
                  <c:v>3.6981941848819701E-3</c:v>
                </c:pt>
                <c:pt idx="190">
                  <c:v>2.9394734034958801E-3</c:v>
                </c:pt>
                <c:pt idx="191">
                  <c:v>2.8507014746753799E-3</c:v>
                </c:pt>
                <c:pt idx="192">
                  <c:v>3.2259157070262598E-3</c:v>
                </c:pt>
                <c:pt idx="193">
                  <c:v>2.7595026075388799E-3</c:v>
                </c:pt>
                <c:pt idx="194">
                  <c:v>5.4965617747144303E-3</c:v>
                </c:pt>
                <c:pt idx="195">
                  <c:v>2.41603736757317E-3</c:v>
                </c:pt>
                <c:pt idx="196">
                  <c:v>3.0071295582330699E-3</c:v>
                </c:pt>
                <c:pt idx="197">
                  <c:v>2.0394605057014702E-3</c:v>
                </c:pt>
                <c:pt idx="198">
                  <c:v>3.1623892524173499E-3</c:v>
                </c:pt>
                <c:pt idx="199">
                  <c:v>1.8695914946943301E-3</c:v>
                </c:pt>
                <c:pt idx="200">
                  <c:v>3.1698397095642002E-3</c:v>
                </c:pt>
                <c:pt idx="201">
                  <c:v>2.0051193310960998E-3</c:v>
                </c:pt>
                <c:pt idx="202">
                  <c:v>2.63182687198729E-3</c:v>
                </c:pt>
                <c:pt idx="203">
                  <c:v>2.4333917879018402E-3</c:v>
                </c:pt>
                <c:pt idx="204">
                  <c:v>5.2786357681499302E-3</c:v>
                </c:pt>
                <c:pt idx="205">
                  <c:v>2.2896053898709E-3</c:v>
                </c:pt>
                <c:pt idx="206">
                  <c:v>2.56162498744077E-3</c:v>
                </c:pt>
                <c:pt idx="207">
                  <c:v>2.7413163296887101E-3</c:v>
                </c:pt>
                <c:pt idx="208">
                  <c:v>1.51052679605028E-3</c:v>
                </c:pt>
                <c:pt idx="209">
                  <c:v>3.0170250338511099E-3</c:v>
                </c:pt>
                <c:pt idx="210">
                  <c:v>2.90281845850114E-3</c:v>
                </c:pt>
                <c:pt idx="211">
                  <c:v>2.21961105296289E-3</c:v>
                </c:pt>
                <c:pt idx="212">
                  <c:v>3.3383962845560601E-3</c:v>
                </c:pt>
                <c:pt idx="213">
                  <c:v>4.6833821456857801E-3</c:v>
                </c:pt>
                <c:pt idx="214">
                  <c:v>1.32775612319838E-2</c:v>
                </c:pt>
                <c:pt idx="215">
                  <c:v>2.7656388222053602E-3</c:v>
                </c:pt>
                <c:pt idx="216">
                  <c:v>5.34799669074606E-3</c:v>
                </c:pt>
                <c:pt idx="217">
                  <c:v>1.73150491084379E-3</c:v>
                </c:pt>
                <c:pt idx="218">
                  <c:v>2.90034154284196E-3</c:v>
                </c:pt>
                <c:pt idx="219">
                  <c:v>2.4626610123435798E-3</c:v>
                </c:pt>
                <c:pt idx="220">
                  <c:v>5.2506826397127103E-3</c:v>
                </c:pt>
                <c:pt idx="221">
                  <c:v>2.77655038786301E-3</c:v>
                </c:pt>
                <c:pt idx="222">
                  <c:v>2.3516727562211599E-3</c:v>
                </c:pt>
                <c:pt idx="223">
                  <c:v>3.72056164309903E-3</c:v>
                </c:pt>
                <c:pt idx="224">
                  <c:v>1.8942724907706002E-2</c:v>
                </c:pt>
                <c:pt idx="225">
                  <c:v>2.33876615770279E-3</c:v>
                </c:pt>
                <c:pt idx="226">
                  <c:v>2.48026228593572E-3</c:v>
                </c:pt>
                <c:pt idx="227">
                  <c:v>2.15052399610867E-3</c:v>
                </c:pt>
                <c:pt idx="228">
                  <c:v>2.0320423212356101E-3</c:v>
                </c:pt>
                <c:pt idx="229">
                  <c:v>5.4075590390209004E-3</c:v>
                </c:pt>
                <c:pt idx="230">
                  <c:v>2.9638868114518199E-2</c:v>
                </c:pt>
                <c:pt idx="231">
                  <c:v>2.0782313524466398E-3</c:v>
                </c:pt>
                <c:pt idx="232">
                  <c:v>2.1187928573316302E-3</c:v>
                </c:pt>
                <c:pt idx="233">
                  <c:v>1.8188980559719702E-2</c:v>
                </c:pt>
                <c:pt idx="234">
                  <c:v>5.9606721590562101E-2</c:v>
                </c:pt>
                <c:pt idx="235">
                  <c:v>3.8538045651402002E-2</c:v>
                </c:pt>
                <c:pt idx="236">
                  <c:v>4.8061896227553198E-2</c:v>
                </c:pt>
                <c:pt idx="237">
                  <c:v>3.7636441007195001E-2</c:v>
                </c:pt>
                <c:pt idx="238">
                  <c:v>8.81141603159976E-2</c:v>
                </c:pt>
                <c:pt idx="239">
                  <c:v>1.1114996966607499E-2</c:v>
                </c:pt>
                <c:pt idx="240">
                  <c:v>3.3934046207528099E-3</c:v>
                </c:pt>
                <c:pt idx="241">
                  <c:v>1.0891260456154E-2</c:v>
                </c:pt>
                <c:pt idx="242">
                  <c:v>9.0785476482244595E-3</c:v>
                </c:pt>
                <c:pt idx="243">
                  <c:v>7.7267688047871598E-3</c:v>
                </c:pt>
                <c:pt idx="244">
                  <c:v>9.0132298971971406E-3</c:v>
                </c:pt>
                <c:pt idx="245">
                  <c:v>4.9485434455028999E-3</c:v>
                </c:pt>
                <c:pt idx="246">
                  <c:v>7.4711102882075399E-3</c:v>
                </c:pt>
                <c:pt idx="247">
                  <c:v>4.4015876435247198E-3</c:v>
                </c:pt>
                <c:pt idx="248">
                  <c:v>3.9599065160536304E-3</c:v>
                </c:pt>
                <c:pt idx="249">
                  <c:v>2.6355155369766799E-3</c:v>
                </c:pt>
                <c:pt idx="250">
                  <c:v>3.84466510517205E-3</c:v>
                </c:pt>
                <c:pt idx="251">
                  <c:v>2.9036322255645698E-3</c:v>
                </c:pt>
                <c:pt idx="252">
                  <c:v>2.2241425334105702E-3</c:v>
                </c:pt>
                <c:pt idx="253">
                  <c:v>3.6898574832100201E-3</c:v>
                </c:pt>
                <c:pt idx="254">
                  <c:v>2.0848162116732499E-3</c:v>
                </c:pt>
                <c:pt idx="255">
                  <c:v>3.3563992035871501E-3</c:v>
                </c:pt>
                <c:pt idx="256">
                  <c:v>1.8858412079111801E-3</c:v>
                </c:pt>
                <c:pt idx="257">
                  <c:v>3.0798100384323399E-3</c:v>
                </c:pt>
                <c:pt idx="258">
                  <c:v>2.18344329509047E-3</c:v>
                </c:pt>
                <c:pt idx="259">
                  <c:v>2.4256074023346901E-3</c:v>
                </c:pt>
                <c:pt idx="260">
                  <c:v>2.4904223699844402E-3</c:v>
                </c:pt>
                <c:pt idx="261">
                  <c:v>2.2147511246418698E-3</c:v>
                </c:pt>
                <c:pt idx="262">
                  <c:v>2.88743935000983E-3</c:v>
                </c:pt>
                <c:pt idx="263">
                  <c:v>2.1527556683077799E-3</c:v>
                </c:pt>
                <c:pt idx="264">
                  <c:v>1.88514354782702E-3</c:v>
                </c:pt>
                <c:pt idx="265">
                  <c:v>2.8864363117941001E-3</c:v>
                </c:pt>
                <c:pt idx="266">
                  <c:v>2.4197925708699299E-3</c:v>
                </c:pt>
                <c:pt idx="267">
                  <c:v>3.4207712377809598E-3</c:v>
                </c:pt>
                <c:pt idx="268">
                  <c:v>2.20098691605084E-3</c:v>
                </c:pt>
                <c:pt idx="269">
                  <c:v>2.7497515149186801E-3</c:v>
                </c:pt>
                <c:pt idx="270">
                  <c:v>2.5407462522244301E-3</c:v>
                </c:pt>
                <c:pt idx="271">
                  <c:v>2.7970687252876101E-3</c:v>
                </c:pt>
                <c:pt idx="272">
                  <c:v>3.0664884285554099E-3</c:v>
                </c:pt>
                <c:pt idx="273">
                  <c:v>3.2258631403684298E-3</c:v>
                </c:pt>
                <c:pt idx="274">
                  <c:v>1.85882544394896E-3</c:v>
                </c:pt>
                <c:pt idx="275">
                  <c:v>2.6190078856189801E-3</c:v>
                </c:pt>
                <c:pt idx="276">
                  <c:v>2.9365553698550901E-3</c:v>
                </c:pt>
                <c:pt idx="277">
                  <c:v>2.2696806309431298E-3</c:v>
                </c:pt>
                <c:pt idx="278">
                  <c:v>2.0025285655330899E-3</c:v>
                </c:pt>
                <c:pt idx="279">
                  <c:v>2.7491547163870701E-3</c:v>
                </c:pt>
                <c:pt idx="280">
                  <c:v>2.9608637554055998E-3</c:v>
                </c:pt>
                <c:pt idx="281">
                  <c:v>2.68796240751719E-3</c:v>
                </c:pt>
                <c:pt idx="282">
                  <c:v>2.63971723057801E-3</c:v>
                </c:pt>
                <c:pt idx="283">
                  <c:v>2.6136501957499001E-3</c:v>
                </c:pt>
                <c:pt idx="284">
                  <c:v>2.3466154161523199E-3</c:v>
                </c:pt>
                <c:pt idx="285">
                  <c:v>2.0878964485996601E-3</c:v>
                </c:pt>
                <c:pt idx="286">
                  <c:v>2.4086234157356099E-3</c:v>
                </c:pt>
                <c:pt idx="287">
                  <c:v>2.45975777026658E-3</c:v>
                </c:pt>
                <c:pt idx="288">
                  <c:v>2.4847581453369899E-3</c:v>
                </c:pt>
                <c:pt idx="289">
                  <c:v>1.2798741713572299E-3</c:v>
                </c:pt>
                <c:pt idx="290">
                  <c:v>2.21583446444418E-3</c:v>
                </c:pt>
                <c:pt idx="291">
                  <c:v>2.1900524411716501E-3</c:v>
                </c:pt>
                <c:pt idx="292">
                  <c:v>2.8934690761095601E-3</c:v>
                </c:pt>
                <c:pt idx="293">
                  <c:v>2.7872850021952501E-3</c:v>
                </c:pt>
                <c:pt idx="294">
                  <c:v>2.2654952681138599E-3</c:v>
                </c:pt>
                <c:pt idx="295">
                  <c:v>2.5893584441856001E-3</c:v>
                </c:pt>
                <c:pt idx="296">
                  <c:v>3.1284926171918099E-3</c:v>
                </c:pt>
                <c:pt idx="297">
                  <c:v>2.5069147860372599E-3</c:v>
                </c:pt>
                <c:pt idx="298">
                  <c:v>2.92464439451696E-3</c:v>
                </c:pt>
                <c:pt idx="299">
                  <c:v>2.5014150728743202E-3</c:v>
                </c:pt>
                <c:pt idx="300">
                  <c:v>2.3123876279132699E-3</c:v>
                </c:pt>
                <c:pt idx="301">
                  <c:v>1.75886616307854E-3</c:v>
                </c:pt>
                <c:pt idx="302">
                  <c:v>2.16937354984958E-3</c:v>
                </c:pt>
                <c:pt idx="303">
                  <c:v>3.68397941223195E-3</c:v>
                </c:pt>
                <c:pt idx="304">
                  <c:v>1.99400280690937E-3</c:v>
                </c:pt>
                <c:pt idx="305">
                  <c:v>2.46005525446018E-3</c:v>
                </c:pt>
                <c:pt idx="306">
                  <c:v>2.49870873897472E-3</c:v>
                </c:pt>
                <c:pt idx="307">
                  <c:v>2.6342429226185299E-3</c:v>
                </c:pt>
                <c:pt idx="308">
                  <c:v>3.1545825320595001E-3</c:v>
                </c:pt>
                <c:pt idx="309">
                  <c:v>2.8549367594902998E-3</c:v>
                </c:pt>
                <c:pt idx="310">
                  <c:v>2.0375825661769899E-3</c:v>
                </c:pt>
                <c:pt idx="311">
                  <c:v>1.22984553964865E-3</c:v>
                </c:pt>
                <c:pt idx="312">
                  <c:v>2.1406607212893299E-3</c:v>
                </c:pt>
                <c:pt idx="313">
                  <c:v>1.8243456342147801E-3</c:v>
                </c:pt>
                <c:pt idx="314">
                  <c:v>2.2629558912754602E-3</c:v>
                </c:pt>
                <c:pt idx="315">
                  <c:v>2.9948543631355901E-3</c:v>
                </c:pt>
                <c:pt idx="316">
                  <c:v>3.84466394214396E-3</c:v>
                </c:pt>
                <c:pt idx="317">
                  <c:v>2.09051974268541E-3</c:v>
                </c:pt>
                <c:pt idx="318">
                  <c:v>2.1943904005247098E-3</c:v>
                </c:pt>
                <c:pt idx="319">
                  <c:v>3.1003340580593301E-3</c:v>
                </c:pt>
                <c:pt idx="320">
                  <c:v>2.2335074445341599E-3</c:v>
                </c:pt>
                <c:pt idx="321">
                  <c:v>1.9621674658677202E-3</c:v>
                </c:pt>
                <c:pt idx="322">
                  <c:v>1.7932965776779599E-3</c:v>
                </c:pt>
                <c:pt idx="323">
                  <c:v>2.9412660769727499E-3</c:v>
                </c:pt>
                <c:pt idx="324">
                  <c:v>2.1210958602243101E-3</c:v>
                </c:pt>
                <c:pt idx="325">
                  <c:v>2.6006149209292198E-3</c:v>
                </c:pt>
                <c:pt idx="326">
                  <c:v>2.3379508882765401E-3</c:v>
                </c:pt>
                <c:pt idx="327">
                  <c:v>2.5685249074212102E-3</c:v>
                </c:pt>
                <c:pt idx="328">
                  <c:v>1.8699604855185201E-3</c:v>
                </c:pt>
                <c:pt idx="329">
                  <c:v>2.0426081533275798E-3</c:v>
                </c:pt>
                <c:pt idx="330">
                  <c:v>2.3833182639943998E-3</c:v>
                </c:pt>
                <c:pt idx="331">
                  <c:v>2.5968607223961198E-3</c:v>
                </c:pt>
                <c:pt idx="332">
                  <c:v>1.2417790678061499E-3</c:v>
                </c:pt>
                <c:pt idx="333">
                  <c:v>2.6228063674740699E-3</c:v>
                </c:pt>
                <c:pt idx="334">
                  <c:v>2.3264476551470999E-3</c:v>
                </c:pt>
                <c:pt idx="335">
                  <c:v>2.5395467866506198E-3</c:v>
                </c:pt>
                <c:pt idx="336">
                  <c:v>2.1507162919894999E-3</c:v>
                </c:pt>
                <c:pt idx="337">
                  <c:v>2.8180631346643699E-3</c:v>
                </c:pt>
                <c:pt idx="338">
                  <c:v>3.3743006696210398E-3</c:v>
                </c:pt>
                <c:pt idx="339">
                  <c:v>2.6053080740673301E-3</c:v>
                </c:pt>
                <c:pt idx="340">
                  <c:v>1.7470732133137701E-3</c:v>
                </c:pt>
                <c:pt idx="341">
                  <c:v>2.2272647021811601E-3</c:v>
                </c:pt>
                <c:pt idx="342">
                  <c:v>2.6524962242844901E-3</c:v>
                </c:pt>
                <c:pt idx="343">
                  <c:v>2.7834210983972299E-3</c:v>
                </c:pt>
                <c:pt idx="344">
                  <c:v>3.0723133172894002E-3</c:v>
                </c:pt>
                <c:pt idx="345">
                  <c:v>3.0003236372466999E-3</c:v>
                </c:pt>
                <c:pt idx="346">
                  <c:v>2.1286276236224901E-3</c:v>
                </c:pt>
                <c:pt idx="347">
                  <c:v>1.86189039063389E-3</c:v>
                </c:pt>
                <c:pt idx="348">
                  <c:v>9.6166897168357003E-4</c:v>
                </c:pt>
                <c:pt idx="349">
                  <c:v>3.4338855376999E-3</c:v>
                </c:pt>
                <c:pt idx="350">
                  <c:v>1.66111623177578E-3</c:v>
                </c:pt>
                <c:pt idx="351">
                  <c:v>2.96696679974087E-3</c:v>
                </c:pt>
                <c:pt idx="352">
                  <c:v>2.4781749474752598E-3</c:v>
                </c:pt>
                <c:pt idx="353">
                  <c:v>2.56058155235395E-3</c:v>
                </c:pt>
                <c:pt idx="354">
                  <c:v>2.0697742084740201E-3</c:v>
                </c:pt>
                <c:pt idx="355">
                  <c:v>2.82454533811511E-3</c:v>
                </c:pt>
                <c:pt idx="356">
                  <c:v>2.1884229100455001E-3</c:v>
                </c:pt>
                <c:pt idx="357">
                  <c:v>2.6715257681416298E-3</c:v>
                </c:pt>
                <c:pt idx="358">
                  <c:v>2.3269272935017198E-3</c:v>
                </c:pt>
                <c:pt idx="359">
                  <c:v>2.1465573400852602E-3</c:v>
                </c:pt>
                <c:pt idx="360">
                  <c:v>3.1776893675459399E-3</c:v>
                </c:pt>
                <c:pt idx="361">
                  <c:v>2.9695253671524202E-3</c:v>
                </c:pt>
                <c:pt idx="362">
                  <c:v>2.7496078152100699E-3</c:v>
                </c:pt>
                <c:pt idx="363">
                  <c:v>2.4589523588065499E-3</c:v>
                </c:pt>
                <c:pt idx="364">
                  <c:v>1.9304342433279101E-3</c:v>
                </c:pt>
                <c:pt idx="365">
                  <c:v>3.6875703409240601E-3</c:v>
                </c:pt>
                <c:pt idx="366">
                  <c:v>2.6428973441275502E-3</c:v>
                </c:pt>
                <c:pt idx="367">
                  <c:v>2.6734490973222202E-3</c:v>
                </c:pt>
                <c:pt idx="368">
                  <c:v>2.3377840802231899E-3</c:v>
                </c:pt>
                <c:pt idx="369">
                  <c:v>1.9068511996354E-3</c:v>
                </c:pt>
                <c:pt idx="370">
                  <c:v>1.6263713229476399E-3</c:v>
                </c:pt>
                <c:pt idx="371">
                  <c:v>1.6516608988291399E-3</c:v>
                </c:pt>
                <c:pt idx="372">
                  <c:v>1.9088529398205399E-3</c:v>
                </c:pt>
                <c:pt idx="373">
                  <c:v>3.83540652339948E-3</c:v>
                </c:pt>
                <c:pt idx="374">
                  <c:v>1.80963695827022E-3</c:v>
                </c:pt>
                <c:pt idx="375">
                  <c:v>2.8578585437620601E-3</c:v>
                </c:pt>
                <c:pt idx="376">
                  <c:v>2.5650211987048701E-3</c:v>
                </c:pt>
                <c:pt idx="377">
                  <c:v>2.3576211655208399E-3</c:v>
                </c:pt>
                <c:pt idx="378">
                  <c:v>1.6759256054508999E-3</c:v>
                </c:pt>
                <c:pt idx="379">
                  <c:v>1.74062517634295E-3</c:v>
                </c:pt>
                <c:pt idx="380">
                  <c:v>2.0629056195054099E-3</c:v>
                </c:pt>
                <c:pt idx="381">
                  <c:v>2.7413165383375301E-3</c:v>
                </c:pt>
                <c:pt idx="382">
                  <c:v>2.9508825980743298E-3</c:v>
                </c:pt>
                <c:pt idx="383">
                  <c:v>2.6719414559768298E-3</c:v>
                </c:pt>
                <c:pt idx="384">
                  <c:v>2.2901606632067602E-3</c:v>
                </c:pt>
                <c:pt idx="385">
                  <c:v>2.3504046827440999E-3</c:v>
                </c:pt>
                <c:pt idx="386">
                  <c:v>2.54513489190689E-3</c:v>
                </c:pt>
                <c:pt idx="387">
                  <c:v>2.5464238999265902E-3</c:v>
                </c:pt>
                <c:pt idx="388">
                  <c:v>1.7619352710499701E-3</c:v>
                </c:pt>
                <c:pt idx="389">
                  <c:v>2.4928776090645099E-3</c:v>
                </c:pt>
                <c:pt idx="390">
                  <c:v>2.0207579460029298E-3</c:v>
                </c:pt>
                <c:pt idx="391">
                  <c:v>2.0636496032225E-3</c:v>
                </c:pt>
                <c:pt idx="392">
                  <c:v>1.8250729518220199E-3</c:v>
                </c:pt>
                <c:pt idx="393">
                  <c:v>2.3480469398572002E-3</c:v>
                </c:pt>
                <c:pt idx="394">
                  <c:v>2.6662141672670701E-3</c:v>
                </c:pt>
                <c:pt idx="395">
                  <c:v>3.0591054713613301E-3</c:v>
                </c:pt>
                <c:pt idx="396">
                  <c:v>2.8294378499103098E-3</c:v>
                </c:pt>
                <c:pt idx="397">
                  <c:v>2.17361148239827E-3</c:v>
                </c:pt>
                <c:pt idx="398">
                  <c:v>2.3573185466101202E-3</c:v>
                </c:pt>
                <c:pt idx="399">
                  <c:v>2.3981103445547699E-3</c:v>
                </c:pt>
                <c:pt idx="400">
                  <c:v>3.2322420544443498E-3</c:v>
                </c:pt>
                <c:pt idx="401">
                  <c:v>1.9062655718802099E-3</c:v>
                </c:pt>
                <c:pt idx="402">
                  <c:v>1.9172834565873501E-3</c:v>
                </c:pt>
                <c:pt idx="403">
                  <c:v>1.70761534557186E-3</c:v>
                </c:pt>
                <c:pt idx="404">
                  <c:v>4.4956503683706902E-3</c:v>
                </c:pt>
                <c:pt idx="405">
                  <c:v>3.4072659880605401E-3</c:v>
                </c:pt>
                <c:pt idx="406">
                  <c:v>1.8633662485350699E-3</c:v>
                </c:pt>
                <c:pt idx="407">
                  <c:v>1.54709251382597E-3</c:v>
                </c:pt>
                <c:pt idx="408">
                  <c:v>2.0576750919705498E-3</c:v>
                </c:pt>
                <c:pt idx="409">
                  <c:v>1.3304094805354401E-3</c:v>
                </c:pt>
                <c:pt idx="410">
                  <c:v>3.42531216682457E-3</c:v>
                </c:pt>
                <c:pt idx="411">
                  <c:v>3.08676880311088E-3</c:v>
                </c:pt>
                <c:pt idx="412">
                  <c:v>2.5665395613423702E-3</c:v>
                </c:pt>
                <c:pt idx="413">
                  <c:v>1.8751397754725801E-3</c:v>
                </c:pt>
                <c:pt idx="414">
                  <c:v>2.5271831838400401E-3</c:v>
                </c:pt>
                <c:pt idx="415">
                  <c:v>2.1655125346555699E-3</c:v>
                </c:pt>
                <c:pt idx="416">
                  <c:v>3.2485613937317599E-3</c:v>
                </c:pt>
                <c:pt idx="417">
                  <c:v>1.79266635693082E-3</c:v>
                </c:pt>
                <c:pt idx="418">
                  <c:v>2.18931967734067E-3</c:v>
                </c:pt>
                <c:pt idx="419">
                  <c:v>2.3568906812641401E-3</c:v>
                </c:pt>
                <c:pt idx="420">
                  <c:v>2.4558999571503799E-3</c:v>
                </c:pt>
                <c:pt idx="421">
                  <c:v>3.0171410349522899E-3</c:v>
                </c:pt>
                <c:pt idx="422">
                  <c:v>2.1991883262215098E-3</c:v>
                </c:pt>
                <c:pt idx="423">
                  <c:v>1.80599970969005E-3</c:v>
                </c:pt>
                <c:pt idx="424">
                  <c:v>3.0695051995991698E-3</c:v>
                </c:pt>
                <c:pt idx="425">
                  <c:v>2.7578933390431399E-3</c:v>
                </c:pt>
                <c:pt idx="426">
                  <c:v>2.4822768542480801E-3</c:v>
                </c:pt>
                <c:pt idx="427">
                  <c:v>1.9504017406524201E-3</c:v>
                </c:pt>
                <c:pt idx="428">
                  <c:v>8.7432087446540595E-4</c:v>
                </c:pt>
                <c:pt idx="429">
                  <c:v>2.8756254531259501E-3</c:v>
                </c:pt>
                <c:pt idx="430">
                  <c:v>4.06170206956774E-3</c:v>
                </c:pt>
                <c:pt idx="431">
                  <c:v>3.19207346247972E-3</c:v>
                </c:pt>
                <c:pt idx="432">
                  <c:v>2.2662023010496502E-3</c:v>
                </c:pt>
                <c:pt idx="433">
                  <c:v>2.0158271973296201E-3</c:v>
                </c:pt>
                <c:pt idx="434">
                  <c:v>3.0016450410071398E-3</c:v>
                </c:pt>
                <c:pt idx="435">
                  <c:v>2.8637259840754198E-3</c:v>
                </c:pt>
                <c:pt idx="436">
                  <c:v>2.3094035232336901E-3</c:v>
                </c:pt>
                <c:pt idx="437">
                  <c:v>2.27176651947535E-3</c:v>
                </c:pt>
                <c:pt idx="438">
                  <c:v>1.9399264049673899E-3</c:v>
                </c:pt>
                <c:pt idx="439">
                  <c:v>3.0772640215156002E-3</c:v>
                </c:pt>
                <c:pt idx="440">
                  <c:v>2.5269857865705099E-3</c:v>
                </c:pt>
                <c:pt idx="441">
                  <c:v>2.0959332721579402E-3</c:v>
                </c:pt>
                <c:pt idx="442">
                  <c:v>2.1427511999640098E-3</c:v>
                </c:pt>
                <c:pt idx="443">
                  <c:v>2.3326771404823302E-3</c:v>
                </c:pt>
                <c:pt idx="444">
                  <c:v>3.00014943427902E-3</c:v>
                </c:pt>
                <c:pt idx="445">
                  <c:v>2.52520312013013E-3</c:v>
                </c:pt>
                <c:pt idx="446">
                  <c:v>2.7958318294622701E-3</c:v>
                </c:pt>
                <c:pt idx="447">
                  <c:v>1.9310429055501999E-3</c:v>
                </c:pt>
                <c:pt idx="448">
                  <c:v>2.9547015764219801E-3</c:v>
                </c:pt>
                <c:pt idx="449">
                  <c:v>1.6045246212958301E-3</c:v>
                </c:pt>
                <c:pt idx="450">
                  <c:v>2.7363145572715801E-3</c:v>
                </c:pt>
                <c:pt idx="451">
                  <c:v>3.10805330414019E-3</c:v>
                </c:pt>
                <c:pt idx="452">
                  <c:v>2.9489888690599499E-3</c:v>
                </c:pt>
                <c:pt idx="453">
                  <c:v>3.40219727914691E-3</c:v>
                </c:pt>
                <c:pt idx="454">
                  <c:v>2.4397655583273401E-3</c:v>
                </c:pt>
                <c:pt idx="455">
                  <c:v>1.96441751337502E-3</c:v>
                </c:pt>
                <c:pt idx="456">
                  <c:v>2.8077803938056901E-3</c:v>
                </c:pt>
                <c:pt idx="457">
                  <c:v>1.73547325559491E-3</c:v>
                </c:pt>
                <c:pt idx="458">
                  <c:v>1.9690975346332898E-3</c:v>
                </c:pt>
                <c:pt idx="459">
                  <c:v>1.98143140139832E-3</c:v>
                </c:pt>
                <c:pt idx="460">
                  <c:v>2.9782787818872598E-3</c:v>
                </c:pt>
                <c:pt idx="461">
                  <c:v>2.1330835282530299E-3</c:v>
                </c:pt>
                <c:pt idx="462">
                  <c:v>2.85579743396517E-3</c:v>
                </c:pt>
                <c:pt idx="463">
                  <c:v>3.5583979349805002E-3</c:v>
                </c:pt>
                <c:pt idx="464">
                  <c:v>1.6687882896395799E-3</c:v>
                </c:pt>
                <c:pt idx="465">
                  <c:v>1.6717447874431499E-3</c:v>
                </c:pt>
                <c:pt idx="466">
                  <c:v>3.3746667762297598E-3</c:v>
                </c:pt>
                <c:pt idx="467">
                  <c:v>3.1489699181912602E-3</c:v>
                </c:pt>
                <c:pt idx="468">
                  <c:v>2.3192738767801899E-3</c:v>
                </c:pt>
                <c:pt idx="469">
                  <c:v>2.1455573652843802E-3</c:v>
                </c:pt>
                <c:pt idx="470">
                  <c:v>2.6264042795202001E-3</c:v>
                </c:pt>
                <c:pt idx="471">
                  <c:v>2.5248822252576502E-3</c:v>
                </c:pt>
                <c:pt idx="472">
                  <c:v>3.1262136853428498E-3</c:v>
                </c:pt>
                <c:pt idx="473">
                  <c:v>2.5107951616552202E-3</c:v>
                </c:pt>
                <c:pt idx="474">
                  <c:v>3.2650899623008602E-3</c:v>
                </c:pt>
                <c:pt idx="475">
                  <c:v>2.9759243447938198E-3</c:v>
                </c:pt>
                <c:pt idx="476">
                  <c:v>2.1735032807823399E-3</c:v>
                </c:pt>
                <c:pt idx="477">
                  <c:v>2.9442335373523398E-3</c:v>
                </c:pt>
                <c:pt idx="478">
                  <c:v>3.0956214553940699E-3</c:v>
                </c:pt>
                <c:pt idx="479">
                  <c:v>2.5778125426225099E-3</c:v>
                </c:pt>
                <c:pt idx="480">
                  <c:v>2.0848386705252702E-3</c:v>
                </c:pt>
                <c:pt idx="481">
                  <c:v>2.84857017545835E-3</c:v>
                </c:pt>
                <c:pt idx="482">
                  <c:v>2.4058168671092601E-3</c:v>
                </c:pt>
                <c:pt idx="483">
                  <c:v>3.0897515744270701E-3</c:v>
                </c:pt>
                <c:pt idx="484">
                  <c:v>3.3973835761819901E-3</c:v>
                </c:pt>
                <c:pt idx="485">
                  <c:v>2.97310294984875E-3</c:v>
                </c:pt>
                <c:pt idx="486">
                  <c:v>2.3446072986945802E-3</c:v>
                </c:pt>
                <c:pt idx="487">
                  <c:v>1.92204935174696E-3</c:v>
                </c:pt>
                <c:pt idx="488">
                  <c:v>2.8769471669553002E-3</c:v>
                </c:pt>
                <c:pt idx="489">
                  <c:v>2.7998905091237499E-3</c:v>
                </c:pt>
                <c:pt idx="490">
                  <c:v>3.02763306170968E-3</c:v>
                </c:pt>
                <c:pt idx="491">
                  <c:v>2.3509348568760799E-3</c:v>
                </c:pt>
                <c:pt idx="492">
                  <c:v>3.3882160016041802E-3</c:v>
                </c:pt>
                <c:pt idx="493">
                  <c:v>2.23416184714402E-3</c:v>
                </c:pt>
                <c:pt idx="494">
                  <c:v>2.4657191070248099E-3</c:v>
                </c:pt>
                <c:pt idx="495">
                  <c:v>2.68285804492951E-3</c:v>
                </c:pt>
                <c:pt idx="496">
                  <c:v>2.0104552469947701E-3</c:v>
                </c:pt>
                <c:pt idx="497">
                  <c:v>2.7552264487549802E-3</c:v>
                </c:pt>
                <c:pt idx="498">
                  <c:v>3.0420683680702299E-3</c:v>
                </c:pt>
              </c:numCache>
            </c:numRef>
          </c:yVal>
          <c:smooth val="1"/>
        </c:ser>
        <c:dLbls>
          <c:showLegendKey val="0"/>
          <c:showVal val="0"/>
          <c:showCatName val="0"/>
          <c:showSerName val="0"/>
          <c:showPercent val="0"/>
          <c:showBubbleSize val="0"/>
        </c:dLbls>
        <c:axId val="326823256"/>
        <c:axId val="326821296"/>
      </c:scatterChart>
      <c:valAx>
        <c:axId val="326823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generation</a:t>
                </a:r>
              </a:p>
            </c:rich>
          </c:tx>
          <c:overlay val="0"/>
          <c:spPr>
            <a:noFill/>
            <a:ln>
              <a:noFill/>
            </a:ln>
            <a:effectLst/>
          </c:sp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26821296"/>
        <c:crosses val="autoZero"/>
        <c:crossBetween val="midCat"/>
      </c:valAx>
      <c:valAx>
        <c:axId val="32682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Hausdroff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26823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285751</xdr:colOff>
      <xdr:row>8</xdr:row>
      <xdr:rowOff>38100</xdr:rowOff>
    </xdr:from>
    <xdr:to>
      <xdr:col>14</xdr:col>
      <xdr:colOff>104776</xdr:colOff>
      <xdr:row>15</xdr:row>
      <xdr:rowOff>19050</xdr:rowOff>
    </xdr:to>
    <xdr:sp macro="" textlink="">
      <xdr:nvSpPr>
        <xdr:cNvPr id="2" name="TextBox 1"/>
        <xdr:cNvSpPr txBox="1"/>
      </xdr:nvSpPr>
      <xdr:spPr>
        <a:xfrm>
          <a:off x="6696076" y="1600200"/>
          <a:ext cx="4819650" cy="1314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terminal</a:t>
          </a:r>
          <a:r>
            <a:rPr lang="it-IT" sz="1100" b="1" baseline="0"/>
            <a:t> generation: </a:t>
          </a:r>
          <a:r>
            <a:rPr lang="it-IT" sz="1100" b="0" baseline="0"/>
            <a:t>generetaion number(t</a:t>
          </a:r>
          <a:r>
            <a:rPr lang="it-IT" sz="1100" b="0" baseline="30000"/>
            <a:t>th</a:t>
          </a:r>
          <a:r>
            <a:rPr lang="it-IT" sz="1100" b="0" baseline="0"/>
            <a:t>)  in which algorithm terminates </a:t>
          </a:r>
        </a:p>
        <a:p>
          <a:r>
            <a:rPr lang="it-IT" sz="1100" b="1" baseline="0"/>
            <a:t>Evalutaion saves: </a:t>
          </a:r>
          <a:r>
            <a:rPr lang="it-IT" sz="1100" b="0" baseline="0"/>
            <a:t>(default generation - termination generation)*population size </a:t>
          </a:r>
        </a:p>
        <a:p>
          <a:r>
            <a:rPr lang="it-IT" sz="1100" b="1"/>
            <a:t>HV_d - HV_t: </a:t>
          </a:r>
          <a:r>
            <a:rPr lang="it-IT" sz="1100" b="0"/>
            <a:t>Hypervolume (defalut generation) - Hypervolume (ternimation generation)</a:t>
          </a:r>
        </a:p>
        <a:p>
          <a:r>
            <a:rPr lang="it-IT" sz="1100" b="1"/>
            <a:t>HV percentage</a:t>
          </a:r>
          <a:r>
            <a:rPr lang="it-IT" sz="1100" b="0"/>
            <a:t>: Hypervolume (terminal generation)/true Hypervolume</a:t>
          </a:r>
          <a:r>
            <a:rPr lang="it-IT" sz="1100" b="1"/>
            <a:t> </a:t>
          </a:r>
        </a:p>
        <a:p>
          <a:pPr marL="0" marR="0" indent="0" defTabSz="914400" eaLnBrk="1" fontAlgn="auto" latinLnBrk="0" hangingPunct="1">
            <a:lnSpc>
              <a:spcPct val="100000"/>
            </a:lnSpc>
            <a:spcBef>
              <a:spcPts val="0"/>
            </a:spcBef>
            <a:spcAft>
              <a:spcPts val="0"/>
            </a:spcAft>
            <a:buClrTx/>
            <a:buSzTx/>
            <a:buFontTx/>
            <a:buNone/>
            <a:tabLst/>
            <a:defRPr/>
          </a:pPr>
          <a:r>
            <a:rPr lang="it-IT" sz="1100" b="1">
              <a:solidFill>
                <a:schemeClr val="dk1"/>
              </a:solidFill>
              <a:effectLst/>
              <a:latin typeface="+mn-lt"/>
              <a:ea typeface="+mn-ea"/>
              <a:cs typeface="+mn-cs"/>
            </a:rPr>
            <a:t>Eps_d - Eps_t: </a:t>
          </a:r>
          <a:r>
            <a:rPr lang="it-IT" sz="1100" b="0">
              <a:solidFill>
                <a:schemeClr val="dk1"/>
              </a:solidFill>
              <a:effectLst/>
              <a:latin typeface="+mn-lt"/>
              <a:ea typeface="+mn-ea"/>
              <a:cs typeface="+mn-cs"/>
            </a:rPr>
            <a:t>Epsilon (defalut generation) - epsilon (ternimation generation)</a:t>
          </a:r>
          <a:endParaRPr lang="it-IT">
            <a:effectLst/>
          </a:endParaRPr>
        </a:p>
        <a:p>
          <a:endParaRPr lang="it-IT" sz="1100" b="1"/>
        </a:p>
      </xdr:txBody>
    </xdr:sp>
    <xdr:clientData/>
  </xdr:twoCellAnchor>
  <xdr:twoCellAnchor>
    <xdr:from>
      <xdr:col>6</xdr:col>
      <xdr:colOff>333375</xdr:colOff>
      <xdr:row>2</xdr:row>
      <xdr:rowOff>0</xdr:rowOff>
    </xdr:from>
    <xdr:to>
      <xdr:col>14</xdr:col>
      <xdr:colOff>28575</xdr:colOff>
      <xdr:row>7</xdr:row>
      <xdr:rowOff>152400</xdr:rowOff>
    </xdr:to>
    <xdr:sp macro="" textlink="">
      <xdr:nvSpPr>
        <xdr:cNvPr id="4" name="TextBox 3"/>
        <xdr:cNvSpPr txBox="1"/>
      </xdr:nvSpPr>
      <xdr:spPr>
        <a:xfrm>
          <a:off x="6743700" y="381000"/>
          <a:ext cx="4695825"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Parameter Settings:</a:t>
          </a:r>
          <a:r>
            <a:rPr lang="it-IT" sz="1100" b="1" baseline="0"/>
            <a:t> </a:t>
          </a:r>
        </a:p>
        <a:p>
          <a:r>
            <a:rPr lang="it-IT" sz="1100" baseline="0"/>
            <a:t>Algorithm: SPEA2(algorithm was free to run 500 generations)</a:t>
          </a:r>
        </a:p>
        <a:p>
          <a:r>
            <a:rPr lang="it-IT" sz="1100" baseline="0"/>
            <a:t>significance value (</a:t>
          </a:r>
          <a:r>
            <a:rPr lang="el-GR" sz="1100" baseline="0"/>
            <a:t>α</a:t>
          </a:r>
          <a:r>
            <a:rPr lang="en-US" sz="1100" baseline="0"/>
            <a:t>) =0.05</a:t>
          </a:r>
        </a:p>
        <a:p>
          <a:r>
            <a:rPr lang="en-US" sz="1100" baseline="0"/>
            <a:t>nPreGen = 30</a:t>
          </a:r>
        </a:p>
        <a:p>
          <a:r>
            <a:rPr lang="en-US" sz="1100" baseline="0"/>
            <a:t>nGenUnchanged = 10 (last 10 generations, we donot have significance difference;  last 10 generations, p values are greater than 0.05)</a:t>
          </a:r>
          <a:endParaRPr lang="it-IT" sz="1100"/>
        </a:p>
      </xdr:txBody>
    </xdr:sp>
    <xdr:clientData/>
  </xdr:twoCellAnchor>
  <xdr:twoCellAnchor editAs="oneCell">
    <xdr:from>
      <xdr:col>6</xdr:col>
      <xdr:colOff>257175</xdr:colOff>
      <xdr:row>15</xdr:row>
      <xdr:rowOff>95250</xdr:rowOff>
    </xdr:from>
    <xdr:to>
      <xdr:col>14</xdr:col>
      <xdr:colOff>466074</xdr:colOff>
      <xdr:row>42</xdr:row>
      <xdr:rowOff>151750</xdr:rowOff>
    </xdr:to>
    <xdr:pic>
      <xdr:nvPicPr>
        <xdr:cNvPr id="5" name="Picture 4"/>
        <xdr:cNvPicPr>
          <a:picLocks noChangeAspect="1"/>
        </xdr:cNvPicPr>
      </xdr:nvPicPr>
      <xdr:blipFill>
        <a:blip xmlns:r="http://schemas.openxmlformats.org/officeDocument/2006/relationships" r:embed="rId1"/>
        <a:stretch>
          <a:fillRect/>
        </a:stretch>
      </xdr:blipFill>
      <xdr:spPr>
        <a:xfrm>
          <a:off x="6772275" y="2990850"/>
          <a:ext cx="5209524" cy="5200000"/>
        </a:xfrm>
        <a:prstGeom prst="rect">
          <a:avLst/>
        </a:prstGeom>
      </xdr:spPr>
    </xdr:pic>
    <xdr:clientData/>
  </xdr:twoCellAnchor>
  <xdr:twoCellAnchor>
    <xdr:from>
      <xdr:col>6</xdr:col>
      <xdr:colOff>257175</xdr:colOff>
      <xdr:row>15</xdr:row>
      <xdr:rowOff>133350</xdr:rowOff>
    </xdr:from>
    <xdr:to>
      <xdr:col>16</xdr:col>
      <xdr:colOff>523875</xdr:colOff>
      <xdr:row>22</xdr:row>
      <xdr:rowOff>19050</xdr:rowOff>
    </xdr:to>
    <xdr:sp macro="" textlink="">
      <xdr:nvSpPr>
        <xdr:cNvPr id="7" name="TextBox 6"/>
        <xdr:cNvSpPr txBox="1"/>
      </xdr:nvSpPr>
      <xdr:spPr>
        <a:xfrm>
          <a:off x="6772275" y="2990850"/>
          <a:ext cx="6486525"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FF0000"/>
              </a:solidFill>
            </a:rPr>
            <a:t>This files report the HVd,</a:t>
          </a:r>
          <a:r>
            <a:rPr lang="it-IT" sz="1100" baseline="0">
              <a:solidFill>
                <a:srgbClr val="FF0000"/>
              </a:solidFill>
            </a:rPr>
            <a:t> epsd, HVper, evaluation saves parameters for each problem (tabs) when comparing with 500 generations for SPEA2. Please note that this file is linked to "some results NSGAII.xlsx" file (in summary tab) to provided report for SPEA2. </a:t>
          </a:r>
          <a:endParaRPr lang="it-IT"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142875</xdr:colOff>
      <xdr:row>2</xdr:row>
      <xdr:rowOff>123825</xdr:rowOff>
    </xdr:from>
    <xdr:to>
      <xdr:col>14</xdr:col>
      <xdr:colOff>475599</xdr:colOff>
      <xdr:row>29</xdr:row>
      <xdr:rowOff>180325</xdr:rowOff>
    </xdr:to>
    <xdr:pic>
      <xdr:nvPicPr>
        <xdr:cNvPr id="3" name="Picture 2"/>
        <xdr:cNvPicPr>
          <a:picLocks noChangeAspect="1"/>
        </xdr:cNvPicPr>
      </xdr:nvPicPr>
      <xdr:blipFill>
        <a:blip xmlns:r="http://schemas.openxmlformats.org/officeDocument/2006/relationships" r:embed="rId1"/>
        <a:stretch>
          <a:fillRect/>
        </a:stretch>
      </xdr:blipFill>
      <xdr:spPr>
        <a:xfrm>
          <a:off x="6838950" y="504825"/>
          <a:ext cx="5209524" cy="52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257175</xdr:colOff>
      <xdr:row>3</xdr:row>
      <xdr:rowOff>95250</xdr:rowOff>
    </xdr:from>
    <xdr:to>
      <xdr:col>14</xdr:col>
      <xdr:colOff>589899</xdr:colOff>
      <xdr:row>30</xdr:row>
      <xdr:rowOff>151750</xdr:rowOff>
    </xdr:to>
    <xdr:pic>
      <xdr:nvPicPr>
        <xdr:cNvPr id="2" name="Picture 1"/>
        <xdr:cNvPicPr>
          <a:picLocks noChangeAspect="1"/>
        </xdr:cNvPicPr>
      </xdr:nvPicPr>
      <xdr:blipFill>
        <a:blip xmlns:r="http://schemas.openxmlformats.org/officeDocument/2006/relationships" r:embed="rId1"/>
        <a:stretch>
          <a:fillRect/>
        </a:stretch>
      </xdr:blipFill>
      <xdr:spPr>
        <a:xfrm>
          <a:off x="6953250" y="666750"/>
          <a:ext cx="5209524" cy="520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352425</xdr:colOff>
      <xdr:row>1</xdr:row>
      <xdr:rowOff>171449</xdr:rowOff>
    </xdr:from>
    <xdr:to>
      <xdr:col>15</xdr:col>
      <xdr:colOff>95250</xdr:colOff>
      <xdr:row>19</xdr:row>
      <xdr:rowOff>185736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542924</xdr:colOff>
      <xdr:row>21</xdr:row>
      <xdr:rowOff>133350</xdr:rowOff>
    </xdr:from>
    <xdr:to>
      <xdr:col>14</xdr:col>
      <xdr:colOff>266699</xdr:colOff>
      <xdr:row>25</xdr:row>
      <xdr:rowOff>152400</xdr:rowOff>
    </xdr:to>
    <xdr:sp macro="" textlink="">
      <xdr:nvSpPr>
        <xdr:cNvPr id="3" name="TextBox 2"/>
        <xdr:cNvSpPr txBox="1"/>
      </xdr:nvSpPr>
      <xdr:spPr>
        <a:xfrm>
          <a:off x="7191374" y="4133850"/>
          <a:ext cx="3990975" cy="78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 expect that this one should be terminated around 180th generation but this is terminated at 60th generaton. I am struggling to</a:t>
          </a:r>
          <a:r>
            <a:rPr lang="it-IT" sz="1100" baseline="0"/>
            <a:t> detect this early cervegence. </a:t>
          </a:r>
          <a:r>
            <a:rPr lang="it-IT" sz="1100" baseline="0">
              <a:solidFill>
                <a:srgbClr val="FF0000"/>
              </a:solidFill>
            </a:rPr>
            <a:t>Any sugesstions? </a:t>
          </a:r>
          <a:endParaRPr lang="it-IT" sz="1100">
            <a:solidFill>
              <a:srgbClr val="FF0000"/>
            </a:solidFill>
          </a:endParaRPr>
        </a:p>
      </xdr:txBody>
    </xdr:sp>
    <xdr:clientData/>
  </xdr:twoCellAnchor>
  <xdr:twoCellAnchor>
    <xdr:from>
      <xdr:col>8</xdr:col>
      <xdr:colOff>314325</xdr:colOff>
      <xdr:row>16</xdr:row>
      <xdr:rowOff>47625</xdr:rowOff>
    </xdr:from>
    <xdr:to>
      <xdr:col>9</xdr:col>
      <xdr:colOff>485775</xdr:colOff>
      <xdr:row>21</xdr:row>
      <xdr:rowOff>180975</xdr:rowOff>
    </xdr:to>
    <xdr:cxnSp macro="">
      <xdr:nvCxnSpPr>
        <xdr:cNvPr id="5" name="Straight Arrow Connector 4"/>
        <xdr:cNvCxnSpPr/>
      </xdr:nvCxnSpPr>
      <xdr:spPr>
        <a:xfrm flipV="1">
          <a:off x="7572375" y="3095625"/>
          <a:ext cx="781050" cy="10858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123825</xdr:colOff>
      <xdr:row>3</xdr:row>
      <xdr:rowOff>142875</xdr:rowOff>
    </xdr:from>
    <xdr:to>
      <xdr:col>17</xdr:col>
      <xdr:colOff>600075</xdr:colOff>
      <xdr:row>3</xdr:row>
      <xdr:rowOff>152400</xdr:rowOff>
    </xdr:to>
    <xdr:cxnSp macro="">
      <xdr:nvCxnSpPr>
        <xdr:cNvPr id="7" name="Straight Arrow Connector 6"/>
        <xdr:cNvCxnSpPr/>
      </xdr:nvCxnSpPr>
      <xdr:spPr>
        <a:xfrm>
          <a:off x="9867900" y="714375"/>
          <a:ext cx="4133850" cy="952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1">
          <cell r="A1">
            <v>0.17156754131976101</v>
          </cell>
        </row>
        <row r="2">
          <cell r="A2">
            <v>0.20204710452667701</v>
          </cell>
        </row>
        <row r="3">
          <cell r="A3">
            <v>8.9565588679955496E-2</v>
          </cell>
        </row>
        <row r="4">
          <cell r="A4">
            <v>0.10812941780334399</v>
          </cell>
        </row>
        <row r="5">
          <cell r="A5">
            <v>9.6827791660437104E-2</v>
          </cell>
        </row>
        <row r="6">
          <cell r="A6">
            <v>0.10086447661171299</v>
          </cell>
        </row>
        <row r="7">
          <cell r="A7">
            <v>0.51020747528042598</v>
          </cell>
        </row>
        <row r="8">
          <cell r="A8">
            <v>0.42786826313693799</v>
          </cell>
        </row>
        <row r="9">
          <cell r="A9">
            <v>0.32428357014096498</v>
          </cell>
        </row>
        <row r="10">
          <cell r="A10">
            <v>0.40038366960722599</v>
          </cell>
        </row>
        <row r="11">
          <cell r="A11">
            <v>0.13537824485581099</v>
          </cell>
        </row>
        <row r="12">
          <cell r="A12">
            <v>0.18591112635319099</v>
          </cell>
        </row>
        <row r="13">
          <cell r="A13">
            <v>0.190265861298891</v>
          </cell>
        </row>
        <row r="14">
          <cell r="A14">
            <v>0.40809719888254797</v>
          </cell>
        </row>
        <row r="15">
          <cell r="A15">
            <v>7.85972625307956E-3</v>
          </cell>
        </row>
        <row r="16">
          <cell r="A16">
            <v>0.478781806140266</v>
          </cell>
        </row>
        <row r="17">
          <cell r="A17">
            <v>0.29138796014691398</v>
          </cell>
        </row>
        <row r="18">
          <cell r="A18">
            <v>9.8562690682099996E-2</v>
          </cell>
        </row>
        <row r="19">
          <cell r="A19">
            <v>0.33402412638136503</v>
          </cell>
        </row>
        <row r="20">
          <cell r="A20">
            <v>0.30906755178619999</v>
          </cell>
        </row>
        <row r="21">
          <cell r="A21">
            <v>0.29513435767384899</v>
          </cell>
        </row>
        <row r="22">
          <cell r="A22">
            <v>8.6292389553234594E-2</v>
          </cell>
        </row>
        <row r="23">
          <cell r="A23">
            <v>0.146624713103787</v>
          </cell>
        </row>
        <row r="24">
          <cell r="A24">
            <v>8.7274701017291595E-2</v>
          </cell>
        </row>
        <row r="25">
          <cell r="A25">
            <v>1.59758266423119E-2</v>
          </cell>
        </row>
        <row r="26">
          <cell r="A26">
            <v>7.89238431983776E-2</v>
          </cell>
        </row>
        <row r="27">
          <cell r="A27">
            <v>5.5791479143301598E-2</v>
          </cell>
        </row>
        <row r="28">
          <cell r="A28">
            <v>0.227252462472877</v>
          </cell>
        </row>
        <row r="29">
          <cell r="A29">
            <v>3.3660729008164803E-2</v>
          </cell>
        </row>
        <row r="30">
          <cell r="A30">
            <v>8.3521192725782803E-2</v>
          </cell>
        </row>
        <row r="31">
          <cell r="A31">
            <v>0.11837059622721501</v>
          </cell>
        </row>
        <row r="32">
          <cell r="A32">
            <v>6.8994312700306499E-3</v>
          </cell>
        </row>
        <row r="33">
          <cell r="A33">
            <v>8.4518622463763196E-3</v>
          </cell>
        </row>
        <row r="34">
          <cell r="A34">
            <v>0.11247295127717299</v>
          </cell>
        </row>
        <row r="35">
          <cell r="A35">
            <v>0.21077111937058299</v>
          </cell>
        </row>
        <row r="36">
          <cell r="A36">
            <v>8.2969604917955297E-2</v>
          </cell>
        </row>
        <row r="37">
          <cell r="A37">
            <v>6.7972100159838594E-2</v>
          </cell>
        </row>
        <row r="38">
          <cell r="A38">
            <v>0.190654820531657</v>
          </cell>
        </row>
        <row r="39">
          <cell r="A39">
            <v>0.19762441703511899</v>
          </cell>
        </row>
        <row r="40">
          <cell r="A40">
            <v>6.1943751927446503E-3</v>
          </cell>
        </row>
        <row r="41">
          <cell r="A41">
            <v>5.67520289637252E-2</v>
          </cell>
        </row>
        <row r="42">
          <cell r="A42">
            <v>0.120274863466743</v>
          </cell>
        </row>
        <row r="43">
          <cell r="A43">
            <v>8.4394088091561403E-2</v>
          </cell>
        </row>
        <row r="44">
          <cell r="A44">
            <v>6.8737358034451301E-2</v>
          </cell>
        </row>
        <row r="45">
          <cell r="A45">
            <v>0.13817620829420199</v>
          </cell>
        </row>
        <row r="46">
          <cell r="A46">
            <v>0.122574042384318</v>
          </cell>
        </row>
        <row r="47">
          <cell r="A47">
            <v>5.4653496691676899E-2</v>
          </cell>
        </row>
        <row r="48">
          <cell r="A48">
            <v>9.6626499377610697E-2</v>
          </cell>
        </row>
        <row r="49">
          <cell r="A49">
            <v>8.8679390564754101E-2</v>
          </cell>
        </row>
        <row r="50">
          <cell r="A50">
            <v>6.2141166379627903E-2</v>
          </cell>
        </row>
        <row r="51">
          <cell r="A51">
            <v>0.117319295852858</v>
          </cell>
        </row>
        <row r="52">
          <cell r="A52">
            <v>0.25379262826479398</v>
          </cell>
        </row>
        <row r="53">
          <cell r="A53">
            <v>0.22330967235145699</v>
          </cell>
        </row>
        <row r="54">
          <cell r="A54">
            <v>8.0586047271141104E-2</v>
          </cell>
        </row>
        <row r="55">
          <cell r="A55">
            <v>0.198338460617592</v>
          </cell>
        </row>
        <row r="56">
          <cell r="A56">
            <v>0.19847465898442801</v>
          </cell>
        </row>
        <row r="57">
          <cell r="A57">
            <v>4.4043167664676697E-2</v>
          </cell>
        </row>
        <row r="58">
          <cell r="A58">
            <v>0.12979944825704301</v>
          </cell>
        </row>
        <row r="59">
          <cell r="A59">
            <v>0.20407350988265499</v>
          </cell>
        </row>
        <row r="60">
          <cell r="A60">
            <v>6.2128954190223303E-2</v>
          </cell>
        </row>
        <row r="61">
          <cell r="A61">
            <v>0.21756543759519101</v>
          </cell>
        </row>
        <row r="62">
          <cell r="A62">
            <v>0.17701670671077399</v>
          </cell>
        </row>
        <row r="63">
          <cell r="A63">
            <v>2.87200511853389E-2</v>
          </cell>
        </row>
        <row r="64">
          <cell r="A64">
            <v>4.3619504922194297E-2</v>
          </cell>
        </row>
        <row r="65">
          <cell r="A65">
            <v>0.18174926513394801</v>
          </cell>
        </row>
        <row r="66">
          <cell r="A66">
            <v>0.139516221643432</v>
          </cell>
        </row>
        <row r="67">
          <cell r="A67">
            <v>0.11576160869185299</v>
          </cell>
        </row>
        <row r="68">
          <cell r="A68">
            <v>7.7124086237445003E-2</v>
          </cell>
        </row>
        <row r="69">
          <cell r="A69">
            <v>0.22851476624766501</v>
          </cell>
        </row>
        <row r="70">
          <cell r="A70">
            <v>0.439691423372222</v>
          </cell>
        </row>
        <row r="71">
          <cell r="A71">
            <v>0.239609211559804</v>
          </cell>
        </row>
        <row r="72">
          <cell r="A72">
            <v>0</v>
          </cell>
        </row>
        <row r="73">
          <cell r="A73">
            <v>0.25653332389713202</v>
          </cell>
        </row>
        <row r="74">
          <cell r="A74">
            <v>0.30325231922416002</v>
          </cell>
        </row>
        <row r="75">
          <cell r="A75">
            <v>3.3214595818947402E-2</v>
          </cell>
        </row>
        <row r="76">
          <cell r="A76">
            <v>3.3334592160494801E-2</v>
          </cell>
        </row>
        <row r="77">
          <cell r="A77">
            <v>0.106519591468918</v>
          </cell>
        </row>
        <row r="78">
          <cell r="A78">
            <v>0.188069565278351</v>
          </cell>
        </row>
        <row r="79">
          <cell r="A79">
            <v>0.41445845259354003</v>
          </cell>
        </row>
        <row r="80">
          <cell r="A80">
            <v>0.35559348240583999</v>
          </cell>
        </row>
        <row r="81">
          <cell r="A81">
            <v>2.8606579669179198E-3</v>
          </cell>
        </row>
        <row r="82">
          <cell r="A82">
            <v>2.3151742518785601E-2</v>
          </cell>
        </row>
        <row r="83">
          <cell r="A83">
            <v>0</v>
          </cell>
        </row>
        <row r="84">
          <cell r="A84">
            <v>0.31874809041305402</v>
          </cell>
        </row>
        <row r="85">
          <cell r="A85">
            <v>0.33542503787632499</v>
          </cell>
        </row>
        <row r="86">
          <cell r="A86">
            <v>0.17545741520949801</v>
          </cell>
        </row>
        <row r="87">
          <cell r="A87">
            <v>4.8582474713099802E-2</v>
          </cell>
        </row>
        <row r="88">
          <cell r="A88">
            <v>0.187450607207794</v>
          </cell>
        </row>
        <row r="89">
          <cell r="A89">
            <v>5.7586431910991803E-2</v>
          </cell>
        </row>
        <row r="90">
          <cell r="A90">
            <v>0.48065462448115698</v>
          </cell>
        </row>
        <row r="91">
          <cell r="A91">
            <v>0.39974144051924398</v>
          </cell>
        </row>
        <row r="92">
          <cell r="A92">
            <v>0.108781403160865</v>
          </cell>
        </row>
        <row r="93">
          <cell r="A93">
            <v>9.5955987287463101E-2</v>
          </cell>
        </row>
        <row r="94">
          <cell r="A94">
            <v>0.14453638896270099</v>
          </cell>
        </row>
        <row r="95">
          <cell r="A95">
            <v>0.20950054473559099</v>
          </cell>
        </row>
        <row r="96">
          <cell r="A96">
            <v>0.218453803715462</v>
          </cell>
        </row>
        <row r="97">
          <cell r="A97">
            <v>2.9827151745021901E-2</v>
          </cell>
        </row>
        <row r="98">
          <cell r="A98">
            <v>2.5622864488111598E-2</v>
          </cell>
        </row>
        <row r="99">
          <cell r="A99">
            <v>0.33028785035809</v>
          </cell>
        </row>
        <row r="100">
          <cell r="A100">
            <v>0.30475550219247</v>
          </cell>
        </row>
        <row r="101">
          <cell r="A101">
            <v>0.181920028139719</v>
          </cell>
        </row>
        <row r="102">
          <cell r="A102">
            <v>0.274363899677317</v>
          </cell>
        </row>
        <row r="103">
          <cell r="A103">
            <v>0</v>
          </cell>
        </row>
        <row r="104">
          <cell r="A104">
            <v>0.15181913905775599</v>
          </cell>
        </row>
        <row r="105">
          <cell r="A105">
            <v>0.165918275803279</v>
          </cell>
        </row>
        <row r="106">
          <cell r="A106">
            <v>8.6948898815436299E-2</v>
          </cell>
        </row>
        <row r="107">
          <cell r="A107">
            <v>0.111610144525985</v>
          </cell>
        </row>
        <row r="108">
          <cell r="A108">
            <v>9.1065951677693296E-2</v>
          </cell>
        </row>
        <row r="109">
          <cell r="A109">
            <v>0.14499826566513499</v>
          </cell>
        </row>
        <row r="110">
          <cell r="A110">
            <v>3.73924120071236E-2</v>
          </cell>
        </row>
        <row r="111">
          <cell r="A111">
            <v>5.5539710618548503E-2</v>
          </cell>
        </row>
        <row r="112">
          <cell r="A112">
            <v>0.149593595427684</v>
          </cell>
        </row>
        <row r="113">
          <cell r="A113">
            <v>0.10586719641987601</v>
          </cell>
        </row>
        <row r="114">
          <cell r="A114">
            <v>6.3936892571758996E-2</v>
          </cell>
        </row>
        <row r="115">
          <cell r="A115">
            <v>2.9809455109509601E-2</v>
          </cell>
        </row>
        <row r="116">
          <cell r="A116">
            <v>0.15027650444323201</v>
          </cell>
        </row>
        <row r="117">
          <cell r="A117">
            <v>0.1009953237362</v>
          </cell>
        </row>
        <row r="118">
          <cell r="A118">
            <v>7.8513682179035302E-2</v>
          </cell>
        </row>
        <row r="119">
          <cell r="A119">
            <v>1.16383243950969E-2</v>
          </cell>
        </row>
        <row r="120">
          <cell r="A120">
            <v>9.0723680801944095E-2</v>
          </cell>
        </row>
        <row r="121">
          <cell r="A121">
            <v>4.7403299811458202E-2</v>
          </cell>
        </row>
        <row r="122">
          <cell r="A122">
            <v>8.5863409154202401E-4</v>
          </cell>
        </row>
        <row r="123">
          <cell r="A123">
            <v>7.1597847546761795E-2</v>
          </cell>
        </row>
        <row r="124">
          <cell r="A124">
            <v>5.6723282937856903E-2</v>
          </cell>
        </row>
        <row r="125">
          <cell r="A125">
            <v>5.09378771117074E-2</v>
          </cell>
        </row>
        <row r="126">
          <cell r="A126">
            <v>2.0971104373505901E-2</v>
          </cell>
        </row>
        <row r="127">
          <cell r="A127">
            <v>0.101288769596437</v>
          </cell>
        </row>
        <row r="128">
          <cell r="A128">
            <v>5.9985863264432497E-2</v>
          </cell>
        </row>
        <row r="129">
          <cell r="A129">
            <v>0.100670007833717</v>
          </cell>
        </row>
        <row r="130">
          <cell r="A130">
            <v>5.9337273047669198E-2</v>
          </cell>
        </row>
        <row r="131">
          <cell r="A131">
            <v>2.4271038867176499E-2</v>
          </cell>
        </row>
        <row r="132">
          <cell r="A132">
            <v>5.9949378448413103E-2</v>
          </cell>
        </row>
        <row r="133">
          <cell r="A133">
            <v>4.6572461800371903E-2</v>
          </cell>
        </row>
        <row r="134">
          <cell r="A134">
            <v>3.3027566442390001E-2</v>
          </cell>
        </row>
        <row r="135">
          <cell r="A135">
            <v>8.1037831346217198E-2</v>
          </cell>
        </row>
        <row r="136">
          <cell r="A136">
            <v>1.6587317467289302E-2</v>
          </cell>
        </row>
        <row r="137">
          <cell r="A137">
            <v>3.7790840818015002E-2</v>
          </cell>
        </row>
        <row r="138">
          <cell r="A138">
            <v>1.0071803186666299E-2</v>
          </cell>
        </row>
        <row r="139">
          <cell r="A139">
            <v>3.4998587903963603E-2</v>
          </cell>
        </row>
        <row r="140">
          <cell r="A140">
            <v>2.3297909994529901E-2</v>
          </cell>
        </row>
        <row r="141">
          <cell r="A141">
            <v>2.4851627597819E-2</v>
          </cell>
        </row>
        <row r="142">
          <cell r="A142">
            <v>2.7666965784865698E-2</v>
          </cell>
        </row>
        <row r="143">
          <cell r="A143">
            <v>6.4756409293652895E-2</v>
          </cell>
        </row>
        <row r="144">
          <cell r="A144">
            <v>7.3426848063007796E-2</v>
          </cell>
        </row>
        <row r="145">
          <cell r="A145">
            <v>4.4216400943824802E-3</v>
          </cell>
        </row>
        <row r="146">
          <cell r="A146">
            <v>9.0740980243297804E-3</v>
          </cell>
        </row>
        <row r="147">
          <cell r="A147">
            <v>5.5040165768121499E-2</v>
          </cell>
        </row>
        <row r="148">
          <cell r="A148">
            <v>5.1424342757982501E-2</v>
          </cell>
        </row>
        <row r="149">
          <cell r="A149">
            <v>1.8772342730163798E-2</v>
          </cell>
        </row>
        <row r="150">
          <cell r="A150">
            <v>3.7313013119064598E-2</v>
          </cell>
        </row>
        <row r="151">
          <cell r="A151">
            <v>8.8670098488384096E-3</v>
          </cell>
        </row>
        <row r="152">
          <cell r="A152">
            <v>1.9532735998883201E-2</v>
          </cell>
        </row>
        <row r="153">
          <cell r="A153">
            <v>4.7193448748498998E-2</v>
          </cell>
        </row>
        <row r="154">
          <cell r="A154">
            <v>1.33170459944911E-2</v>
          </cell>
        </row>
        <row r="155">
          <cell r="A155">
            <v>1.52095505344214E-2</v>
          </cell>
        </row>
        <row r="156">
          <cell r="A156">
            <v>2.0927972077035201E-2</v>
          </cell>
        </row>
        <row r="157">
          <cell r="A157">
            <v>9.3886292874362093E-3</v>
          </cell>
        </row>
        <row r="158">
          <cell r="A158">
            <v>1.46625980419048E-2</v>
          </cell>
        </row>
        <row r="159">
          <cell r="A159">
            <v>7.7135929945156504E-3</v>
          </cell>
        </row>
        <row r="160">
          <cell r="A160">
            <v>1.3036114371442101E-2</v>
          </cell>
        </row>
        <row r="161">
          <cell r="A161">
            <v>6.9317794050929001E-3</v>
          </cell>
        </row>
        <row r="162">
          <cell r="A162">
            <v>2.1609931632426398E-2</v>
          </cell>
        </row>
        <row r="163">
          <cell r="A163">
            <v>6.4268362604234302E-3</v>
          </cell>
        </row>
        <row r="164">
          <cell r="A164">
            <v>5.90499891471936E-3</v>
          </cell>
        </row>
        <row r="165">
          <cell r="A165">
            <v>3.47085699072906E-3</v>
          </cell>
        </row>
        <row r="166">
          <cell r="A166">
            <v>6.6119964846839798E-3</v>
          </cell>
        </row>
        <row r="167">
          <cell r="A167">
            <v>1.2701296665564301E-2</v>
          </cell>
        </row>
        <row r="168">
          <cell r="A168">
            <v>5.6035805321076196E-3</v>
          </cell>
        </row>
        <row r="169">
          <cell r="A169">
            <v>3.88989722440331E-3</v>
          </cell>
        </row>
        <row r="170">
          <cell r="A170">
            <v>4.1647228562392497E-3</v>
          </cell>
        </row>
        <row r="171">
          <cell r="A171">
            <v>6.5068351985386099E-3</v>
          </cell>
        </row>
        <row r="172">
          <cell r="A172">
            <v>3.43435211948837E-3</v>
          </cell>
        </row>
        <row r="173">
          <cell r="A173">
            <v>3.9737055890581704E-3</v>
          </cell>
        </row>
        <row r="174">
          <cell r="A174">
            <v>2.7609790414840499E-3</v>
          </cell>
        </row>
        <row r="175">
          <cell r="A175">
            <v>3.7573879275096199E-3</v>
          </cell>
        </row>
        <row r="176">
          <cell r="A176">
            <v>3.2553576801596599E-3</v>
          </cell>
        </row>
        <row r="177">
          <cell r="A177">
            <v>9.4971844359633597E-3</v>
          </cell>
        </row>
        <row r="178">
          <cell r="A178">
            <v>2.5950751886385402E-3</v>
          </cell>
        </row>
        <row r="179">
          <cell r="A179">
            <v>2.3141066213815198E-3</v>
          </cell>
        </row>
        <row r="180">
          <cell r="A180">
            <v>1.28432893804697E-2</v>
          </cell>
        </row>
        <row r="181">
          <cell r="A181">
            <v>3.1605672258487E-3</v>
          </cell>
        </row>
        <row r="182">
          <cell r="A182">
            <v>3.0761001012624702E-3</v>
          </cell>
        </row>
        <row r="183">
          <cell r="A183">
            <v>4.0964263941399501E-3</v>
          </cell>
        </row>
        <row r="184">
          <cell r="A184">
            <v>2.3573095230067002E-3</v>
          </cell>
        </row>
        <row r="185">
          <cell r="A185">
            <v>3.1340761863978901E-3</v>
          </cell>
        </row>
        <row r="186">
          <cell r="A186">
            <v>3.3674869298466201E-3</v>
          </cell>
        </row>
        <row r="187">
          <cell r="A187">
            <v>3.0274374519959802E-3</v>
          </cell>
        </row>
        <row r="188">
          <cell r="A188">
            <v>2.9932358497662798E-3</v>
          </cell>
        </row>
        <row r="189">
          <cell r="A189">
            <v>2.6375325425441599E-3</v>
          </cell>
        </row>
        <row r="190">
          <cell r="A190">
            <v>3.6981941848819701E-3</v>
          </cell>
        </row>
        <row r="191">
          <cell r="A191">
            <v>2.9394734034958801E-3</v>
          </cell>
        </row>
        <row r="192">
          <cell r="A192">
            <v>2.8507014746753799E-3</v>
          </cell>
        </row>
        <row r="193">
          <cell r="A193">
            <v>3.2259157070262598E-3</v>
          </cell>
        </row>
        <row r="194">
          <cell r="A194">
            <v>2.7595026075388799E-3</v>
          </cell>
        </row>
        <row r="195">
          <cell r="A195">
            <v>5.4965617747144303E-3</v>
          </cell>
        </row>
        <row r="196">
          <cell r="A196">
            <v>2.41603736757317E-3</v>
          </cell>
        </row>
        <row r="197">
          <cell r="A197">
            <v>3.0071295582330699E-3</v>
          </cell>
        </row>
        <row r="198">
          <cell r="A198">
            <v>2.0394605057014702E-3</v>
          </cell>
        </row>
        <row r="199">
          <cell r="A199">
            <v>3.1623892524173499E-3</v>
          </cell>
        </row>
        <row r="200">
          <cell r="A200">
            <v>1.8695914946943301E-3</v>
          </cell>
        </row>
        <row r="201">
          <cell r="A201">
            <v>3.1698397095642002E-3</v>
          </cell>
        </row>
        <row r="202">
          <cell r="A202">
            <v>2.0051193310960998E-3</v>
          </cell>
        </row>
        <row r="203">
          <cell r="A203">
            <v>2.63182687198729E-3</v>
          </cell>
        </row>
        <row r="204">
          <cell r="A204">
            <v>2.4333917879018402E-3</v>
          </cell>
        </row>
        <row r="205">
          <cell r="A205">
            <v>5.2786357681499302E-3</v>
          </cell>
        </row>
        <row r="206">
          <cell r="A206">
            <v>2.2896053898709E-3</v>
          </cell>
        </row>
        <row r="207">
          <cell r="A207">
            <v>2.56162498744077E-3</v>
          </cell>
        </row>
        <row r="208">
          <cell r="A208">
            <v>2.7413163296887101E-3</v>
          </cell>
        </row>
        <row r="209">
          <cell r="A209">
            <v>1.51052679605028E-3</v>
          </cell>
        </row>
        <row r="210">
          <cell r="A210">
            <v>3.0170250338511099E-3</v>
          </cell>
        </row>
        <row r="211">
          <cell r="A211">
            <v>2.90281845850114E-3</v>
          </cell>
        </row>
        <row r="212">
          <cell r="A212">
            <v>2.21961105296289E-3</v>
          </cell>
        </row>
        <row r="213">
          <cell r="A213">
            <v>3.3383962845560601E-3</v>
          </cell>
        </row>
        <row r="214">
          <cell r="A214">
            <v>4.6833821456857801E-3</v>
          </cell>
        </row>
        <row r="215">
          <cell r="A215">
            <v>1.32775612319838E-2</v>
          </cell>
        </row>
        <row r="216">
          <cell r="A216">
            <v>2.7656388222053602E-3</v>
          </cell>
        </row>
        <row r="217">
          <cell r="A217">
            <v>5.34799669074606E-3</v>
          </cell>
        </row>
        <row r="218">
          <cell r="A218">
            <v>1.73150491084379E-3</v>
          </cell>
        </row>
        <row r="219">
          <cell r="A219">
            <v>2.90034154284196E-3</v>
          </cell>
        </row>
        <row r="220">
          <cell r="A220">
            <v>2.4626610123435798E-3</v>
          </cell>
        </row>
        <row r="221">
          <cell r="A221">
            <v>5.2506826397127103E-3</v>
          </cell>
        </row>
        <row r="222">
          <cell r="A222">
            <v>2.77655038786301E-3</v>
          </cell>
        </row>
        <row r="223">
          <cell r="A223">
            <v>2.3516727562211599E-3</v>
          </cell>
        </row>
        <row r="224">
          <cell r="A224">
            <v>3.72056164309903E-3</v>
          </cell>
        </row>
        <row r="225">
          <cell r="A225">
            <v>1.8942724907706002E-2</v>
          </cell>
        </row>
        <row r="226">
          <cell r="A226">
            <v>2.33876615770279E-3</v>
          </cell>
        </row>
        <row r="227">
          <cell r="A227">
            <v>2.48026228593572E-3</v>
          </cell>
        </row>
        <row r="228">
          <cell r="A228">
            <v>2.15052399610867E-3</v>
          </cell>
        </row>
        <row r="229">
          <cell r="A229">
            <v>2.0320423212356101E-3</v>
          </cell>
        </row>
        <row r="230">
          <cell r="A230">
            <v>5.4075590390209004E-3</v>
          </cell>
        </row>
        <row r="231">
          <cell r="A231">
            <v>2.9638868114518199E-2</v>
          </cell>
        </row>
        <row r="232">
          <cell r="A232">
            <v>2.0782313524466398E-3</v>
          </cell>
        </row>
        <row r="233">
          <cell r="A233">
            <v>2.1187928573316302E-3</v>
          </cell>
        </row>
        <row r="234">
          <cell r="A234">
            <v>1.8188980559719702E-2</v>
          </cell>
        </row>
        <row r="235">
          <cell r="A235">
            <v>5.9606721590562101E-2</v>
          </cell>
        </row>
        <row r="236">
          <cell r="A236">
            <v>3.8538045651402002E-2</v>
          </cell>
        </row>
        <row r="237">
          <cell r="A237">
            <v>4.8061896227553198E-2</v>
          </cell>
        </row>
        <row r="238">
          <cell r="A238">
            <v>3.7636441007195001E-2</v>
          </cell>
        </row>
        <row r="239">
          <cell r="A239">
            <v>8.81141603159976E-2</v>
          </cell>
        </row>
        <row r="240">
          <cell r="A240">
            <v>1.1114996966607499E-2</v>
          </cell>
        </row>
        <row r="241">
          <cell r="A241">
            <v>3.3934046207528099E-3</v>
          </cell>
        </row>
        <row r="242">
          <cell r="A242">
            <v>1.0891260456154E-2</v>
          </cell>
        </row>
        <row r="243">
          <cell r="A243">
            <v>9.0785476482244595E-3</v>
          </cell>
        </row>
        <row r="244">
          <cell r="A244">
            <v>7.7267688047871598E-3</v>
          </cell>
        </row>
        <row r="245">
          <cell r="A245">
            <v>9.0132298971971406E-3</v>
          </cell>
        </row>
        <row r="246">
          <cell r="A246">
            <v>4.9485434455028999E-3</v>
          </cell>
        </row>
        <row r="247">
          <cell r="A247">
            <v>7.4711102882075399E-3</v>
          </cell>
        </row>
        <row r="248">
          <cell r="A248">
            <v>4.4015876435247198E-3</v>
          </cell>
        </row>
        <row r="249">
          <cell r="A249">
            <v>3.9599065160536304E-3</v>
          </cell>
        </row>
        <row r="250">
          <cell r="A250">
            <v>2.6355155369766799E-3</v>
          </cell>
        </row>
        <row r="251">
          <cell r="A251">
            <v>3.84466510517205E-3</v>
          </cell>
        </row>
        <row r="252">
          <cell r="A252">
            <v>2.9036322255645698E-3</v>
          </cell>
        </row>
        <row r="253">
          <cell r="A253">
            <v>2.2241425334105702E-3</v>
          </cell>
        </row>
        <row r="254">
          <cell r="A254">
            <v>3.6898574832100201E-3</v>
          </cell>
        </row>
        <row r="255">
          <cell r="A255">
            <v>2.0848162116732499E-3</v>
          </cell>
        </row>
        <row r="256">
          <cell r="A256">
            <v>3.3563992035871501E-3</v>
          </cell>
        </row>
        <row r="257">
          <cell r="A257">
            <v>1.8858412079111801E-3</v>
          </cell>
        </row>
        <row r="258">
          <cell r="A258">
            <v>3.0798100384323399E-3</v>
          </cell>
        </row>
        <row r="259">
          <cell r="A259">
            <v>2.18344329509047E-3</v>
          </cell>
        </row>
        <row r="260">
          <cell r="A260">
            <v>2.4256074023346901E-3</v>
          </cell>
        </row>
        <row r="261">
          <cell r="A261">
            <v>2.4904223699844402E-3</v>
          </cell>
        </row>
        <row r="262">
          <cell r="A262">
            <v>2.2147511246418698E-3</v>
          </cell>
        </row>
        <row r="263">
          <cell r="A263">
            <v>2.88743935000983E-3</v>
          </cell>
        </row>
        <row r="264">
          <cell r="A264">
            <v>2.1527556683077799E-3</v>
          </cell>
        </row>
        <row r="265">
          <cell r="A265">
            <v>1.88514354782702E-3</v>
          </cell>
        </row>
        <row r="266">
          <cell r="A266">
            <v>2.8864363117941001E-3</v>
          </cell>
        </row>
        <row r="267">
          <cell r="A267">
            <v>2.4197925708699299E-3</v>
          </cell>
        </row>
        <row r="268">
          <cell r="A268">
            <v>3.4207712377809598E-3</v>
          </cell>
        </row>
        <row r="269">
          <cell r="A269">
            <v>2.20098691605084E-3</v>
          </cell>
        </row>
        <row r="270">
          <cell r="A270">
            <v>2.7497515149186801E-3</v>
          </cell>
        </row>
        <row r="271">
          <cell r="A271">
            <v>2.5407462522244301E-3</v>
          </cell>
        </row>
        <row r="272">
          <cell r="A272">
            <v>2.7970687252876101E-3</v>
          </cell>
        </row>
        <row r="273">
          <cell r="A273">
            <v>3.0664884285554099E-3</v>
          </cell>
        </row>
        <row r="274">
          <cell r="A274">
            <v>3.2258631403684298E-3</v>
          </cell>
        </row>
        <row r="275">
          <cell r="A275">
            <v>1.85882544394896E-3</v>
          </cell>
        </row>
        <row r="276">
          <cell r="A276">
            <v>2.6190078856189801E-3</v>
          </cell>
        </row>
        <row r="277">
          <cell r="A277">
            <v>2.9365553698550901E-3</v>
          </cell>
        </row>
        <row r="278">
          <cell r="A278">
            <v>2.2696806309431298E-3</v>
          </cell>
        </row>
        <row r="279">
          <cell r="A279">
            <v>2.0025285655330899E-3</v>
          </cell>
        </row>
        <row r="280">
          <cell r="A280">
            <v>2.7491547163870701E-3</v>
          </cell>
        </row>
        <row r="281">
          <cell r="A281">
            <v>2.9608637554055998E-3</v>
          </cell>
        </row>
        <row r="282">
          <cell r="A282">
            <v>2.68796240751719E-3</v>
          </cell>
        </row>
        <row r="283">
          <cell r="A283">
            <v>2.63971723057801E-3</v>
          </cell>
        </row>
        <row r="284">
          <cell r="A284">
            <v>2.6136501957499001E-3</v>
          </cell>
        </row>
        <row r="285">
          <cell r="A285">
            <v>2.3466154161523199E-3</v>
          </cell>
        </row>
        <row r="286">
          <cell r="A286">
            <v>2.0878964485996601E-3</v>
          </cell>
        </row>
        <row r="287">
          <cell r="A287">
            <v>2.4086234157356099E-3</v>
          </cell>
        </row>
        <row r="288">
          <cell r="A288">
            <v>2.45975777026658E-3</v>
          </cell>
        </row>
        <row r="289">
          <cell r="A289">
            <v>2.4847581453369899E-3</v>
          </cell>
        </row>
        <row r="290">
          <cell r="A290">
            <v>1.2798741713572299E-3</v>
          </cell>
        </row>
        <row r="291">
          <cell r="A291">
            <v>2.21583446444418E-3</v>
          </cell>
        </row>
        <row r="292">
          <cell r="A292">
            <v>2.1900524411716501E-3</v>
          </cell>
        </row>
        <row r="293">
          <cell r="A293">
            <v>2.8934690761095601E-3</v>
          </cell>
        </row>
        <row r="294">
          <cell r="A294">
            <v>2.7872850021952501E-3</v>
          </cell>
        </row>
        <row r="295">
          <cell r="A295">
            <v>2.2654952681138599E-3</v>
          </cell>
        </row>
        <row r="296">
          <cell r="A296">
            <v>2.5893584441856001E-3</v>
          </cell>
        </row>
        <row r="297">
          <cell r="A297">
            <v>3.1284926171918099E-3</v>
          </cell>
        </row>
        <row r="298">
          <cell r="A298">
            <v>2.5069147860372599E-3</v>
          </cell>
        </row>
        <row r="299">
          <cell r="A299">
            <v>2.92464439451696E-3</v>
          </cell>
        </row>
        <row r="300">
          <cell r="A300">
            <v>2.5014150728743202E-3</v>
          </cell>
        </row>
        <row r="301">
          <cell r="A301">
            <v>2.3123876279132699E-3</v>
          </cell>
        </row>
        <row r="302">
          <cell r="A302">
            <v>1.75886616307854E-3</v>
          </cell>
        </row>
        <row r="303">
          <cell r="A303">
            <v>2.16937354984958E-3</v>
          </cell>
        </row>
        <row r="304">
          <cell r="A304">
            <v>3.68397941223195E-3</v>
          </cell>
        </row>
        <row r="305">
          <cell r="A305">
            <v>1.99400280690937E-3</v>
          </cell>
        </row>
        <row r="306">
          <cell r="A306">
            <v>2.46005525446018E-3</v>
          </cell>
        </row>
        <row r="307">
          <cell r="A307">
            <v>2.49870873897472E-3</v>
          </cell>
        </row>
        <row r="308">
          <cell r="A308">
            <v>2.6342429226185299E-3</v>
          </cell>
        </row>
        <row r="309">
          <cell r="A309">
            <v>3.1545825320595001E-3</v>
          </cell>
        </row>
        <row r="310">
          <cell r="A310">
            <v>2.8549367594902998E-3</v>
          </cell>
        </row>
        <row r="311">
          <cell r="A311">
            <v>2.0375825661769899E-3</v>
          </cell>
        </row>
        <row r="312">
          <cell r="A312">
            <v>1.22984553964865E-3</v>
          </cell>
        </row>
        <row r="313">
          <cell r="A313">
            <v>2.1406607212893299E-3</v>
          </cell>
        </row>
        <row r="314">
          <cell r="A314">
            <v>1.8243456342147801E-3</v>
          </cell>
        </row>
        <row r="315">
          <cell r="A315">
            <v>2.2629558912754602E-3</v>
          </cell>
        </row>
        <row r="316">
          <cell r="A316">
            <v>2.9948543631355901E-3</v>
          </cell>
        </row>
        <row r="317">
          <cell r="A317">
            <v>3.84466394214396E-3</v>
          </cell>
        </row>
        <row r="318">
          <cell r="A318">
            <v>2.09051974268541E-3</v>
          </cell>
        </row>
        <row r="319">
          <cell r="A319">
            <v>2.1943904005247098E-3</v>
          </cell>
        </row>
        <row r="320">
          <cell r="A320">
            <v>3.1003340580593301E-3</v>
          </cell>
        </row>
        <row r="321">
          <cell r="A321">
            <v>2.2335074445341599E-3</v>
          </cell>
        </row>
        <row r="322">
          <cell r="A322">
            <v>1.9621674658677202E-3</v>
          </cell>
        </row>
        <row r="323">
          <cell r="A323">
            <v>1.7932965776779599E-3</v>
          </cell>
        </row>
        <row r="324">
          <cell r="A324">
            <v>2.9412660769727499E-3</v>
          </cell>
        </row>
        <row r="325">
          <cell r="A325">
            <v>2.1210958602243101E-3</v>
          </cell>
        </row>
        <row r="326">
          <cell r="A326">
            <v>2.6006149209292198E-3</v>
          </cell>
        </row>
        <row r="327">
          <cell r="A327">
            <v>2.3379508882765401E-3</v>
          </cell>
        </row>
        <row r="328">
          <cell r="A328">
            <v>2.5685249074212102E-3</v>
          </cell>
        </row>
        <row r="329">
          <cell r="A329">
            <v>1.8699604855185201E-3</v>
          </cell>
        </row>
        <row r="330">
          <cell r="A330">
            <v>2.0426081533275798E-3</v>
          </cell>
        </row>
        <row r="331">
          <cell r="A331">
            <v>2.3833182639943998E-3</v>
          </cell>
        </row>
        <row r="332">
          <cell r="A332">
            <v>2.5968607223961198E-3</v>
          </cell>
        </row>
        <row r="333">
          <cell r="A333">
            <v>1.2417790678061499E-3</v>
          </cell>
        </row>
        <row r="334">
          <cell r="A334">
            <v>2.6228063674740699E-3</v>
          </cell>
        </row>
        <row r="335">
          <cell r="A335">
            <v>2.3264476551470999E-3</v>
          </cell>
        </row>
        <row r="336">
          <cell r="A336">
            <v>2.5395467866506198E-3</v>
          </cell>
        </row>
        <row r="337">
          <cell r="A337">
            <v>2.1507162919894999E-3</v>
          </cell>
        </row>
        <row r="338">
          <cell r="A338">
            <v>2.8180631346643699E-3</v>
          </cell>
        </row>
        <row r="339">
          <cell r="A339">
            <v>3.3743006696210398E-3</v>
          </cell>
        </row>
        <row r="340">
          <cell r="A340">
            <v>2.6053080740673301E-3</v>
          </cell>
        </row>
        <row r="341">
          <cell r="A341">
            <v>1.7470732133137701E-3</v>
          </cell>
        </row>
        <row r="342">
          <cell r="A342">
            <v>2.2272647021811601E-3</v>
          </cell>
        </row>
        <row r="343">
          <cell r="A343">
            <v>2.6524962242844901E-3</v>
          </cell>
        </row>
        <row r="344">
          <cell r="A344">
            <v>2.7834210983972299E-3</v>
          </cell>
        </row>
        <row r="345">
          <cell r="A345">
            <v>3.0723133172894002E-3</v>
          </cell>
        </row>
        <row r="346">
          <cell r="A346">
            <v>3.0003236372466999E-3</v>
          </cell>
        </row>
        <row r="347">
          <cell r="A347">
            <v>2.1286276236224901E-3</v>
          </cell>
        </row>
        <row r="348">
          <cell r="A348">
            <v>1.86189039063389E-3</v>
          </cell>
        </row>
        <row r="349">
          <cell r="A349">
            <v>9.6166897168357003E-4</v>
          </cell>
        </row>
        <row r="350">
          <cell r="A350">
            <v>3.4338855376999E-3</v>
          </cell>
        </row>
        <row r="351">
          <cell r="A351">
            <v>1.66111623177578E-3</v>
          </cell>
        </row>
        <row r="352">
          <cell r="A352">
            <v>2.96696679974087E-3</v>
          </cell>
        </row>
        <row r="353">
          <cell r="A353">
            <v>2.4781749474752598E-3</v>
          </cell>
        </row>
        <row r="354">
          <cell r="A354">
            <v>2.56058155235395E-3</v>
          </cell>
        </row>
        <row r="355">
          <cell r="A355">
            <v>2.0697742084740201E-3</v>
          </cell>
        </row>
        <row r="356">
          <cell r="A356">
            <v>2.82454533811511E-3</v>
          </cell>
        </row>
        <row r="357">
          <cell r="A357">
            <v>2.1884229100455001E-3</v>
          </cell>
        </row>
        <row r="358">
          <cell r="A358">
            <v>2.6715257681416298E-3</v>
          </cell>
        </row>
        <row r="359">
          <cell r="A359">
            <v>2.3269272935017198E-3</v>
          </cell>
        </row>
        <row r="360">
          <cell r="A360">
            <v>2.1465573400852602E-3</v>
          </cell>
        </row>
        <row r="361">
          <cell r="A361">
            <v>3.1776893675459399E-3</v>
          </cell>
        </row>
        <row r="362">
          <cell r="A362">
            <v>2.9695253671524202E-3</v>
          </cell>
        </row>
        <row r="363">
          <cell r="A363">
            <v>2.7496078152100699E-3</v>
          </cell>
        </row>
        <row r="364">
          <cell r="A364">
            <v>2.4589523588065499E-3</v>
          </cell>
        </row>
        <row r="365">
          <cell r="A365">
            <v>1.9304342433279101E-3</v>
          </cell>
        </row>
        <row r="366">
          <cell r="A366">
            <v>3.6875703409240601E-3</v>
          </cell>
        </row>
        <row r="367">
          <cell r="A367">
            <v>2.6428973441275502E-3</v>
          </cell>
        </row>
        <row r="368">
          <cell r="A368">
            <v>2.6734490973222202E-3</v>
          </cell>
        </row>
        <row r="369">
          <cell r="A369">
            <v>2.3377840802231899E-3</v>
          </cell>
        </row>
        <row r="370">
          <cell r="A370">
            <v>1.9068511996354E-3</v>
          </cell>
        </row>
        <row r="371">
          <cell r="A371">
            <v>1.6263713229476399E-3</v>
          </cell>
        </row>
        <row r="372">
          <cell r="A372">
            <v>1.6516608988291399E-3</v>
          </cell>
        </row>
        <row r="373">
          <cell r="A373">
            <v>1.9088529398205399E-3</v>
          </cell>
        </row>
        <row r="374">
          <cell r="A374">
            <v>3.83540652339948E-3</v>
          </cell>
        </row>
        <row r="375">
          <cell r="A375">
            <v>1.80963695827022E-3</v>
          </cell>
        </row>
        <row r="376">
          <cell r="A376">
            <v>2.8578585437620601E-3</v>
          </cell>
        </row>
        <row r="377">
          <cell r="A377">
            <v>2.5650211987048701E-3</v>
          </cell>
        </row>
        <row r="378">
          <cell r="A378">
            <v>2.3576211655208399E-3</v>
          </cell>
        </row>
        <row r="379">
          <cell r="A379">
            <v>1.6759256054508999E-3</v>
          </cell>
        </row>
        <row r="380">
          <cell r="A380">
            <v>1.74062517634295E-3</v>
          </cell>
        </row>
        <row r="381">
          <cell r="A381">
            <v>2.0629056195054099E-3</v>
          </cell>
        </row>
        <row r="382">
          <cell r="A382">
            <v>2.7413165383375301E-3</v>
          </cell>
        </row>
        <row r="383">
          <cell r="A383">
            <v>2.9508825980743298E-3</v>
          </cell>
        </row>
        <row r="384">
          <cell r="A384">
            <v>2.6719414559768298E-3</v>
          </cell>
        </row>
        <row r="385">
          <cell r="A385">
            <v>2.2901606632067602E-3</v>
          </cell>
        </row>
        <row r="386">
          <cell r="A386">
            <v>2.3504046827440999E-3</v>
          </cell>
        </row>
        <row r="387">
          <cell r="A387">
            <v>2.54513489190689E-3</v>
          </cell>
        </row>
        <row r="388">
          <cell r="A388">
            <v>2.5464238999265902E-3</v>
          </cell>
        </row>
        <row r="389">
          <cell r="A389">
            <v>1.7619352710499701E-3</v>
          </cell>
        </row>
        <row r="390">
          <cell r="A390">
            <v>2.4928776090645099E-3</v>
          </cell>
        </row>
        <row r="391">
          <cell r="A391">
            <v>2.0207579460029298E-3</v>
          </cell>
        </row>
        <row r="392">
          <cell r="A392">
            <v>2.0636496032225E-3</v>
          </cell>
        </row>
        <row r="393">
          <cell r="A393">
            <v>1.8250729518220199E-3</v>
          </cell>
        </row>
        <row r="394">
          <cell r="A394">
            <v>2.3480469398572002E-3</v>
          </cell>
        </row>
        <row r="395">
          <cell r="A395">
            <v>2.6662141672670701E-3</v>
          </cell>
        </row>
        <row r="396">
          <cell r="A396">
            <v>3.0591054713613301E-3</v>
          </cell>
        </row>
        <row r="397">
          <cell r="A397">
            <v>2.8294378499103098E-3</v>
          </cell>
        </row>
        <row r="398">
          <cell r="A398">
            <v>2.17361148239827E-3</v>
          </cell>
        </row>
        <row r="399">
          <cell r="A399">
            <v>2.3573185466101202E-3</v>
          </cell>
        </row>
        <row r="400">
          <cell r="A400">
            <v>2.3981103445547699E-3</v>
          </cell>
        </row>
        <row r="401">
          <cell r="A401">
            <v>3.2322420544443498E-3</v>
          </cell>
        </row>
        <row r="402">
          <cell r="A402">
            <v>1.9062655718802099E-3</v>
          </cell>
        </row>
        <row r="403">
          <cell r="A403">
            <v>1.9172834565873501E-3</v>
          </cell>
        </row>
        <row r="404">
          <cell r="A404">
            <v>1.70761534557186E-3</v>
          </cell>
        </row>
        <row r="405">
          <cell r="A405">
            <v>4.4956503683706902E-3</v>
          </cell>
        </row>
        <row r="406">
          <cell r="A406">
            <v>3.4072659880605401E-3</v>
          </cell>
        </row>
        <row r="407">
          <cell r="A407">
            <v>1.8633662485350699E-3</v>
          </cell>
        </row>
        <row r="408">
          <cell r="A408">
            <v>1.54709251382597E-3</v>
          </cell>
        </row>
        <row r="409">
          <cell r="A409">
            <v>2.0576750919705498E-3</v>
          </cell>
        </row>
        <row r="410">
          <cell r="A410">
            <v>1.3304094805354401E-3</v>
          </cell>
        </row>
        <row r="411">
          <cell r="A411">
            <v>3.42531216682457E-3</v>
          </cell>
        </row>
        <row r="412">
          <cell r="A412">
            <v>3.08676880311088E-3</v>
          </cell>
        </row>
        <row r="413">
          <cell r="A413">
            <v>2.5665395613423702E-3</v>
          </cell>
        </row>
        <row r="414">
          <cell r="A414">
            <v>1.8751397754725801E-3</v>
          </cell>
        </row>
        <row r="415">
          <cell r="A415">
            <v>2.5271831838400401E-3</v>
          </cell>
        </row>
        <row r="416">
          <cell r="A416">
            <v>2.1655125346555699E-3</v>
          </cell>
        </row>
        <row r="417">
          <cell r="A417">
            <v>3.2485613937317599E-3</v>
          </cell>
        </row>
        <row r="418">
          <cell r="A418">
            <v>1.79266635693082E-3</v>
          </cell>
        </row>
        <row r="419">
          <cell r="A419">
            <v>2.18931967734067E-3</v>
          </cell>
        </row>
        <row r="420">
          <cell r="A420">
            <v>2.3568906812641401E-3</v>
          </cell>
        </row>
        <row r="421">
          <cell r="A421">
            <v>2.4558999571503799E-3</v>
          </cell>
        </row>
        <row r="422">
          <cell r="A422">
            <v>3.0171410349522899E-3</v>
          </cell>
        </row>
        <row r="423">
          <cell r="A423">
            <v>2.1991883262215098E-3</v>
          </cell>
        </row>
        <row r="424">
          <cell r="A424">
            <v>1.80599970969005E-3</v>
          </cell>
        </row>
        <row r="425">
          <cell r="A425">
            <v>3.0695051995991698E-3</v>
          </cell>
        </row>
        <row r="426">
          <cell r="A426">
            <v>2.7578933390431399E-3</v>
          </cell>
        </row>
        <row r="427">
          <cell r="A427">
            <v>2.4822768542480801E-3</v>
          </cell>
        </row>
        <row r="428">
          <cell r="A428">
            <v>1.9504017406524201E-3</v>
          </cell>
        </row>
        <row r="429">
          <cell r="A429">
            <v>8.7432087446540595E-4</v>
          </cell>
        </row>
        <row r="430">
          <cell r="A430">
            <v>2.8756254531259501E-3</v>
          </cell>
        </row>
        <row r="431">
          <cell r="A431">
            <v>4.06170206956774E-3</v>
          </cell>
        </row>
        <row r="432">
          <cell r="A432">
            <v>3.19207346247972E-3</v>
          </cell>
        </row>
        <row r="433">
          <cell r="A433">
            <v>2.2662023010496502E-3</v>
          </cell>
        </row>
        <row r="434">
          <cell r="A434">
            <v>2.0158271973296201E-3</v>
          </cell>
        </row>
        <row r="435">
          <cell r="A435">
            <v>3.0016450410071398E-3</v>
          </cell>
        </row>
        <row r="436">
          <cell r="A436">
            <v>2.8637259840754198E-3</v>
          </cell>
        </row>
        <row r="437">
          <cell r="A437">
            <v>2.3094035232336901E-3</v>
          </cell>
        </row>
        <row r="438">
          <cell r="A438">
            <v>2.27176651947535E-3</v>
          </cell>
        </row>
        <row r="439">
          <cell r="A439">
            <v>1.9399264049673899E-3</v>
          </cell>
        </row>
        <row r="440">
          <cell r="A440">
            <v>3.0772640215156002E-3</v>
          </cell>
        </row>
        <row r="441">
          <cell r="A441">
            <v>2.5269857865705099E-3</v>
          </cell>
        </row>
        <row r="442">
          <cell r="A442">
            <v>2.0959332721579402E-3</v>
          </cell>
        </row>
        <row r="443">
          <cell r="A443">
            <v>2.1427511999640098E-3</v>
          </cell>
        </row>
        <row r="444">
          <cell r="A444">
            <v>2.3326771404823302E-3</v>
          </cell>
        </row>
        <row r="445">
          <cell r="A445">
            <v>3.00014943427902E-3</v>
          </cell>
        </row>
        <row r="446">
          <cell r="A446">
            <v>2.52520312013013E-3</v>
          </cell>
        </row>
        <row r="447">
          <cell r="A447">
            <v>2.7958318294622701E-3</v>
          </cell>
        </row>
        <row r="448">
          <cell r="A448">
            <v>1.9310429055501999E-3</v>
          </cell>
        </row>
        <row r="449">
          <cell r="A449">
            <v>2.9547015764219801E-3</v>
          </cell>
        </row>
        <row r="450">
          <cell r="A450">
            <v>1.6045246212958301E-3</v>
          </cell>
        </row>
        <row r="451">
          <cell r="A451">
            <v>2.7363145572715801E-3</v>
          </cell>
        </row>
        <row r="452">
          <cell r="A452">
            <v>3.10805330414019E-3</v>
          </cell>
        </row>
        <row r="453">
          <cell r="A453">
            <v>2.9489888690599499E-3</v>
          </cell>
        </row>
        <row r="454">
          <cell r="A454">
            <v>3.40219727914691E-3</v>
          </cell>
        </row>
        <row r="455">
          <cell r="A455">
            <v>2.4397655583273401E-3</v>
          </cell>
        </row>
        <row r="456">
          <cell r="A456">
            <v>1.96441751337502E-3</v>
          </cell>
        </row>
        <row r="457">
          <cell r="A457">
            <v>2.8077803938056901E-3</v>
          </cell>
        </row>
        <row r="458">
          <cell r="A458">
            <v>1.73547325559491E-3</v>
          </cell>
        </row>
        <row r="459">
          <cell r="A459">
            <v>1.9690975346332898E-3</v>
          </cell>
        </row>
        <row r="460">
          <cell r="A460">
            <v>1.98143140139832E-3</v>
          </cell>
        </row>
        <row r="461">
          <cell r="A461">
            <v>2.9782787818872598E-3</v>
          </cell>
        </row>
        <row r="462">
          <cell r="A462">
            <v>2.1330835282530299E-3</v>
          </cell>
        </row>
        <row r="463">
          <cell r="A463">
            <v>2.85579743396517E-3</v>
          </cell>
        </row>
        <row r="464">
          <cell r="A464">
            <v>3.5583979349805002E-3</v>
          </cell>
        </row>
        <row r="465">
          <cell r="A465">
            <v>1.6687882896395799E-3</v>
          </cell>
        </row>
        <row r="466">
          <cell r="A466">
            <v>1.6717447874431499E-3</v>
          </cell>
        </row>
        <row r="467">
          <cell r="A467">
            <v>3.3746667762297598E-3</v>
          </cell>
        </row>
        <row r="468">
          <cell r="A468">
            <v>3.1489699181912602E-3</v>
          </cell>
        </row>
        <row r="469">
          <cell r="A469">
            <v>2.3192738767801899E-3</v>
          </cell>
        </row>
        <row r="470">
          <cell r="A470">
            <v>2.1455573652843802E-3</v>
          </cell>
        </row>
        <row r="471">
          <cell r="A471">
            <v>2.6264042795202001E-3</v>
          </cell>
        </row>
        <row r="472">
          <cell r="A472">
            <v>2.5248822252576502E-3</v>
          </cell>
        </row>
        <row r="473">
          <cell r="A473">
            <v>3.1262136853428498E-3</v>
          </cell>
        </row>
        <row r="474">
          <cell r="A474">
            <v>2.5107951616552202E-3</v>
          </cell>
        </row>
        <row r="475">
          <cell r="A475">
            <v>3.2650899623008602E-3</v>
          </cell>
        </row>
        <row r="476">
          <cell r="A476">
            <v>2.9759243447938198E-3</v>
          </cell>
        </row>
        <row r="477">
          <cell r="A477">
            <v>2.1735032807823399E-3</v>
          </cell>
        </row>
        <row r="478">
          <cell r="A478">
            <v>2.9442335373523398E-3</v>
          </cell>
        </row>
        <row r="479">
          <cell r="A479">
            <v>3.0956214553940699E-3</v>
          </cell>
        </row>
        <row r="480">
          <cell r="A480">
            <v>2.5778125426225099E-3</v>
          </cell>
        </row>
        <row r="481">
          <cell r="A481">
            <v>2.0848386705252702E-3</v>
          </cell>
        </row>
        <row r="482">
          <cell r="A482">
            <v>2.84857017545835E-3</v>
          </cell>
        </row>
        <row r="483">
          <cell r="A483">
            <v>2.4058168671092601E-3</v>
          </cell>
        </row>
        <row r="484">
          <cell r="A484">
            <v>3.0897515744270701E-3</v>
          </cell>
        </row>
        <row r="485">
          <cell r="A485">
            <v>3.3973835761819901E-3</v>
          </cell>
        </row>
        <row r="486">
          <cell r="A486">
            <v>2.97310294984875E-3</v>
          </cell>
        </row>
        <row r="487">
          <cell r="A487">
            <v>2.3446072986945802E-3</v>
          </cell>
        </row>
        <row r="488">
          <cell r="A488">
            <v>1.92204935174696E-3</v>
          </cell>
        </row>
        <row r="489">
          <cell r="A489">
            <v>2.8769471669553002E-3</v>
          </cell>
        </row>
        <row r="490">
          <cell r="A490">
            <v>2.7998905091237499E-3</v>
          </cell>
        </row>
        <row r="491">
          <cell r="A491">
            <v>3.02763306170968E-3</v>
          </cell>
        </row>
        <row r="492">
          <cell r="A492">
            <v>2.3509348568760799E-3</v>
          </cell>
        </row>
        <row r="493">
          <cell r="A493">
            <v>3.3882160016041802E-3</v>
          </cell>
        </row>
        <row r="494">
          <cell r="A494">
            <v>2.23416184714402E-3</v>
          </cell>
        </row>
        <row r="495">
          <cell r="A495">
            <v>2.4657191070248099E-3</v>
          </cell>
        </row>
        <row r="496">
          <cell r="A496">
            <v>2.68285804492951E-3</v>
          </cell>
        </row>
        <row r="497">
          <cell r="A497">
            <v>2.0104552469947701E-3</v>
          </cell>
        </row>
        <row r="498">
          <cell r="A498">
            <v>2.7552264487549802E-3</v>
          </cell>
        </row>
        <row r="499">
          <cell r="A499">
            <v>3.0420683680702299E-3</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abSelected="1" topLeftCell="C1" workbookViewId="0">
      <selection activeCell="P5" sqref="P5"/>
    </sheetView>
  </sheetViews>
  <sheetFormatPr defaultRowHeight="15" x14ac:dyDescent="0.25"/>
  <cols>
    <col min="2" max="2" width="20.28515625" bestFit="1" customWidth="1"/>
    <col min="3" max="3" width="20.28515625" customWidth="1"/>
    <col min="4" max="4" width="21.85546875" bestFit="1" customWidth="1"/>
    <col min="5" max="5" width="14.140625" bestFit="1" customWidth="1"/>
    <col min="6" max="6" width="12" bestFit="1" customWidth="1"/>
    <col min="7" max="7" width="11" customWidth="1"/>
  </cols>
  <sheetData>
    <row r="1" spans="1:6" x14ac:dyDescent="0.25">
      <c r="A1" s="2" t="s">
        <v>3</v>
      </c>
      <c r="B1">
        <v>200</v>
      </c>
      <c r="C1" s="2" t="s">
        <v>7</v>
      </c>
      <c r="D1">
        <v>0.66616012487499998</v>
      </c>
    </row>
    <row r="3" spans="1:6" x14ac:dyDescent="0.25">
      <c r="A3" s="3" t="s">
        <v>1</v>
      </c>
      <c r="B3" s="3" t="s">
        <v>0</v>
      </c>
      <c r="C3" s="3" t="s">
        <v>2</v>
      </c>
      <c r="D3" s="3" t="s">
        <v>4</v>
      </c>
      <c r="E3" s="3" t="s">
        <v>6</v>
      </c>
      <c r="F3" s="3" t="s">
        <v>5</v>
      </c>
    </row>
    <row r="4" spans="1:6" x14ac:dyDescent="0.25">
      <c r="A4" s="4">
        <v>0</v>
      </c>
      <c r="B4" s="4">
        <v>187</v>
      </c>
      <c r="C4" s="4">
        <v>1300</v>
      </c>
      <c r="D4" s="4">
        <v>1.60814068969328E-3</v>
      </c>
      <c r="E4" s="4">
        <v>0.98366836607609498</v>
      </c>
      <c r="F4" s="5">
        <v>-4.02775403213009E-3</v>
      </c>
    </row>
    <row r="5" spans="1:6" x14ac:dyDescent="0.25">
      <c r="A5" s="4">
        <v>1</v>
      </c>
      <c r="B5" s="4">
        <v>299</v>
      </c>
      <c r="C5" s="4">
        <v>-9900</v>
      </c>
      <c r="D5" s="4">
        <v>-3.16655889626482E-3</v>
      </c>
      <c r="E5" s="4">
        <v>0.99206811629410796</v>
      </c>
      <c r="F5" s="4">
        <v>3.1351622381991999E-3</v>
      </c>
    </row>
    <row r="6" spans="1:6" x14ac:dyDescent="0.25">
      <c r="A6" s="4">
        <v>2</v>
      </c>
      <c r="B6" s="4">
        <v>198</v>
      </c>
      <c r="C6" s="4">
        <v>200</v>
      </c>
      <c r="D6" s="5">
        <v>4.6621486955444803E-6</v>
      </c>
      <c r="E6" s="4">
        <v>0.98802086335336203</v>
      </c>
      <c r="F6" s="4">
        <v>0</v>
      </c>
    </row>
    <row r="7" spans="1:6" x14ac:dyDescent="0.25">
      <c r="A7" s="4">
        <v>3</v>
      </c>
      <c r="B7" s="4">
        <v>272</v>
      </c>
      <c r="C7" s="4">
        <v>-7200</v>
      </c>
      <c r="D7" s="4">
        <v>-4.0099491828714503E-3</v>
      </c>
      <c r="E7" s="4">
        <v>0.99098020893454297</v>
      </c>
      <c r="F7" s="4">
        <v>3.5947162432393501E-3</v>
      </c>
    </row>
    <row r="8" spans="1:6" x14ac:dyDescent="0.25">
      <c r="A8" s="4">
        <v>4</v>
      </c>
      <c r="B8" s="4">
        <v>262</v>
      </c>
      <c r="C8" s="4">
        <v>-6200</v>
      </c>
      <c r="D8" s="4">
        <v>-3.3441061808248099E-3</v>
      </c>
      <c r="E8" s="4">
        <v>0.99130369855643297</v>
      </c>
      <c r="F8" s="4">
        <v>2.8522046475236702E-3</v>
      </c>
    </row>
    <row r="9" spans="1:6" x14ac:dyDescent="0.25">
      <c r="A9" s="4">
        <v>5</v>
      </c>
      <c r="B9" s="4">
        <v>351</v>
      </c>
      <c r="C9" s="4">
        <v>-15100</v>
      </c>
      <c r="D9" s="4">
        <v>-3.82786054555905E-3</v>
      </c>
      <c r="E9" s="4">
        <v>0.99297231938666697</v>
      </c>
      <c r="F9" s="4">
        <v>3.6982122083177799E-3</v>
      </c>
    </row>
    <row r="10" spans="1:6" x14ac:dyDescent="0.25">
      <c r="A10" s="4">
        <v>6</v>
      </c>
      <c r="B10" s="4">
        <v>161</v>
      </c>
      <c r="C10" s="4">
        <v>3900</v>
      </c>
      <c r="D10" s="4">
        <v>4.5017302078086399E-3</v>
      </c>
      <c r="E10" s="4">
        <v>0.981232831281032</v>
      </c>
      <c r="F10" s="4">
        <v>-2.7118335422688599E-3</v>
      </c>
    </row>
    <row r="11" spans="1:6" x14ac:dyDescent="0.25">
      <c r="A11">
        <v>7</v>
      </c>
      <c r="B11">
        <v>176</v>
      </c>
      <c r="C11">
        <v>2400</v>
      </c>
      <c r="D11">
        <v>2.5505636518632301E-3</v>
      </c>
      <c r="E11">
        <v>0.983337390069569</v>
      </c>
      <c r="F11" s="1">
        <v>-1.2344848441289101E-3</v>
      </c>
    </row>
    <row r="12" spans="1:6" x14ac:dyDescent="0.25">
      <c r="A12">
        <v>8</v>
      </c>
      <c r="B12">
        <v>194</v>
      </c>
      <c r="C12">
        <v>600</v>
      </c>
      <c r="D12" s="1">
        <v>3.7394611542596002E-4</v>
      </c>
      <c r="E12">
        <v>0.987996746859789</v>
      </c>
      <c r="F12" s="1">
        <v>-6.4374001771883005E-4</v>
      </c>
    </row>
    <row r="13" spans="1:6" x14ac:dyDescent="0.25">
      <c r="A13">
        <v>9</v>
      </c>
      <c r="B13">
        <v>310</v>
      </c>
      <c r="C13">
        <v>-11000</v>
      </c>
      <c r="D13">
        <v>-3.16715950000234E-3</v>
      </c>
      <c r="E13">
        <v>0.99238881467912599</v>
      </c>
      <c r="F13" s="1">
        <v>6.2472665566742902E-4</v>
      </c>
    </row>
    <row r="14" spans="1:6" x14ac:dyDescent="0.25">
      <c r="A14">
        <v>10</v>
      </c>
      <c r="B14">
        <v>309</v>
      </c>
      <c r="C14">
        <v>-10900</v>
      </c>
      <c r="D14">
        <v>-3.5445891426811801E-3</v>
      </c>
      <c r="E14">
        <v>0.992490469791112</v>
      </c>
      <c r="F14">
        <v>1.2462163371180701E-3</v>
      </c>
    </row>
    <row r="15" spans="1:6" x14ac:dyDescent="0.25">
      <c r="A15">
        <v>11</v>
      </c>
      <c r="B15">
        <v>297</v>
      </c>
      <c r="C15">
        <v>-9700</v>
      </c>
      <c r="D15">
        <v>-3.31050688242662E-3</v>
      </c>
      <c r="E15">
        <v>0.99176246229203902</v>
      </c>
      <c r="F15">
        <v>3.2980982086585598E-3</v>
      </c>
    </row>
    <row r="16" spans="1:6" x14ac:dyDescent="0.25">
      <c r="A16">
        <v>12</v>
      </c>
      <c r="B16">
        <v>237</v>
      </c>
      <c r="C16">
        <v>-3700</v>
      </c>
      <c r="D16">
        <v>-1.77546741219625E-3</v>
      </c>
      <c r="E16">
        <v>0.98890438295470895</v>
      </c>
      <c r="F16">
        <v>1.5353722018479701E-3</v>
      </c>
    </row>
    <row r="17" spans="1:6" x14ac:dyDescent="0.25">
      <c r="A17">
        <v>13</v>
      </c>
      <c r="B17">
        <v>185</v>
      </c>
      <c r="C17">
        <v>1500</v>
      </c>
      <c r="D17" s="1">
        <v>9.4272468865297301E-4</v>
      </c>
      <c r="E17">
        <v>0.98645413286175898</v>
      </c>
      <c r="F17">
        <v>-1.52577647807916E-3</v>
      </c>
    </row>
    <row r="18" spans="1:6" x14ac:dyDescent="0.25">
      <c r="A18">
        <v>14</v>
      </c>
      <c r="B18">
        <v>188</v>
      </c>
      <c r="C18">
        <v>1200</v>
      </c>
      <c r="D18">
        <v>1.3039394726654899E-3</v>
      </c>
      <c r="E18">
        <v>0.98406834188999204</v>
      </c>
      <c r="F18" s="1">
        <v>-6.3733362332385403E-4</v>
      </c>
    </row>
    <row r="19" spans="1:6" x14ac:dyDescent="0.25">
      <c r="A19">
        <v>15</v>
      </c>
      <c r="B19">
        <v>240</v>
      </c>
      <c r="C19">
        <v>-4000</v>
      </c>
      <c r="D19" s="1">
        <v>-2.0285364710366199E-3</v>
      </c>
      <c r="E19">
        <v>0.98985493947810699</v>
      </c>
      <c r="F19">
        <v>2.8183815968217899E-3</v>
      </c>
    </row>
    <row r="20" spans="1:6" x14ac:dyDescent="0.25">
      <c r="A20">
        <v>16</v>
      </c>
      <c r="B20">
        <v>264</v>
      </c>
      <c r="C20">
        <v>-6400</v>
      </c>
      <c r="D20">
        <v>-2.29381873342959E-3</v>
      </c>
      <c r="E20">
        <v>0.99147126606074298</v>
      </c>
      <c r="F20" s="1">
        <v>1.6771180654425999E-3</v>
      </c>
    </row>
    <row r="21" spans="1:6" x14ac:dyDescent="0.25">
      <c r="A21">
        <v>17</v>
      </c>
      <c r="B21">
        <v>226</v>
      </c>
      <c r="C21">
        <v>-2600</v>
      </c>
      <c r="D21">
        <v>-1.20860640175202E-3</v>
      </c>
      <c r="E21">
        <v>0.989810317096536</v>
      </c>
      <c r="F21">
        <v>2.1832283042739699E-3</v>
      </c>
    </row>
    <row r="22" spans="1:6" x14ac:dyDescent="0.25">
      <c r="A22">
        <v>18</v>
      </c>
      <c r="B22">
        <v>292</v>
      </c>
      <c r="C22">
        <v>-9200</v>
      </c>
      <c r="D22">
        <v>-3.5371720568281302E-3</v>
      </c>
      <c r="E22">
        <v>0.99165321729858402</v>
      </c>
      <c r="F22" s="1">
        <v>-8.9656101168417103E-4</v>
      </c>
    </row>
    <row r="23" spans="1:6" x14ac:dyDescent="0.25">
      <c r="A23">
        <v>19</v>
      </c>
      <c r="B23">
        <v>251</v>
      </c>
      <c r="C23">
        <v>-5100</v>
      </c>
      <c r="D23">
        <v>-3.0434256234177499E-3</v>
      </c>
      <c r="E23">
        <v>0.99017417304629296</v>
      </c>
      <c r="F23" s="1">
        <v>3.0776962678815399E-3</v>
      </c>
    </row>
    <row r="24" spans="1:6" x14ac:dyDescent="0.25">
      <c r="A24">
        <v>20</v>
      </c>
      <c r="B24">
        <v>384</v>
      </c>
      <c r="C24">
        <v>-18400</v>
      </c>
      <c r="D24">
        <v>-2.9305775418053599E-3</v>
      </c>
      <c r="E24">
        <v>0.992986662446251</v>
      </c>
      <c r="F24">
        <v>3.0787657958864499E-3</v>
      </c>
    </row>
    <row r="25" spans="1:6" x14ac:dyDescent="0.25">
      <c r="A25">
        <v>21</v>
      </c>
      <c r="B25">
        <v>170</v>
      </c>
      <c r="C25">
        <v>3000</v>
      </c>
      <c r="D25">
        <v>3.5324539794236898E-3</v>
      </c>
      <c r="E25">
        <v>0.98223557898921099</v>
      </c>
      <c r="F25">
        <v>-4.6952727690963703E-3</v>
      </c>
    </row>
    <row r="26" spans="1:6" x14ac:dyDescent="0.25">
      <c r="A26">
        <v>22</v>
      </c>
      <c r="B26">
        <v>290</v>
      </c>
      <c r="C26">
        <v>-9000</v>
      </c>
      <c r="D26">
        <v>-3.8198372283031398E-3</v>
      </c>
      <c r="E26">
        <v>0.99161772761015199</v>
      </c>
      <c r="F26">
        <v>3.5105583022494199E-3</v>
      </c>
    </row>
    <row r="27" spans="1:6" x14ac:dyDescent="0.25">
      <c r="A27">
        <v>23</v>
      </c>
      <c r="B27">
        <v>320</v>
      </c>
      <c r="C27">
        <v>-12000</v>
      </c>
      <c r="D27">
        <v>-3.8401717014692098E-3</v>
      </c>
      <c r="E27">
        <v>0.99251199708402804</v>
      </c>
      <c r="F27">
        <v>1.94843331581862E-3</v>
      </c>
    </row>
    <row r="28" spans="1:6" x14ac:dyDescent="0.25">
      <c r="A28">
        <v>24</v>
      </c>
      <c r="B28">
        <v>304</v>
      </c>
      <c r="C28">
        <v>-10400</v>
      </c>
      <c r="D28">
        <v>-4.2082368273185199E-3</v>
      </c>
      <c r="E28">
        <v>0.99195342477797199</v>
      </c>
      <c r="F28">
        <v>2.54959487698086E-3</v>
      </c>
    </row>
    <row r="29" spans="1:6" x14ac:dyDescent="0.25">
      <c r="A29">
        <v>25</v>
      </c>
      <c r="B29">
        <v>454</v>
      </c>
      <c r="C29">
        <v>-25400</v>
      </c>
      <c r="D29">
        <v>-4.7917371921926098E-3</v>
      </c>
      <c r="E29">
        <v>0.99313747384920903</v>
      </c>
      <c r="F29">
        <v>3.1356004368674399E-3</v>
      </c>
    </row>
    <row r="30" spans="1:6" x14ac:dyDescent="0.25">
      <c r="A30">
        <v>26</v>
      </c>
      <c r="B30">
        <v>188</v>
      </c>
      <c r="C30">
        <v>1200</v>
      </c>
      <c r="D30" s="1">
        <v>7.8905722726396699E-4</v>
      </c>
      <c r="E30">
        <v>0.98657251135836399</v>
      </c>
      <c r="F30" s="1">
        <v>5.0453275062578497E-4</v>
      </c>
    </row>
    <row r="31" spans="1:6" x14ac:dyDescent="0.25">
      <c r="A31">
        <v>27</v>
      </c>
      <c r="B31">
        <v>309</v>
      </c>
      <c r="C31">
        <v>-10900</v>
      </c>
      <c r="D31">
        <v>-4.3742107403335001E-3</v>
      </c>
      <c r="E31">
        <v>0.99227775635904303</v>
      </c>
      <c r="F31">
        <v>2.18397480503174E-3</v>
      </c>
    </row>
    <row r="32" spans="1:6" x14ac:dyDescent="0.25">
      <c r="A32">
        <v>28</v>
      </c>
      <c r="B32">
        <v>163</v>
      </c>
      <c r="C32">
        <v>3700</v>
      </c>
      <c r="D32">
        <v>2.73144053143314E-3</v>
      </c>
      <c r="E32">
        <v>0.98468075499298902</v>
      </c>
      <c r="F32" s="1">
        <v>-3.6582652465511002E-4</v>
      </c>
    </row>
    <row r="33" spans="1:6" x14ac:dyDescent="0.25">
      <c r="A33">
        <v>29</v>
      </c>
      <c r="B33">
        <v>197</v>
      </c>
      <c r="C33">
        <v>300</v>
      </c>
      <c r="D33" s="1">
        <v>3.7125561402706598E-4</v>
      </c>
      <c r="E33">
        <v>0.98758988906408895</v>
      </c>
      <c r="F33" s="1">
        <v>-8.77236162429073E-4</v>
      </c>
    </row>
    <row r="34" spans="1:6" x14ac:dyDescent="0.25">
      <c r="B34" t="s">
        <v>8</v>
      </c>
      <c r="C34">
        <f>SUM(C4:C33)</f>
        <v>-167800</v>
      </c>
      <c r="D34" t="s">
        <v>9</v>
      </c>
      <c r="E34">
        <f>AVERAGE(E4:E33)</f>
        <v>0.98920589449306362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opLeftCell="A13" workbookViewId="0">
      <selection activeCell="D4" sqref="D4:D33"/>
    </sheetView>
  </sheetViews>
  <sheetFormatPr defaultRowHeight="15" x14ac:dyDescent="0.25"/>
  <cols>
    <col min="1" max="1" width="17.85546875" bestFit="1" customWidth="1"/>
    <col min="2" max="2" width="20.28515625" bestFit="1" customWidth="1"/>
    <col min="3" max="3" width="14.7109375" bestFit="1" customWidth="1"/>
    <col min="4" max="4" width="21.85546875" bestFit="1" customWidth="1"/>
    <col min="5" max="5" width="14.140625" bestFit="1" customWidth="1"/>
    <col min="6" max="6" width="11.5703125" bestFit="1" customWidth="1"/>
  </cols>
  <sheetData>
    <row r="1" spans="1:6" x14ac:dyDescent="0.25">
      <c r="A1" s="2" t="s">
        <v>3</v>
      </c>
      <c r="B1">
        <v>200</v>
      </c>
      <c r="C1" s="2" t="s">
        <v>7</v>
      </c>
      <c r="D1">
        <v>0.33283355941638099</v>
      </c>
    </row>
    <row r="3" spans="1:6" x14ac:dyDescent="0.25">
      <c r="A3" s="3" t="s">
        <v>1</v>
      </c>
      <c r="B3" s="3" t="s">
        <v>0</v>
      </c>
      <c r="C3" s="3" t="s">
        <v>2</v>
      </c>
      <c r="D3" s="3" t="s">
        <v>4</v>
      </c>
      <c r="E3" s="3" t="s">
        <v>6</v>
      </c>
      <c r="F3" s="3" t="s">
        <v>5</v>
      </c>
    </row>
    <row r="4" spans="1:6" x14ac:dyDescent="0.25">
      <c r="A4">
        <v>0</v>
      </c>
      <c r="B4">
        <v>500</v>
      </c>
      <c r="C4">
        <v>-30000</v>
      </c>
      <c r="D4" s="1">
        <v>-7.1005114219915202E-3</v>
      </c>
      <c r="E4">
        <v>0.98687155331839105</v>
      </c>
      <c r="F4" s="1">
        <v>3.8523055154125602E-3</v>
      </c>
    </row>
    <row r="5" spans="1:6" x14ac:dyDescent="0.25">
      <c r="A5">
        <v>1</v>
      </c>
      <c r="B5">
        <v>377</v>
      </c>
      <c r="C5">
        <v>-17700</v>
      </c>
      <c r="D5">
        <v>-5.4879915948779501E-3</v>
      </c>
      <c r="E5">
        <v>0.98579873248671801</v>
      </c>
      <c r="F5">
        <v>8.9255436327625205E-3</v>
      </c>
    </row>
    <row r="6" spans="1:6" x14ac:dyDescent="0.25">
      <c r="A6">
        <v>2</v>
      </c>
      <c r="B6">
        <v>224</v>
      </c>
      <c r="C6">
        <v>-2400</v>
      </c>
      <c r="D6">
        <v>-1.8891290528479899E-3</v>
      </c>
      <c r="E6">
        <v>0.97735059353243803</v>
      </c>
      <c r="F6">
        <v>1.2864690327620801E-3</v>
      </c>
    </row>
    <row r="7" spans="1:6" x14ac:dyDescent="0.25">
      <c r="A7">
        <v>3</v>
      </c>
      <c r="B7">
        <v>362</v>
      </c>
      <c r="C7">
        <v>-16200</v>
      </c>
      <c r="D7">
        <v>-4.6902020486753702E-3</v>
      </c>
      <c r="E7">
        <v>0.98597451085221299</v>
      </c>
      <c r="F7">
        <v>3.5789596609926899E-3</v>
      </c>
    </row>
    <row r="8" spans="1:6" x14ac:dyDescent="0.25">
      <c r="A8">
        <v>4</v>
      </c>
      <c r="B8">
        <v>241</v>
      </c>
      <c r="C8">
        <v>-4100</v>
      </c>
      <c r="D8">
        <v>-3.10825963985383E-3</v>
      </c>
      <c r="E8">
        <v>0.97854368409197801</v>
      </c>
      <c r="F8">
        <v>2.86906274243881E-3</v>
      </c>
    </row>
    <row r="9" spans="1:6" x14ac:dyDescent="0.25">
      <c r="A9">
        <v>5</v>
      </c>
      <c r="B9">
        <v>238</v>
      </c>
      <c r="C9">
        <v>-3800</v>
      </c>
      <c r="D9">
        <v>-2.8284535015579101E-3</v>
      </c>
      <c r="E9">
        <v>0.979520853950544</v>
      </c>
      <c r="F9">
        <v>1.8742756194701799E-3</v>
      </c>
    </row>
    <row r="10" spans="1:6" x14ac:dyDescent="0.25">
      <c r="A10">
        <v>6</v>
      </c>
      <c r="B10">
        <v>348</v>
      </c>
      <c r="C10">
        <v>-14800</v>
      </c>
      <c r="D10">
        <v>-3.3681664511675999E-3</v>
      </c>
      <c r="E10">
        <v>0.98598186336716298</v>
      </c>
      <c r="F10">
        <v>7.5921083603877797E-3</v>
      </c>
    </row>
    <row r="11" spans="1:6" x14ac:dyDescent="0.25">
      <c r="A11">
        <v>7</v>
      </c>
      <c r="B11">
        <v>356</v>
      </c>
      <c r="C11">
        <v>-15600</v>
      </c>
      <c r="D11">
        <v>-4.1848665397362598E-3</v>
      </c>
      <c r="E11">
        <v>0.98546403612413302</v>
      </c>
      <c r="F11">
        <v>2.8288248501487602E-3</v>
      </c>
    </row>
    <row r="12" spans="1:6" x14ac:dyDescent="0.25">
      <c r="A12">
        <v>8</v>
      </c>
      <c r="B12">
        <v>478</v>
      </c>
      <c r="C12">
        <v>-27800</v>
      </c>
      <c r="D12">
        <v>-5.1077269464414E-3</v>
      </c>
      <c r="E12">
        <v>0.986384223563469</v>
      </c>
      <c r="F12">
        <v>2.0039067560449998E-3</v>
      </c>
    </row>
    <row r="13" spans="1:6" x14ac:dyDescent="0.25">
      <c r="A13">
        <v>9</v>
      </c>
      <c r="B13">
        <v>222</v>
      </c>
      <c r="C13">
        <v>-2200</v>
      </c>
      <c r="D13">
        <v>-1.8933016596676599E-3</v>
      </c>
      <c r="E13">
        <v>0.97556672042509296</v>
      </c>
      <c r="F13">
        <v>1.802300296295E-3</v>
      </c>
    </row>
    <row r="14" spans="1:6" x14ac:dyDescent="0.25">
      <c r="A14">
        <v>10</v>
      </c>
      <c r="B14">
        <v>500</v>
      </c>
      <c r="C14">
        <v>-30000</v>
      </c>
      <c r="D14">
        <v>-7.3447463576227806E-2</v>
      </c>
      <c r="E14">
        <v>0.98666317701710105</v>
      </c>
      <c r="F14">
        <v>0.50826848387610402</v>
      </c>
    </row>
    <row r="15" spans="1:6" x14ac:dyDescent="0.25">
      <c r="A15">
        <v>11</v>
      </c>
      <c r="B15">
        <v>361</v>
      </c>
      <c r="C15">
        <v>-16100</v>
      </c>
      <c r="D15">
        <v>-5.6860264373161896E-3</v>
      </c>
      <c r="E15">
        <v>0.98553140775509995</v>
      </c>
      <c r="F15">
        <v>4.5363711615490302E-3</v>
      </c>
    </row>
    <row r="16" spans="1:6" x14ac:dyDescent="0.25">
      <c r="A16">
        <v>12</v>
      </c>
      <c r="B16">
        <v>208</v>
      </c>
      <c r="C16">
        <v>-800</v>
      </c>
      <c r="D16" s="1">
        <v>-7.92087501608862E-4</v>
      </c>
      <c r="E16">
        <v>0.96873515537362598</v>
      </c>
      <c r="F16">
        <v>1.05064870934321E-3</v>
      </c>
    </row>
    <row r="17" spans="1:6" x14ac:dyDescent="0.25">
      <c r="A17">
        <v>13</v>
      </c>
      <c r="B17">
        <v>246</v>
      </c>
      <c r="C17">
        <v>-4600</v>
      </c>
      <c r="D17">
        <v>-2.3925748875110999E-3</v>
      </c>
      <c r="E17">
        <v>0.98081352989975901</v>
      </c>
      <c r="F17" s="1">
        <v>1.0440257767501101E-3</v>
      </c>
    </row>
    <row r="18" spans="1:6" x14ac:dyDescent="0.25">
      <c r="A18">
        <v>14</v>
      </c>
      <c r="B18">
        <v>335</v>
      </c>
      <c r="C18">
        <v>-13500</v>
      </c>
      <c r="D18">
        <v>-2.3779427084098099E-2</v>
      </c>
      <c r="E18">
        <v>0.98507853086083097</v>
      </c>
      <c r="F18">
        <v>0.274448081519169</v>
      </c>
    </row>
    <row r="19" spans="1:6" x14ac:dyDescent="0.25">
      <c r="A19">
        <v>15</v>
      </c>
      <c r="B19">
        <v>500</v>
      </c>
      <c r="C19">
        <v>-30000</v>
      </c>
      <c r="D19">
        <v>-4.2948581326374198E-2</v>
      </c>
      <c r="E19">
        <v>0.98669203928044902</v>
      </c>
      <c r="F19">
        <v>0.38361754664286202</v>
      </c>
    </row>
    <row r="20" spans="1:6" x14ac:dyDescent="0.25">
      <c r="A20">
        <v>16</v>
      </c>
      <c r="B20">
        <v>215</v>
      </c>
      <c r="C20">
        <v>-1500</v>
      </c>
      <c r="D20">
        <v>-1.0620422042069699E-3</v>
      </c>
      <c r="E20">
        <v>0.976639431107304</v>
      </c>
      <c r="F20" s="1">
        <v>-1.0786007040664001E-4</v>
      </c>
    </row>
    <row r="21" spans="1:6" x14ac:dyDescent="0.25">
      <c r="A21">
        <v>17</v>
      </c>
      <c r="B21">
        <v>452</v>
      </c>
      <c r="C21">
        <v>-25200</v>
      </c>
      <c r="D21">
        <v>-4.0581164968855298E-3</v>
      </c>
      <c r="E21">
        <v>0.98632371930376905</v>
      </c>
      <c r="F21" s="1">
        <v>3.04817507616511E-3</v>
      </c>
    </row>
    <row r="22" spans="1:6" x14ac:dyDescent="0.25">
      <c r="A22">
        <v>18</v>
      </c>
      <c r="B22">
        <v>495</v>
      </c>
      <c r="C22">
        <v>-29500</v>
      </c>
      <c r="D22" s="1">
        <v>-5.6729732591684302E-3</v>
      </c>
      <c r="E22">
        <v>0.986860918191374</v>
      </c>
      <c r="F22" s="1">
        <v>4.1940976844343503E-3</v>
      </c>
    </row>
    <row r="23" spans="1:6" x14ac:dyDescent="0.25">
      <c r="A23">
        <v>19</v>
      </c>
      <c r="B23">
        <v>311</v>
      </c>
      <c r="C23">
        <v>-11100</v>
      </c>
      <c r="D23">
        <v>-4.5785567141622902E-3</v>
      </c>
      <c r="E23">
        <v>0.98454058784881304</v>
      </c>
      <c r="F23" s="1">
        <v>7.1211896071660097E-4</v>
      </c>
    </row>
    <row r="24" spans="1:6" x14ac:dyDescent="0.25">
      <c r="A24">
        <v>20</v>
      </c>
      <c r="B24">
        <v>241</v>
      </c>
      <c r="C24">
        <v>-4100</v>
      </c>
      <c r="D24" s="1">
        <v>-3.13640204964787E-3</v>
      </c>
      <c r="E24">
        <v>0.97953468927992304</v>
      </c>
      <c r="F24" s="1">
        <v>6.6526545502562798E-3</v>
      </c>
    </row>
    <row r="25" spans="1:6" x14ac:dyDescent="0.25">
      <c r="A25">
        <v>21</v>
      </c>
      <c r="B25">
        <v>239</v>
      </c>
      <c r="C25">
        <v>-3900</v>
      </c>
      <c r="D25">
        <v>-2.3964308390415001E-3</v>
      </c>
      <c r="E25">
        <v>0.97640748133719102</v>
      </c>
      <c r="F25" s="1">
        <v>5.1954422990063698E-4</v>
      </c>
    </row>
    <row r="26" spans="1:6" x14ac:dyDescent="0.25">
      <c r="A26">
        <v>22</v>
      </c>
      <c r="B26">
        <v>242</v>
      </c>
      <c r="C26">
        <v>-4200</v>
      </c>
      <c r="D26">
        <v>-2.5513668168103899E-3</v>
      </c>
      <c r="E26">
        <v>0.97909581751281904</v>
      </c>
      <c r="F26">
        <v>1.81615678061086E-3</v>
      </c>
    </row>
    <row r="27" spans="1:6" x14ac:dyDescent="0.25">
      <c r="A27">
        <v>23</v>
      </c>
      <c r="B27">
        <v>215</v>
      </c>
      <c r="C27">
        <v>-1500</v>
      </c>
      <c r="D27">
        <v>-1.1126125378509899E-3</v>
      </c>
      <c r="E27">
        <v>0.97372841250838005</v>
      </c>
      <c r="F27" s="1">
        <v>-5.6107163235391501E-4</v>
      </c>
    </row>
    <row r="28" spans="1:6" x14ac:dyDescent="0.25">
      <c r="A28">
        <v>24</v>
      </c>
      <c r="B28">
        <v>202</v>
      </c>
      <c r="C28">
        <v>-200</v>
      </c>
      <c r="D28" s="1">
        <v>-2.9951742651201902E-4</v>
      </c>
      <c r="E28">
        <v>0.96836763272662596</v>
      </c>
      <c r="F28" s="1">
        <v>4.78926633556022E-4</v>
      </c>
    </row>
    <row r="29" spans="1:6" x14ac:dyDescent="0.25">
      <c r="A29">
        <v>25</v>
      </c>
      <c r="B29">
        <v>500</v>
      </c>
      <c r="C29">
        <v>-30000</v>
      </c>
      <c r="D29">
        <v>-4.8248103643004896E-3</v>
      </c>
      <c r="E29">
        <v>0.98679324775298705</v>
      </c>
      <c r="F29" s="1">
        <v>2.8284088861917299E-3</v>
      </c>
    </row>
    <row r="30" spans="1:6" x14ac:dyDescent="0.25">
      <c r="A30">
        <v>26</v>
      </c>
      <c r="B30">
        <v>260</v>
      </c>
      <c r="C30">
        <v>-6000</v>
      </c>
      <c r="D30">
        <v>-3.3132330134734698E-3</v>
      </c>
      <c r="E30">
        <v>0.98111511541982899</v>
      </c>
      <c r="F30" s="1">
        <v>3.7980373392806901E-3</v>
      </c>
    </row>
    <row r="31" spans="1:6" x14ac:dyDescent="0.25">
      <c r="A31">
        <v>27</v>
      </c>
      <c r="B31">
        <v>214</v>
      </c>
      <c r="C31">
        <v>-1400</v>
      </c>
      <c r="D31" s="1">
        <v>-1.4380928700846701E-3</v>
      </c>
      <c r="E31">
        <v>0.97149092470559695</v>
      </c>
      <c r="F31" s="1">
        <v>8.1718573538280804E-4</v>
      </c>
    </row>
    <row r="32" spans="1:6" x14ac:dyDescent="0.25">
      <c r="A32">
        <v>28</v>
      </c>
      <c r="B32">
        <v>231</v>
      </c>
      <c r="C32">
        <v>-3100</v>
      </c>
      <c r="D32" s="1">
        <v>-2.26853149136163E-3</v>
      </c>
      <c r="E32">
        <v>0.97704650283188599</v>
      </c>
      <c r="F32">
        <v>3.2910026702049301E-3</v>
      </c>
    </row>
    <row r="33" spans="1:7" x14ac:dyDescent="0.25">
      <c r="A33">
        <v>29</v>
      </c>
      <c r="B33">
        <v>500</v>
      </c>
      <c r="C33">
        <v>-30000</v>
      </c>
      <c r="D33">
        <v>-6.2606415771508297E-3</v>
      </c>
      <c r="E33">
        <v>0.98681963302432996</v>
      </c>
      <c r="F33">
        <v>5.6122652139269204E-3</v>
      </c>
    </row>
    <row r="34" spans="1:7" x14ac:dyDescent="0.25">
      <c r="B34" t="s">
        <v>8</v>
      </c>
      <c r="C34">
        <f>SUM(C4:C33)</f>
        <v>-381300</v>
      </c>
      <c r="D34" t="s">
        <v>9</v>
      </c>
      <c r="E34">
        <f>AVERAGE(E4:E33)</f>
        <v>0.98119115751499442</v>
      </c>
    </row>
    <row r="39" spans="1:7" x14ac:dyDescent="0.25">
      <c r="D39">
        <f>QUARTILE($D$4:$D$33,0)</f>
        <v>-7.3447463576227806E-2</v>
      </c>
      <c r="F39" s="1">
        <f>MIN($F$4:$F$33)</f>
        <v>-5.6107163235391501E-4</v>
      </c>
      <c r="G39" s="1">
        <f>MIN($F$4:$F$33)</f>
        <v>-5.6107163235391501E-4</v>
      </c>
    </row>
    <row r="40" spans="1:7" x14ac:dyDescent="0.25">
      <c r="D40">
        <f>QUARTILE($D$4:$D$33,1)</f>
        <v>-5.3929254327688128E-3</v>
      </c>
      <c r="F40">
        <f>_xlfn.PERCENTILE.EXC($F$4:$F$33,0.25)</f>
        <v>1.0489929761949351E-3</v>
      </c>
      <c r="G40">
        <f>_xlfn.QUARTILE.EXC($F$4:$F$33,1)</f>
        <v>1.0489929761949351E-3</v>
      </c>
    </row>
    <row r="41" spans="1:7" x14ac:dyDescent="0.25">
      <c r="D41">
        <f>QUARTILE($D$4:$D$33,2)</f>
        <v>-3.3406997323205349E-3</v>
      </c>
      <c r="F41" s="1">
        <f>MEDIAN($F$4:$F$33)</f>
        <v>2.8489437962937849E-3</v>
      </c>
      <c r="G41">
        <f>_xlfn.QUARTILE.EXC($F$4:$F$33,2)</f>
        <v>2.8489437962937849E-3</v>
      </c>
    </row>
    <row r="42" spans="1:7" x14ac:dyDescent="0.25">
      <c r="D42">
        <f>QUARTILE($D$4:$D$33,3)</f>
        <v>-2.2995423403989975E-3</v>
      </c>
      <c r="F42">
        <f>_xlfn.PERCENTILE.EXC($F$4:$F$33,0.75)</f>
        <v>4.805344674643503E-3</v>
      </c>
      <c r="G42">
        <f>_xlfn.QUARTILE.EXC($F$4:$F$33,3)</f>
        <v>4.805344674643503E-3</v>
      </c>
    </row>
    <row r="43" spans="1:7" x14ac:dyDescent="0.25">
      <c r="D43">
        <f>QUARTILE($D$4:$D$33,4)</f>
        <v>-2.9951742651201902E-4</v>
      </c>
      <c r="F43" s="1">
        <f>MAX($F$4:$F$33)</f>
        <v>0.50826848387610402</v>
      </c>
      <c r="G43" s="1">
        <f>MAX($F$4:$F$33)</f>
        <v>0.50826848387610402</v>
      </c>
    </row>
    <row r="45" spans="1:7" x14ac:dyDescent="0.25">
      <c r="D45">
        <f>D38-D37</f>
        <v>0</v>
      </c>
      <c r="F45">
        <f>F38-F37</f>
        <v>0</v>
      </c>
    </row>
    <row r="46" spans="1:7" x14ac:dyDescent="0.25">
      <c r="D46">
        <f>D39-D38</f>
        <v>-7.3447463576227806E-2</v>
      </c>
      <c r="F46" s="1">
        <f>F38-F39</f>
        <v>5.6107163235391501E-4</v>
      </c>
    </row>
    <row r="47" spans="1:7" x14ac:dyDescent="0.25">
      <c r="D47">
        <f t="shared" ref="D47:D50" si="0">D40-D39</f>
        <v>6.8054538143458992E-2</v>
      </c>
      <c r="F47" s="1">
        <f>F39-F40</f>
        <v>-1.6100646085488502E-3</v>
      </c>
    </row>
    <row r="48" spans="1:7" x14ac:dyDescent="0.25">
      <c r="D48">
        <f t="shared" si="0"/>
        <v>2.0522257004482779E-3</v>
      </c>
      <c r="F48" s="1">
        <f>F40-F41</f>
        <v>-1.7999508200988498E-3</v>
      </c>
    </row>
    <row r="49" spans="4:6" x14ac:dyDescent="0.25">
      <c r="D49">
        <f t="shared" si="0"/>
        <v>1.0411573919215373E-3</v>
      </c>
      <c r="F49" s="1">
        <f>F41-F42</f>
        <v>-1.9564008783497181E-3</v>
      </c>
    </row>
    <row r="50" spans="4:6" x14ac:dyDescent="0.25">
      <c r="D50">
        <f t="shared" si="0"/>
        <v>2.0000249138869787E-3</v>
      </c>
      <c r="F50" s="1">
        <f>F42-F43</f>
        <v>-0.50346313920146046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opLeftCell="A12" workbookViewId="0">
      <selection activeCell="D4" sqref="D4:D33"/>
    </sheetView>
  </sheetViews>
  <sheetFormatPr defaultRowHeight="15" x14ac:dyDescent="0.25"/>
  <cols>
    <col min="1" max="1" width="17.85546875" bestFit="1" customWidth="1"/>
    <col min="2" max="2" width="20.28515625" bestFit="1" customWidth="1"/>
    <col min="3" max="3" width="14.7109375" bestFit="1" customWidth="1"/>
    <col min="4" max="4" width="21.85546875" bestFit="1" customWidth="1"/>
    <col min="5" max="5" width="14.140625" bestFit="1" customWidth="1"/>
    <col min="6" max="6" width="11.5703125" bestFit="1" customWidth="1"/>
  </cols>
  <sheetData>
    <row r="1" spans="1:6" x14ac:dyDescent="0.25">
      <c r="A1" s="2" t="s">
        <v>3</v>
      </c>
      <c r="B1">
        <v>200</v>
      </c>
      <c r="C1" s="2" t="s">
        <v>7</v>
      </c>
      <c r="D1">
        <v>0.51719187154758695</v>
      </c>
    </row>
    <row r="3" spans="1:6" x14ac:dyDescent="0.25">
      <c r="A3" s="3" t="s">
        <v>1</v>
      </c>
      <c r="B3" s="3" t="s">
        <v>0</v>
      </c>
      <c r="C3" s="3" t="s">
        <v>2</v>
      </c>
      <c r="D3" s="3" t="s">
        <v>4</v>
      </c>
      <c r="E3" s="3" t="s">
        <v>6</v>
      </c>
      <c r="F3" s="3" t="s">
        <v>5</v>
      </c>
    </row>
    <row r="4" spans="1:6" x14ac:dyDescent="0.25">
      <c r="A4">
        <v>0</v>
      </c>
      <c r="B4">
        <v>183</v>
      </c>
      <c r="C4">
        <v>1700</v>
      </c>
      <c r="D4">
        <v>1.10062282759337E-3</v>
      </c>
      <c r="E4">
        <v>0.98498031908060801</v>
      </c>
      <c r="F4">
        <v>-2.2807006902435499E-3</v>
      </c>
    </row>
    <row r="5" spans="1:6" x14ac:dyDescent="0.25">
      <c r="A5">
        <v>1</v>
      </c>
      <c r="B5">
        <v>246</v>
      </c>
      <c r="C5">
        <v>-4600</v>
      </c>
      <c r="D5" s="1">
        <v>-1.8682626770695199E-3</v>
      </c>
      <c r="E5">
        <v>0.99410766359835101</v>
      </c>
      <c r="F5">
        <v>1.8337801287048199E-3</v>
      </c>
    </row>
    <row r="6" spans="1:6" x14ac:dyDescent="0.25">
      <c r="A6">
        <v>2</v>
      </c>
      <c r="B6">
        <v>217</v>
      </c>
      <c r="C6">
        <v>-1700</v>
      </c>
      <c r="D6" s="1">
        <v>-1.3305552251365799E-3</v>
      </c>
      <c r="E6">
        <v>0.99145550077572098</v>
      </c>
      <c r="F6">
        <v>1.70843410751445E-3</v>
      </c>
    </row>
    <row r="7" spans="1:6" x14ac:dyDescent="0.25">
      <c r="A7">
        <v>3</v>
      </c>
      <c r="B7">
        <v>201</v>
      </c>
      <c r="C7">
        <v>-100</v>
      </c>
      <c r="D7" s="1">
        <v>-2.2011977947045099E-6</v>
      </c>
      <c r="E7">
        <v>0.99099183649543698</v>
      </c>
      <c r="F7">
        <v>0</v>
      </c>
    </row>
    <row r="8" spans="1:6" x14ac:dyDescent="0.25">
      <c r="A8">
        <v>4</v>
      </c>
      <c r="B8">
        <v>186</v>
      </c>
      <c r="C8">
        <v>1400</v>
      </c>
      <c r="D8" s="1">
        <v>6.1508165837997897E-4</v>
      </c>
      <c r="E8">
        <v>0.98729959009771395</v>
      </c>
      <c r="F8" s="1">
        <v>-1.9512732532300699E-4</v>
      </c>
    </row>
    <row r="9" spans="1:6" x14ac:dyDescent="0.25">
      <c r="A9">
        <v>5</v>
      </c>
      <c r="B9">
        <v>188</v>
      </c>
      <c r="C9">
        <v>1200</v>
      </c>
      <c r="D9">
        <v>1.01901495740119E-3</v>
      </c>
      <c r="E9">
        <v>0.98937507436105898</v>
      </c>
      <c r="F9">
        <v>2.2421997582870098E-3</v>
      </c>
    </row>
    <row r="10" spans="1:6" x14ac:dyDescent="0.25">
      <c r="A10">
        <v>6</v>
      </c>
      <c r="B10">
        <v>267</v>
      </c>
      <c r="C10">
        <v>-6700</v>
      </c>
      <c r="D10">
        <v>-2.5244220974957E-3</v>
      </c>
      <c r="E10">
        <v>0.99386890014441398</v>
      </c>
      <c r="F10">
        <v>2.7931703548921801E-3</v>
      </c>
    </row>
    <row r="11" spans="1:6" x14ac:dyDescent="0.25">
      <c r="A11">
        <v>7</v>
      </c>
      <c r="B11">
        <v>175</v>
      </c>
      <c r="C11">
        <v>2500</v>
      </c>
      <c r="D11">
        <v>2.1026853766409298E-3</v>
      </c>
      <c r="E11">
        <v>0.98639010635010405</v>
      </c>
      <c r="F11" s="1">
        <v>-3.9834054963709599E-4</v>
      </c>
    </row>
    <row r="12" spans="1:6" x14ac:dyDescent="0.25">
      <c r="A12">
        <v>8</v>
      </c>
      <c r="B12">
        <v>407</v>
      </c>
      <c r="C12">
        <v>-20700</v>
      </c>
      <c r="D12" s="1">
        <v>-3.40908384484506E-3</v>
      </c>
      <c r="E12">
        <v>0.99680188209300302</v>
      </c>
      <c r="F12" s="1">
        <v>3.4601407434816898E-3</v>
      </c>
    </row>
    <row r="13" spans="1:6" x14ac:dyDescent="0.25">
      <c r="A13">
        <v>9</v>
      </c>
      <c r="B13">
        <v>168</v>
      </c>
      <c r="C13">
        <v>3200</v>
      </c>
      <c r="D13">
        <v>3.0972900504867501E-3</v>
      </c>
      <c r="E13">
        <v>0.98249128723226997</v>
      </c>
      <c r="F13" s="1">
        <v>9.0711773134788398E-4</v>
      </c>
    </row>
    <row r="14" spans="1:6" x14ac:dyDescent="0.25">
      <c r="A14">
        <v>10</v>
      </c>
      <c r="B14">
        <v>137</v>
      </c>
      <c r="C14">
        <v>6300</v>
      </c>
      <c r="D14">
        <v>6.24249992858005E-3</v>
      </c>
      <c r="E14">
        <v>0.97726358451110196</v>
      </c>
      <c r="F14">
        <v>-7.5750863865021497E-3</v>
      </c>
    </row>
    <row r="15" spans="1:6" x14ac:dyDescent="0.25">
      <c r="A15">
        <v>11</v>
      </c>
      <c r="B15">
        <v>264</v>
      </c>
      <c r="C15">
        <v>-6400</v>
      </c>
      <c r="D15">
        <v>-2.4320736288213599E-3</v>
      </c>
      <c r="E15">
        <v>0.99480255485563795</v>
      </c>
      <c r="F15">
        <v>4.3150980055167397E-3</v>
      </c>
    </row>
    <row r="16" spans="1:6" x14ac:dyDescent="0.25">
      <c r="A16">
        <v>12</v>
      </c>
      <c r="B16">
        <v>196</v>
      </c>
      <c r="C16">
        <v>400</v>
      </c>
      <c r="D16" s="1">
        <v>4.7237857292325899E-4</v>
      </c>
      <c r="E16">
        <v>0.98558242516106298</v>
      </c>
      <c r="F16">
        <v>1.12457626755606E-3</v>
      </c>
    </row>
    <row r="17" spans="1:6" x14ac:dyDescent="0.25">
      <c r="A17">
        <v>13</v>
      </c>
      <c r="B17">
        <v>170</v>
      </c>
      <c r="C17">
        <v>3000</v>
      </c>
      <c r="D17">
        <v>2.3982117002102599E-3</v>
      </c>
      <c r="E17">
        <v>0.98718614132654203</v>
      </c>
      <c r="F17">
        <v>-3.7266454008523702E-3</v>
      </c>
    </row>
    <row r="18" spans="1:6" x14ac:dyDescent="0.25">
      <c r="A18">
        <v>14</v>
      </c>
      <c r="B18">
        <v>305</v>
      </c>
      <c r="C18">
        <v>-10500</v>
      </c>
      <c r="D18">
        <v>-2.88682682867724E-3</v>
      </c>
      <c r="E18">
        <v>0.99553218232955099</v>
      </c>
      <c r="F18">
        <v>2.0184466823093901E-3</v>
      </c>
    </row>
    <row r="19" spans="1:6" x14ac:dyDescent="0.25">
      <c r="A19">
        <v>15</v>
      </c>
      <c r="B19">
        <v>192</v>
      </c>
      <c r="C19">
        <v>800</v>
      </c>
      <c r="D19" s="1">
        <v>3.4266313059327902E-4</v>
      </c>
      <c r="E19">
        <v>0.98981546539506804</v>
      </c>
      <c r="F19" s="1">
        <v>-2.9035944088125001E-3</v>
      </c>
    </row>
    <row r="20" spans="1:6" x14ac:dyDescent="0.25">
      <c r="A20">
        <v>16</v>
      </c>
      <c r="B20">
        <v>176</v>
      </c>
      <c r="C20">
        <v>2400</v>
      </c>
      <c r="D20" s="1">
        <v>1.3824407409433999E-3</v>
      </c>
      <c r="E20">
        <v>0.98838050046119297</v>
      </c>
      <c r="F20">
        <v>-5.8757895288296998E-3</v>
      </c>
    </row>
    <row r="21" spans="1:6" x14ac:dyDescent="0.25">
      <c r="A21">
        <v>17</v>
      </c>
      <c r="B21">
        <v>500</v>
      </c>
      <c r="C21">
        <v>-30000</v>
      </c>
      <c r="D21">
        <v>-4.0576147848414498E-3</v>
      </c>
      <c r="E21">
        <v>0.996906541464464</v>
      </c>
      <c r="F21" s="1">
        <v>5.8036199420665102E-3</v>
      </c>
    </row>
    <row r="22" spans="1:6" x14ac:dyDescent="0.25">
      <c r="A22">
        <v>18</v>
      </c>
      <c r="B22">
        <v>198</v>
      </c>
      <c r="C22">
        <v>200</v>
      </c>
      <c r="D22" s="1">
        <v>1.7546933284751001E-4</v>
      </c>
      <c r="E22">
        <v>0.98876113016338896</v>
      </c>
      <c r="F22" s="1">
        <v>-1.21371351810894E-4</v>
      </c>
    </row>
    <row r="23" spans="1:6" x14ac:dyDescent="0.25">
      <c r="A23">
        <v>19</v>
      </c>
      <c r="B23">
        <v>500</v>
      </c>
      <c r="C23">
        <v>-30000</v>
      </c>
      <c r="D23">
        <v>-3.4322651013068898E-3</v>
      </c>
      <c r="E23">
        <v>0.99677839063895401</v>
      </c>
      <c r="F23">
        <v>1.0280245421169E-3</v>
      </c>
    </row>
    <row r="24" spans="1:6" x14ac:dyDescent="0.25">
      <c r="A24">
        <v>20</v>
      </c>
      <c r="B24">
        <v>229</v>
      </c>
      <c r="C24">
        <v>-2900</v>
      </c>
      <c r="D24">
        <v>-1.3586660044009301E-3</v>
      </c>
      <c r="E24">
        <v>0.99422898897900303</v>
      </c>
      <c r="F24">
        <v>2.3265224199887002E-3</v>
      </c>
    </row>
    <row r="25" spans="1:6" x14ac:dyDescent="0.25">
      <c r="A25">
        <v>21</v>
      </c>
      <c r="B25">
        <v>175</v>
      </c>
      <c r="C25">
        <v>2500</v>
      </c>
      <c r="D25">
        <v>1.89126608855683E-3</v>
      </c>
      <c r="E25">
        <v>0.98640025559979905</v>
      </c>
      <c r="F25">
        <v>-5.3253045064557102E-3</v>
      </c>
    </row>
    <row r="26" spans="1:6" x14ac:dyDescent="0.25">
      <c r="A26">
        <v>22</v>
      </c>
      <c r="B26">
        <v>81</v>
      </c>
      <c r="C26">
        <v>11900</v>
      </c>
      <c r="D26">
        <v>7.7068485576757897E-2</v>
      </c>
      <c r="E26">
        <v>0.84076958932432599</v>
      </c>
      <c r="F26">
        <v>-0.13072853269083401</v>
      </c>
    </row>
    <row r="27" spans="1:6" x14ac:dyDescent="0.25">
      <c r="A27">
        <v>23</v>
      </c>
      <c r="B27">
        <v>333</v>
      </c>
      <c r="C27">
        <v>-13300</v>
      </c>
      <c r="D27">
        <v>-2.4912901446911802E-3</v>
      </c>
      <c r="E27">
        <v>0.99628767808610896</v>
      </c>
      <c r="F27">
        <v>1.1887513924489701E-3</v>
      </c>
    </row>
    <row r="28" spans="1:6" x14ac:dyDescent="0.25">
      <c r="A28">
        <v>24</v>
      </c>
      <c r="B28">
        <v>160</v>
      </c>
      <c r="C28">
        <v>4000</v>
      </c>
      <c r="D28">
        <v>4.6374909079507304E-3</v>
      </c>
      <c r="E28">
        <v>0.98177786701081304</v>
      </c>
      <c r="F28">
        <v>-4.8468769372609901E-3</v>
      </c>
    </row>
    <row r="29" spans="1:6" x14ac:dyDescent="0.25">
      <c r="A29">
        <v>25</v>
      </c>
      <c r="B29">
        <v>210</v>
      </c>
      <c r="C29">
        <v>-1000</v>
      </c>
      <c r="D29" s="1">
        <v>-3.3591600618099101E-4</v>
      </c>
      <c r="E29">
        <v>0.99071389524438003</v>
      </c>
      <c r="F29" s="1">
        <v>6.1630899999999501E-4</v>
      </c>
    </row>
    <row r="30" spans="1:6" x14ac:dyDescent="0.25">
      <c r="A30">
        <v>26</v>
      </c>
      <c r="B30">
        <v>187</v>
      </c>
      <c r="C30">
        <v>1300</v>
      </c>
      <c r="D30" s="1">
        <v>1.3382220779893899E-3</v>
      </c>
      <c r="E30">
        <v>0.98739408624553304</v>
      </c>
      <c r="F30" s="1">
        <v>-1.44404672564077E-3</v>
      </c>
    </row>
    <row r="31" spans="1:6" x14ac:dyDescent="0.25">
      <c r="A31">
        <v>27</v>
      </c>
      <c r="B31">
        <v>245</v>
      </c>
      <c r="C31">
        <v>-4500</v>
      </c>
      <c r="D31">
        <v>-1.9885325852708698E-3</v>
      </c>
      <c r="E31">
        <v>0.993324506956071</v>
      </c>
      <c r="F31">
        <v>-2.7000402398105099E-3</v>
      </c>
    </row>
    <row r="32" spans="1:6" x14ac:dyDescent="0.25">
      <c r="A32">
        <v>28</v>
      </c>
      <c r="B32">
        <v>237</v>
      </c>
      <c r="C32">
        <v>-3700</v>
      </c>
      <c r="D32">
        <v>-2.1781471561135302E-3</v>
      </c>
      <c r="E32">
        <v>0.99336681265598203</v>
      </c>
      <c r="F32">
        <v>2.4655135084373698E-3</v>
      </c>
    </row>
    <row r="33" spans="1:6" x14ac:dyDescent="0.25">
      <c r="A33">
        <v>29</v>
      </c>
      <c r="B33">
        <v>379</v>
      </c>
      <c r="C33">
        <v>-17900</v>
      </c>
      <c r="D33">
        <v>-4.8503293867775401E-3</v>
      </c>
      <c r="E33">
        <v>0.99628966584027501</v>
      </c>
      <c r="F33" s="1">
        <v>3.9909273234590903E-3</v>
      </c>
    </row>
    <row r="34" spans="1:6" x14ac:dyDescent="0.25">
      <c r="B34" t="s">
        <v>8</v>
      </c>
      <c r="C34">
        <f>SUM(C4:C33)</f>
        <v>-111200</v>
      </c>
      <c r="D34" t="s">
        <v>9</v>
      </c>
      <c r="E34">
        <f>AVERAGE(E4:E33)</f>
        <v>0.98531081408259802</v>
      </c>
    </row>
    <row r="39" spans="1:6" x14ac:dyDescent="0.25">
      <c r="D39">
        <f>QUARTILE($D$4:$D$33,0)</f>
        <v>-4.8503293867775401E-3</v>
      </c>
      <c r="F39">
        <f>QUARTILE($F$4:$F$33,0)</f>
        <v>-0.13072853269083401</v>
      </c>
    </row>
    <row r="40" spans="1:6" x14ac:dyDescent="0.25">
      <c r="D40">
        <f>QUARTILE($D$4:$D$33,1)</f>
        <v>-2.3685920106444026E-3</v>
      </c>
      <c r="F40">
        <f>QUARTILE($F$4:$F$33,1)</f>
        <v>-2.5952053524187701E-3</v>
      </c>
    </row>
    <row r="41" spans="1:6" x14ac:dyDescent="0.25">
      <c r="D41">
        <f>QUARTILE($D$4:$D$33,2)</f>
        <v>8.6634067526402748E-5</v>
      </c>
      <c r="F41">
        <f>QUARTILE($F$4:$F$33,2)</f>
        <v>7.617133656739395E-4</v>
      </c>
    </row>
    <row r="42" spans="1:6" x14ac:dyDescent="0.25">
      <c r="D42">
        <f>QUARTILE($D$4:$D$33,3)</f>
        <v>1.3713860752048975E-3</v>
      </c>
      <c r="F42">
        <f>QUARTILE($F$4:$F$33,3)</f>
        <v>2.1862614892926048E-3</v>
      </c>
    </row>
    <row r="43" spans="1:6" x14ac:dyDescent="0.25">
      <c r="D43">
        <f>QUARTILE($D$4:$D$33,4)</f>
        <v>7.7068485576757897E-2</v>
      </c>
      <c r="F43">
        <f>QUARTILE($F$4:$F$33,4)</f>
        <v>5.8036199420665102E-3</v>
      </c>
    </row>
    <row r="45" spans="1:6" x14ac:dyDescent="0.25">
      <c r="D45">
        <f>D38-D37</f>
        <v>0</v>
      </c>
      <c r="F45">
        <f>F38-F37</f>
        <v>0</v>
      </c>
    </row>
    <row r="46" spans="1:6" x14ac:dyDescent="0.25">
      <c r="D46">
        <f>D39-D38</f>
        <v>-4.8503293867775401E-3</v>
      </c>
      <c r="F46">
        <f>F39-F38</f>
        <v>-0.13072853269083401</v>
      </c>
    </row>
    <row r="47" spans="1:6" x14ac:dyDescent="0.25">
      <c r="D47">
        <f t="shared" ref="D47:F50" si="0">D40-D39</f>
        <v>2.4817373761331376E-3</v>
      </c>
      <c r="F47">
        <f t="shared" si="0"/>
        <v>0.12813332733841523</v>
      </c>
    </row>
    <row r="48" spans="1:6" x14ac:dyDescent="0.25">
      <c r="D48">
        <f t="shared" si="0"/>
        <v>2.4552260781708054E-3</v>
      </c>
      <c r="F48">
        <f t="shared" si="0"/>
        <v>3.3569187180927098E-3</v>
      </c>
    </row>
    <row r="49" spans="4:6" x14ac:dyDescent="0.25">
      <c r="D49">
        <f t="shared" si="0"/>
        <v>1.2847520076784947E-3</v>
      </c>
      <c r="F49">
        <f t="shared" si="0"/>
        <v>1.4245481236186653E-3</v>
      </c>
    </row>
    <row r="50" spans="4:6" x14ac:dyDescent="0.25">
      <c r="D50">
        <f t="shared" si="0"/>
        <v>7.5697099501552997E-2</v>
      </c>
      <c r="F50">
        <f t="shared" si="0"/>
        <v>3.6173584527739054E-3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12" workbookViewId="0">
      <selection activeCell="F32" sqref="F32"/>
    </sheetView>
  </sheetViews>
  <sheetFormatPr defaultRowHeight="15" x14ac:dyDescent="0.25"/>
  <cols>
    <col min="1" max="1" width="17.85546875" bestFit="1" customWidth="1"/>
    <col min="2" max="2" width="20.28515625" bestFit="1" customWidth="1"/>
    <col min="3" max="3" width="14.7109375" bestFit="1" customWidth="1"/>
    <col min="4" max="4" width="21.85546875" bestFit="1" customWidth="1"/>
    <col min="5" max="5" width="14.140625" bestFit="1" customWidth="1"/>
    <col min="6" max="6" width="11.5703125" bestFit="1" customWidth="1"/>
  </cols>
  <sheetData>
    <row r="1" spans="1:6" x14ac:dyDescent="0.25">
      <c r="A1" s="2" t="s">
        <v>3</v>
      </c>
      <c r="B1">
        <v>200</v>
      </c>
      <c r="C1" s="2" t="s">
        <v>7</v>
      </c>
      <c r="D1">
        <v>0.66617361728492197</v>
      </c>
    </row>
    <row r="3" spans="1:6" x14ac:dyDescent="0.25">
      <c r="A3" s="3" t="s">
        <v>1</v>
      </c>
      <c r="B3" s="3" t="s">
        <v>0</v>
      </c>
      <c r="C3" s="3" t="s">
        <v>2</v>
      </c>
      <c r="D3" s="3" t="s">
        <v>4</v>
      </c>
      <c r="E3" s="3" t="s">
        <v>6</v>
      </c>
      <c r="F3" s="3" t="s">
        <v>5</v>
      </c>
    </row>
    <row r="4" spans="1:6" x14ac:dyDescent="0.25">
      <c r="A4">
        <v>0</v>
      </c>
      <c r="B4">
        <v>368</v>
      </c>
      <c r="C4">
        <v>-16800</v>
      </c>
      <c r="D4">
        <v>-2.46040863859345E-2</v>
      </c>
      <c r="E4">
        <v>0.99305951033994899</v>
      </c>
      <c r="F4">
        <v>0.12641769222756899</v>
      </c>
    </row>
    <row r="5" spans="1:6" x14ac:dyDescent="0.25">
      <c r="A5">
        <v>1</v>
      </c>
      <c r="B5">
        <v>411</v>
      </c>
      <c r="C5">
        <v>-21100</v>
      </c>
      <c r="D5">
        <v>-5.6539851438034902E-2</v>
      </c>
      <c r="E5">
        <v>0.99313187557622695</v>
      </c>
      <c r="F5">
        <v>0.23609067374838499</v>
      </c>
    </row>
    <row r="6" spans="1:6" x14ac:dyDescent="0.25">
      <c r="A6">
        <v>2</v>
      </c>
      <c r="B6">
        <v>108</v>
      </c>
      <c r="C6">
        <v>9200</v>
      </c>
      <c r="D6">
        <v>0.25823141624381502</v>
      </c>
      <c r="E6">
        <v>0.59149476181650895</v>
      </c>
      <c r="F6" s="1">
        <v>-0.27580101308231197</v>
      </c>
    </row>
    <row r="7" spans="1:6" x14ac:dyDescent="0.25">
      <c r="A7">
        <v>3</v>
      </c>
      <c r="B7">
        <v>151</v>
      </c>
      <c r="C7">
        <v>4900</v>
      </c>
      <c r="D7">
        <v>0.15892121131306</v>
      </c>
      <c r="E7">
        <v>0.75114364631868902</v>
      </c>
      <c r="F7" s="1">
        <v>-0.399486082564184</v>
      </c>
    </row>
    <row r="8" spans="1:6" x14ac:dyDescent="0.25">
      <c r="A8">
        <v>4</v>
      </c>
      <c r="B8">
        <v>500</v>
      </c>
      <c r="C8">
        <v>-30000</v>
      </c>
      <c r="D8">
        <v>-6.4048379248984502E-2</v>
      </c>
      <c r="E8">
        <v>0.99255692479317403</v>
      </c>
      <c r="F8">
        <v>0.24845030235641</v>
      </c>
    </row>
    <row r="9" spans="1:6" x14ac:dyDescent="0.25">
      <c r="A9">
        <v>5</v>
      </c>
      <c r="B9">
        <v>456</v>
      </c>
      <c r="C9">
        <v>-25600</v>
      </c>
      <c r="D9">
        <v>-4.1211512526129E-2</v>
      </c>
      <c r="E9">
        <v>0.99136565591953996</v>
      </c>
      <c r="F9">
        <v>0.18877196182539999</v>
      </c>
    </row>
    <row r="10" spans="1:6" x14ac:dyDescent="0.25">
      <c r="A10">
        <v>6</v>
      </c>
      <c r="B10">
        <v>500</v>
      </c>
      <c r="C10">
        <v>-30000</v>
      </c>
      <c r="D10">
        <v>-4.9252859797359001E-2</v>
      </c>
      <c r="E10">
        <v>0.98992995483894797</v>
      </c>
      <c r="F10">
        <v>7.9895529873842699E-2</v>
      </c>
    </row>
    <row r="11" spans="1:6" x14ac:dyDescent="0.25">
      <c r="A11">
        <v>7</v>
      </c>
      <c r="B11">
        <v>500</v>
      </c>
      <c r="C11">
        <v>-30000</v>
      </c>
      <c r="D11">
        <v>-1.6298722760565602E-2</v>
      </c>
      <c r="E11">
        <v>0.99257127374168896</v>
      </c>
      <c r="F11">
        <v>7.0897684882383197E-2</v>
      </c>
    </row>
    <row r="12" spans="1:6" x14ac:dyDescent="0.25">
      <c r="A12">
        <v>8</v>
      </c>
      <c r="B12">
        <v>146</v>
      </c>
      <c r="C12">
        <v>5400</v>
      </c>
      <c r="D12">
        <v>0.14877240706314801</v>
      </c>
      <c r="E12">
        <v>0.72587443673245999</v>
      </c>
      <c r="F12">
        <v>-0.30976012065077302</v>
      </c>
    </row>
    <row r="13" spans="1:6" x14ac:dyDescent="0.25">
      <c r="A13">
        <v>9</v>
      </c>
      <c r="B13">
        <v>400</v>
      </c>
      <c r="C13">
        <v>-20000</v>
      </c>
      <c r="D13">
        <v>-6.8569575540215998E-3</v>
      </c>
      <c r="E13">
        <v>0.99228127130060695</v>
      </c>
      <c r="F13">
        <v>6.6116976577093303E-3</v>
      </c>
    </row>
    <row r="14" spans="1:6" x14ac:dyDescent="0.25">
      <c r="A14">
        <v>10</v>
      </c>
      <c r="B14">
        <v>366</v>
      </c>
      <c r="C14">
        <v>-16600</v>
      </c>
      <c r="D14">
        <v>-3.68892179374255E-2</v>
      </c>
      <c r="E14">
        <v>0.99200530035275203</v>
      </c>
      <c r="F14">
        <v>0.180635135401638</v>
      </c>
    </row>
    <row r="15" spans="1:6" x14ac:dyDescent="0.25">
      <c r="A15">
        <v>11</v>
      </c>
      <c r="B15">
        <v>375</v>
      </c>
      <c r="C15">
        <v>-17500</v>
      </c>
      <c r="D15">
        <v>-1.8856975995758401E-2</v>
      </c>
      <c r="E15">
        <v>0.98549109730248896</v>
      </c>
      <c r="F15">
        <v>4.44655507247637E-2</v>
      </c>
    </row>
    <row r="16" spans="1:6" x14ac:dyDescent="0.25">
      <c r="A16">
        <v>12</v>
      </c>
      <c r="B16">
        <v>468</v>
      </c>
      <c r="C16">
        <v>-26800</v>
      </c>
      <c r="D16">
        <v>-7.4399828343244406E-2</v>
      </c>
      <c r="E16">
        <v>0.991932123006811</v>
      </c>
      <c r="F16">
        <v>0.261077185217644</v>
      </c>
    </row>
    <row r="17" spans="1:6" x14ac:dyDescent="0.25">
      <c r="A17">
        <v>13</v>
      </c>
      <c r="B17">
        <v>357</v>
      </c>
      <c r="C17">
        <v>-15700</v>
      </c>
      <c r="D17">
        <v>-3.3520974027362802E-2</v>
      </c>
      <c r="E17">
        <v>0.99169990260343299</v>
      </c>
      <c r="F17">
        <v>0.16608733095460099</v>
      </c>
    </row>
    <row r="18" spans="1:6" x14ac:dyDescent="0.25">
      <c r="A18">
        <v>14</v>
      </c>
      <c r="B18">
        <v>109</v>
      </c>
      <c r="C18">
        <v>9100</v>
      </c>
      <c r="D18">
        <v>0.64440137058182201</v>
      </c>
      <c r="E18">
        <v>0</v>
      </c>
      <c r="F18">
        <v>-1.239270585741</v>
      </c>
    </row>
    <row r="19" spans="1:6" x14ac:dyDescent="0.25">
      <c r="A19">
        <v>15</v>
      </c>
      <c r="B19">
        <v>431</v>
      </c>
      <c r="C19">
        <v>-23100</v>
      </c>
      <c r="D19">
        <v>-6.9215951301341602E-2</v>
      </c>
      <c r="E19">
        <v>0.99027791826801703</v>
      </c>
      <c r="F19">
        <v>0.240466646099638</v>
      </c>
    </row>
    <row r="20" spans="1:6" x14ac:dyDescent="0.25">
      <c r="A20">
        <v>16</v>
      </c>
      <c r="B20">
        <v>422</v>
      </c>
      <c r="C20">
        <v>-22200</v>
      </c>
      <c r="D20" s="1">
        <v>-1.9169226401721199E-2</v>
      </c>
      <c r="E20">
        <v>0.989468665376662</v>
      </c>
      <c r="F20">
        <v>6.4365504239146498E-2</v>
      </c>
    </row>
    <row r="21" spans="1:6" x14ac:dyDescent="0.25">
      <c r="A21">
        <v>17</v>
      </c>
      <c r="B21">
        <v>391</v>
      </c>
      <c r="C21">
        <v>-19100</v>
      </c>
      <c r="D21">
        <v>-9.0516222899134496E-2</v>
      </c>
      <c r="E21">
        <v>0.991168831967845</v>
      </c>
      <c r="F21">
        <v>0.28987547304325401</v>
      </c>
    </row>
    <row r="22" spans="1:6" x14ac:dyDescent="0.25">
      <c r="A22">
        <v>18</v>
      </c>
      <c r="B22">
        <v>500</v>
      </c>
      <c r="C22">
        <v>-30000</v>
      </c>
      <c r="D22" s="1">
        <v>-7.0595868443763296E-2</v>
      </c>
      <c r="E22">
        <v>0.989134331332716</v>
      </c>
      <c r="F22">
        <v>0.26564846897187799</v>
      </c>
    </row>
    <row r="23" spans="1:6" x14ac:dyDescent="0.25">
      <c r="A23">
        <v>19</v>
      </c>
      <c r="B23">
        <v>500</v>
      </c>
      <c r="C23">
        <v>-30000</v>
      </c>
      <c r="D23">
        <v>-3.1482506527532102E-2</v>
      </c>
      <c r="E23">
        <v>0.99190561706295599</v>
      </c>
      <c r="F23">
        <v>0.16570935656639399</v>
      </c>
    </row>
    <row r="24" spans="1:6" x14ac:dyDescent="0.25">
      <c r="A24">
        <v>20</v>
      </c>
      <c r="B24">
        <v>418</v>
      </c>
      <c r="C24">
        <v>-21800</v>
      </c>
      <c r="D24">
        <v>-3.8049855009986901E-2</v>
      </c>
      <c r="E24">
        <v>0.99234622806797801</v>
      </c>
      <c r="F24">
        <v>0.144188608602076</v>
      </c>
    </row>
    <row r="25" spans="1:6" x14ac:dyDescent="0.25">
      <c r="A25">
        <v>21</v>
      </c>
      <c r="B25">
        <v>345</v>
      </c>
      <c r="C25">
        <v>-14500</v>
      </c>
      <c r="D25">
        <v>-4.03969872150566E-2</v>
      </c>
      <c r="E25">
        <v>0.98829670614082599</v>
      </c>
      <c r="F25">
        <v>0.18894053716050599</v>
      </c>
    </row>
    <row r="26" spans="1:6" x14ac:dyDescent="0.25">
      <c r="A26">
        <v>22</v>
      </c>
      <c r="B26">
        <v>351</v>
      </c>
      <c r="C26">
        <v>-15100</v>
      </c>
      <c r="D26" s="1">
        <v>-6.7164268112700903E-2</v>
      </c>
      <c r="E26">
        <v>0.98469243532290995</v>
      </c>
      <c r="F26" s="1">
        <v>0.247010951439184</v>
      </c>
    </row>
    <row r="27" spans="1:6" x14ac:dyDescent="0.25">
      <c r="A27">
        <v>23</v>
      </c>
      <c r="B27">
        <v>329</v>
      </c>
      <c r="C27">
        <v>-12900</v>
      </c>
      <c r="D27">
        <v>-5.5051693013052896E-3</v>
      </c>
      <c r="E27">
        <v>0.99095122113672096</v>
      </c>
      <c r="F27" s="1">
        <v>2.5186997760617402E-2</v>
      </c>
    </row>
    <row r="28" spans="1:6" x14ac:dyDescent="0.25">
      <c r="A28">
        <v>24</v>
      </c>
      <c r="B28">
        <v>500</v>
      </c>
      <c r="C28">
        <v>-30000</v>
      </c>
      <c r="D28">
        <v>-1.23863529174089E-2</v>
      </c>
      <c r="E28">
        <v>0.99138221882092203</v>
      </c>
      <c r="F28">
        <v>7.2015658468263299E-2</v>
      </c>
    </row>
    <row r="29" spans="1:6" x14ac:dyDescent="0.25">
      <c r="A29">
        <v>25</v>
      </c>
      <c r="B29">
        <v>356</v>
      </c>
      <c r="C29">
        <v>-15600</v>
      </c>
      <c r="D29">
        <v>-7.5939556705665198E-2</v>
      </c>
      <c r="E29">
        <v>0.99060346178450098</v>
      </c>
      <c r="F29">
        <v>0.279743046920302</v>
      </c>
    </row>
    <row r="30" spans="1:6" x14ac:dyDescent="0.25">
      <c r="A30">
        <v>26</v>
      </c>
      <c r="B30">
        <v>400</v>
      </c>
      <c r="C30">
        <v>-20000</v>
      </c>
      <c r="D30">
        <v>-3.1367822205633999E-2</v>
      </c>
      <c r="E30">
        <v>0.99119940309557297</v>
      </c>
      <c r="F30">
        <v>0.16603459692549499</v>
      </c>
    </row>
    <row r="31" spans="1:6" x14ac:dyDescent="0.25">
      <c r="A31">
        <v>27</v>
      </c>
      <c r="B31">
        <v>408</v>
      </c>
      <c r="C31">
        <v>-20800</v>
      </c>
      <c r="D31" s="1">
        <v>-9.0684865102678095E-3</v>
      </c>
      <c r="E31">
        <v>0.99238152090076204</v>
      </c>
      <c r="F31">
        <v>9.9101011393004593E-3</v>
      </c>
    </row>
    <row r="32" spans="1:6" x14ac:dyDescent="0.25">
      <c r="A32">
        <v>28</v>
      </c>
      <c r="B32">
        <v>275</v>
      </c>
      <c r="C32">
        <v>-7500</v>
      </c>
      <c r="D32">
        <v>-3.7532747765807099E-3</v>
      </c>
      <c r="E32">
        <v>0.98581771044636701</v>
      </c>
      <c r="F32">
        <v>1.23126229692725E-2</v>
      </c>
    </row>
    <row r="33" spans="1:6" x14ac:dyDescent="0.25">
      <c r="A33">
        <v>29</v>
      </c>
      <c r="B33">
        <v>500</v>
      </c>
      <c r="C33">
        <v>-30000</v>
      </c>
      <c r="D33">
        <v>-7.8452871782437705E-2</v>
      </c>
      <c r="E33">
        <v>0.98715881117719595</v>
      </c>
      <c r="F33">
        <v>0.27668192501396599</v>
      </c>
    </row>
    <row r="34" spans="1:6" x14ac:dyDescent="0.25">
      <c r="B34" t="s">
        <v>8</v>
      </c>
      <c r="C34">
        <f>SUM(C4:C33)</f>
        <v>-534100</v>
      </c>
      <c r="D34" t="s">
        <v>9</v>
      </c>
      <c r="E34">
        <f>AVERAGE(E4:E33)</f>
        <v>0.92737742718484084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workbookViewId="0">
      <selection activeCell="C17" sqref="C17"/>
    </sheetView>
  </sheetViews>
  <sheetFormatPr defaultRowHeight="15" x14ac:dyDescent="0.25"/>
  <cols>
    <col min="1" max="1" width="17.85546875" bestFit="1" customWidth="1"/>
    <col min="2" max="2" width="20.28515625" bestFit="1" customWidth="1"/>
    <col min="3" max="3" width="14.7109375" bestFit="1" customWidth="1"/>
    <col min="4" max="4" width="21.85546875" bestFit="1" customWidth="1"/>
    <col min="5" max="5" width="14.140625" bestFit="1" customWidth="1"/>
    <col min="6" max="6" width="11.5703125" bestFit="1" customWidth="1"/>
  </cols>
  <sheetData>
    <row r="1" spans="1:6" x14ac:dyDescent="0.25">
      <c r="A1" s="2" t="s">
        <v>3</v>
      </c>
      <c r="B1">
        <v>200</v>
      </c>
      <c r="C1" s="2" t="s">
        <v>7</v>
      </c>
      <c r="D1">
        <v>0.40590724234006298</v>
      </c>
    </row>
    <row r="3" spans="1:6" x14ac:dyDescent="0.25">
      <c r="A3" s="3" t="s">
        <v>1</v>
      </c>
      <c r="B3" s="3" t="s">
        <v>0</v>
      </c>
      <c r="C3" s="3" t="s">
        <v>2</v>
      </c>
      <c r="D3" s="3" t="s">
        <v>4</v>
      </c>
      <c r="E3" s="3" t="s">
        <v>6</v>
      </c>
      <c r="F3" s="3" t="s">
        <v>5</v>
      </c>
    </row>
    <row r="4" spans="1:6" x14ac:dyDescent="0.25">
      <c r="A4">
        <v>0</v>
      </c>
      <c r="B4">
        <v>500</v>
      </c>
      <c r="C4">
        <v>-30000</v>
      </c>
      <c r="D4">
        <v>-5.2562910933854803E-2</v>
      </c>
      <c r="E4">
        <v>0.98621106674158798</v>
      </c>
      <c r="F4">
        <v>5.0445725142826497E-2</v>
      </c>
    </row>
    <row r="5" spans="1:6" x14ac:dyDescent="0.25">
      <c r="A5">
        <v>1</v>
      </c>
      <c r="B5">
        <v>485</v>
      </c>
      <c r="C5">
        <v>-28500</v>
      </c>
      <c r="D5">
        <v>-5.2154470503037197E-2</v>
      </c>
      <c r="E5">
        <v>0.98552362524076997</v>
      </c>
      <c r="F5">
        <v>4.8536956978391901E-2</v>
      </c>
    </row>
    <row r="6" spans="1:6" x14ac:dyDescent="0.25">
      <c r="A6">
        <v>2</v>
      </c>
      <c r="B6">
        <v>379</v>
      </c>
      <c r="C6">
        <v>-17900</v>
      </c>
      <c r="D6">
        <v>-5.58702759379857E-2</v>
      </c>
      <c r="E6">
        <v>0.97835564475738801</v>
      </c>
      <c r="F6">
        <v>6.6177501914829906E-2</v>
      </c>
    </row>
    <row r="7" spans="1:6" x14ac:dyDescent="0.25">
      <c r="A7">
        <v>3</v>
      </c>
      <c r="B7">
        <v>330</v>
      </c>
      <c r="C7">
        <v>-13000</v>
      </c>
      <c r="D7">
        <v>-5.6467233627624798E-2</v>
      </c>
      <c r="E7">
        <v>0.96654353183639796</v>
      </c>
      <c r="F7">
        <v>6.6082616067823896E-2</v>
      </c>
    </row>
    <row r="8" spans="1:6" x14ac:dyDescent="0.25">
      <c r="A8">
        <v>4</v>
      </c>
      <c r="B8">
        <v>95</v>
      </c>
      <c r="C8">
        <v>10500</v>
      </c>
      <c r="D8">
        <v>0.344197717586744</v>
      </c>
      <c r="E8">
        <v>1.27926042903166E-3</v>
      </c>
      <c r="F8">
        <v>-0.75205895691092395</v>
      </c>
    </row>
    <row r="9" spans="1:6" x14ac:dyDescent="0.25">
      <c r="A9">
        <v>5</v>
      </c>
      <c r="B9">
        <v>63</v>
      </c>
      <c r="C9">
        <v>13700</v>
      </c>
      <c r="D9">
        <v>0.352149849811981</v>
      </c>
      <c r="E9">
        <v>0</v>
      </c>
      <c r="F9">
        <v>-1.8171025605656099</v>
      </c>
    </row>
    <row r="10" spans="1:6" x14ac:dyDescent="0.25">
      <c r="A10">
        <v>6</v>
      </c>
      <c r="B10">
        <v>500</v>
      </c>
      <c r="C10">
        <v>-30000</v>
      </c>
      <c r="D10">
        <v>-4.3185204476472699E-2</v>
      </c>
      <c r="E10">
        <v>0.98719976283678801</v>
      </c>
      <c r="F10">
        <v>4.9336616955308402E-2</v>
      </c>
    </row>
    <row r="11" spans="1:6" x14ac:dyDescent="0.25">
      <c r="A11">
        <v>7</v>
      </c>
      <c r="B11">
        <v>83</v>
      </c>
      <c r="C11">
        <v>11700</v>
      </c>
      <c r="D11">
        <v>0.35056229546602702</v>
      </c>
      <c r="E11">
        <v>0</v>
      </c>
      <c r="F11">
        <v>-1.0579869865467799</v>
      </c>
    </row>
    <row r="12" spans="1:6" x14ac:dyDescent="0.25">
      <c r="A12">
        <v>8</v>
      </c>
      <c r="B12">
        <v>413</v>
      </c>
      <c r="C12">
        <v>-21300</v>
      </c>
      <c r="D12">
        <v>-5.3915309736225998E-2</v>
      </c>
      <c r="E12">
        <v>0.98127024290326204</v>
      </c>
      <c r="F12">
        <v>6.21121860082492E-2</v>
      </c>
    </row>
    <row r="13" spans="1:6" x14ac:dyDescent="0.25">
      <c r="A13">
        <v>9</v>
      </c>
      <c r="B13">
        <v>95</v>
      </c>
      <c r="C13">
        <v>10500</v>
      </c>
      <c r="D13">
        <v>0.343332875955704</v>
      </c>
      <c r="E13" s="1">
        <v>8.1108061527749599E-4</v>
      </c>
      <c r="F13">
        <v>-0.79446630271998997</v>
      </c>
    </row>
    <row r="14" spans="1:6" x14ac:dyDescent="0.25">
      <c r="A14">
        <v>10</v>
      </c>
      <c r="B14">
        <v>408</v>
      </c>
      <c r="C14">
        <v>-20800</v>
      </c>
      <c r="D14">
        <v>-4.6002002918082797E-2</v>
      </c>
      <c r="E14">
        <v>0.97808268218282801</v>
      </c>
      <c r="F14">
        <v>5.1458381567419297E-2</v>
      </c>
    </row>
    <row r="15" spans="1:6" x14ac:dyDescent="0.25">
      <c r="A15">
        <v>11</v>
      </c>
      <c r="B15">
        <v>394</v>
      </c>
      <c r="C15">
        <v>-19400</v>
      </c>
      <c r="D15">
        <v>-4.0161443742204601E-2</v>
      </c>
      <c r="E15">
        <v>0.97945612153522899</v>
      </c>
      <c r="F15">
        <v>4.2373727246239598E-2</v>
      </c>
    </row>
    <row r="16" spans="1:6" x14ac:dyDescent="0.25">
      <c r="A16">
        <v>12</v>
      </c>
      <c r="B16">
        <v>453</v>
      </c>
      <c r="C16">
        <v>-25300</v>
      </c>
      <c r="D16">
        <v>-4.5006256772224598E-2</v>
      </c>
      <c r="E16">
        <v>0.98408757294610305</v>
      </c>
      <c r="F16">
        <v>4.9940598405089201E-2</v>
      </c>
    </row>
    <row r="17" spans="1:6" x14ac:dyDescent="0.25">
      <c r="A17">
        <v>13</v>
      </c>
      <c r="B17">
        <v>329</v>
      </c>
      <c r="C17">
        <v>-12900</v>
      </c>
      <c r="D17">
        <v>-4.5265185474343203E-2</v>
      </c>
      <c r="E17">
        <v>0.970718890301422</v>
      </c>
      <c r="F17">
        <v>4.3822562973532597E-2</v>
      </c>
    </row>
    <row r="18" spans="1:6" x14ac:dyDescent="0.25">
      <c r="A18">
        <v>14</v>
      </c>
      <c r="B18">
        <v>441</v>
      </c>
      <c r="C18">
        <v>-24100</v>
      </c>
      <c r="D18">
        <v>-4.84668387355459E-2</v>
      </c>
      <c r="E18">
        <v>0.98362343323377399</v>
      </c>
      <c r="F18">
        <v>5.8738885450615202E-2</v>
      </c>
    </row>
    <row r="19" spans="1:6" x14ac:dyDescent="0.25">
      <c r="A19">
        <v>15</v>
      </c>
      <c r="B19">
        <v>420</v>
      </c>
      <c r="C19">
        <v>-22000</v>
      </c>
      <c r="D19">
        <v>-3.6392798983771103E-2</v>
      </c>
      <c r="E19">
        <v>0.98239973062328401</v>
      </c>
      <c r="F19">
        <v>3.5848818266332197E-2</v>
      </c>
    </row>
    <row r="20" spans="1:6" x14ac:dyDescent="0.25">
      <c r="A20">
        <v>16</v>
      </c>
      <c r="B20">
        <v>85</v>
      </c>
      <c r="C20">
        <v>11500</v>
      </c>
      <c r="D20">
        <v>0.34568891545043601</v>
      </c>
      <c r="E20" s="1">
        <v>5.7562231892441197E-4</v>
      </c>
      <c r="F20">
        <v>-0.74558394147236795</v>
      </c>
    </row>
    <row r="21" spans="1:6" x14ac:dyDescent="0.25">
      <c r="A21">
        <v>17</v>
      </c>
      <c r="B21">
        <v>500</v>
      </c>
      <c r="C21">
        <v>-30000</v>
      </c>
      <c r="D21">
        <v>-6.2620656457759702E-2</v>
      </c>
      <c r="E21">
        <v>0.98582699347716096</v>
      </c>
      <c r="F21">
        <v>5.7637636293753097E-2</v>
      </c>
    </row>
    <row r="22" spans="1:6" x14ac:dyDescent="0.25">
      <c r="A22">
        <v>18</v>
      </c>
      <c r="B22">
        <v>324</v>
      </c>
      <c r="C22">
        <v>-12400</v>
      </c>
      <c r="D22">
        <v>-3.4067335602223102E-2</v>
      </c>
      <c r="E22">
        <v>0.97025510617009103</v>
      </c>
      <c r="F22">
        <v>3.85787779620098E-2</v>
      </c>
    </row>
    <row r="23" spans="1:6" x14ac:dyDescent="0.25">
      <c r="A23">
        <v>19</v>
      </c>
      <c r="B23">
        <v>500</v>
      </c>
      <c r="C23">
        <v>-30000</v>
      </c>
      <c r="D23">
        <v>-4.6753188921574297E-2</v>
      </c>
      <c r="E23">
        <v>0.98711464140208005</v>
      </c>
      <c r="F23">
        <v>5.0764843379359E-2</v>
      </c>
    </row>
    <row r="24" spans="1:6" x14ac:dyDescent="0.25">
      <c r="A24">
        <v>20</v>
      </c>
      <c r="B24">
        <v>500</v>
      </c>
      <c r="C24">
        <v>-30000</v>
      </c>
      <c r="D24">
        <v>-4.7551986700930103E-2</v>
      </c>
      <c r="E24">
        <v>0.98633969802895904</v>
      </c>
      <c r="F24">
        <v>5.0366316355794798E-2</v>
      </c>
    </row>
    <row r="25" spans="1:6" x14ac:dyDescent="0.25">
      <c r="A25">
        <v>21</v>
      </c>
      <c r="B25">
        <v>339</v>
      </c>
      <c r="C25">
        <v>-13900</v>
      </c>
      <c r="D25">
        <v>-3.1374658350833799E-2</v>
      </c>
      <c r="E25">
        <v>0.97384258370195798</v>
      </c>
      <c r="F25">
        <v>4.1224855188961698E-2</v>
      </c>
    </row>
    <row r="26" spans="1:6" x14ac:dyDescent="0.25">
      <c r="A26">
        <v>22</v>
      </c>
      <c r="B26">
        <v>500</v>
      </c>
      <c r="C26">
        <v>-30000</v>
      </c>
      <c r="D26">
        <v>-5.2540770966644397E-2</v>
      </c>
      <c r="E26">
        <v>0.98703722875649402</v>
      </c>
      <c r="F26">
        <v>4.6482406096914002E-2</v>
      </c>
    </row>
    <row r="27" spans="1:6" x14ac:dyDescent="0.25">
      <c r="A27">
        <v>23</v>
      </c>
      <c r="B27">
        <v>341</v>
      </c>
      <c r="C27">
        <v>-14100</v>
      </c>
      <c r="D27">
        <v>-4.0643307689998999E-2</v>
      </c>
      <c r="E27">
        <v>0.97205738711999901</v>
      </c>
      <c r="F27">
        <v>4.3003504241371698E-2</v>
      </c>
    </row>
    <row r="28" spans="1:6" x14ac:dyDescent="0.25">
      <c r="A28">
        <v>24</v>
      </c>
      <c r="B28">
        <v>328</v>
      </c>
      <c r="C28">
        <v>-12800</v>
      </c>
      <c r="D28">
        <v>-3.6736966102241003E-2</v>
      </c>
      <c r="E28">
        <v>0.96930044338313204</v>
      </c>
      <c r="F28">
        <v>3.7041761377940498E-2</v>
      </c>
    </row>
    <row r="29" spans="1:6" x14ac:dyDescent="0.25">
      <c r="A29">
        <v>25</v>
      </c>
      <c r="B29">
        <v>500</v>
      </c>
      <c r="C29">
        <v>-30000</v>
      </c>
      <c r="D29">
        <v>-5.7982371002033302E-2</v>
      </c>
      <c r="E29">
        <v>0.98618713689972104</v>
      </c>
      <c r="F29">
        <v>6.8682376237622397E-2</v>
      </c>
    </row>
    <row r="30" spans="1:6" x14ac:dyDescent="0.25">
      <c r="A30">
        <v>26</v>
      </c>
      <c r="B30">
        <v>442</v>
      </c>
      <c r="C30">
        <v>-24200</v>
      </c>
      <c r="D30">
        <v>-6.4187282185794003E-2</v>
      </c>
      <c r="E30">
        <v>0.98239454767442402</v>
      </c>
      <c r="F30" s="1">
        <v>7.3528199136519395E-2</v>
      </c>
    </row>
    <row r="31" spans="1:6" x14ac:dyDescent="0.25">
      <c r="A31">
        <v>27</v>
      </c>
      <c r="B31">
        <v>100</v>
      </c>
      <c r="C31">
        <v>10000</v>
      </c>
      <c r="D31">
        <v>0.29915674634693301</v>
      </c>
      <c r="E31">
        <v>0.14294338525220601</v>
      </c>
      <c r="F31">
        <v>-0.502950940179553</v>
      </c>
    </row>
    <row r="32" spans="1:6" x14ac:dyDescent="0.25">
      <c r="A32">
        <v>28</v>
      </c>
      <c r="B32">
        <v>352</v>
      </c>
      <c r="C32">
        <v>-15200</v>
      </c>
      <c r="D32">
        <v>-3.8003018247241498E-2</v>
      </c>
      <c r="E32">
        <v>0.97438656292946202</v>
      </c>
      <c r="F32">
        <v>3.9898329048502199E-2</v>
      </c>
    </row>
    <row r="33" spans="1:6" x14ac:dyDescent="0.25">
      <c r="A33">
        <v>29</v>
      </c>
      <c r="B33">
        <v>500</v>
      </c>
      <c r="C33">
        <v>-30000</v>
      </c>
      <c r="D33">
        <v>-4.91658280657764E-2</v>
      </c>
      <c r="E33">
        <v>0.98653018303983098</v>
      </c>
      <c r="F33">
        <v>5.6495673803255701E-2</v>
      </c>
    </row>
    <row r="34" spans="1:6" x14ac:dyDescent="0.25">
      <c r="B34" t="s">
        <v>8</v>
      </c>
      <c r="C34">
        <f>SUM(C4:C33)</f>
        <v>-469900</v>
      </c>
      <c r="D34" t="s">
        <v>9</v>
      </c>
      <c r="E34">
        <f>AVERAGE(E4:E33)</f>
        <v>0.78901180554458616</v>
      </c>
    </row>
    <row r="55" spans="6:6" x14ac:dyDescent="0.25">
      <c r="F55" s="1"/>
    </row>
  </sheetData>
  <conditionalFormatting sqref="B4:B33">
    <cfRule type="cellIs" dxfId="0" priority="1" operator="lessThan">
      <formula>100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E20" sqref="E20"/>
    </sheetView>
  </sheetViews>
  <sheetFormatPr defaultRowHeight="15" x14ac:dyDescent="0.25"/>
  <cols>
    <col min="1" max="1" width="17.85546875" bestFit="1" customWidth="1"/>
    <col min="2" max="2" width="20.28515625" bestFit="1" customWidth="1"/>
    <col min="3" max="3" width="14.7109375" bestFit="1" customWidth="1"/>
    <col min="4" max="4" width="21.85546875" bestFit="1" customWidth="1"/>
    <col min="5" max="5" width="14.140625" bestFit="1" customWidth="1"/>
    <col min="6" max="6" width="11.5703125" bestFit="1" customWidth="1"/>
  </cols>
  <sheetData>
    <row r="1" spans="1:6" x14ac:dyDescent="0.25">
      <c r="A1" s="2" t="s">
        <v>3</v>
      </c>
      <c r="B1">
        <v>300</v>
      </c>
      <c r="C1" s="2" t="s">
        <v>7</v>
      </c>
      <c r="D1">
        <v>0.46783583650461702</v>
      </c>
    </row>
    <row r="3" spans="1:6" x14ac:dyDescent="0.25">
      <c r="A3" s="3" t="s">
        <v>1</v>
      </c>
      <c r="B3" s="3" t="s">
        <v>0</v>
      </c>
      <c r="C3" s="3" t="s">
        <v>2</v>
      </c>
      <c r="D3" s="3" t="s">
        <v>4</v>
      </c>
      <c r="E3" s="3" t="s">
        <v>6</v>
      </c>
      <c r="F3" s="3" t="s">
        <v>5</v>
      </c>
    </row>
    <row r="4" spans="1:6" x14ac:dyDescent="0.25">
      <c r="A4">
        <v>0</v>
      </c>
      <c r="B4">
        <v>208</v>
      </c>
      <c r="C4">
        <v>9200</v>
      </c>
      <c r="D4">
        <v>-3.7235653433450502E-3</v>
      </c>
      <c r="E4">
        <v>0.87071135422721302</v>
      </c>
      <c r="F4">
        <v>2.41894361971228E-3</v>
      </c>
    </row>
    <row r="5" spans="1:6" x14ac:dyDescent="0.25">
      <c r="A5">
        <v>1</v>
      </c>
      <c r="B5">
        <v>231</v>
      </c>
      <c r="C5">
        <v>6900</v>
      </c>
      <c r="D5" s="1">
        <v>-2.0545710363301101E-4</v>
      </c>
      <c r="E5">
        <v>0.86860084464737697</v>
      </c>
      <c r="F5">
        <v>9.4184950611304608E-3</v>
      </c>
    </row>
    <row r="6" spans="1:6" x14ac:dyDescent="0.25">
      <c r="A6">
        <v>2</v>
      </c>
      <c r="B6">
        <v>270</v>
      </c>
      <c r="C6">
        <v>3000</v>
      </c>
      <c r="D6">
        <v>-6.2227242417824402E-3</v>
      </c>
      <c r="E6">
        <v>0.86624566698435401</v>
      </c>
      <c r="F6">
        <v>7.4072554880356602E-3</v>
      </c>
    </row>
    <row r="7" spans="1:6" x14ac:dyDescent="0.25">
      <c r="A7">
        <v>3</v>
      </c>
      <c r="B7">
        <v>195</v>
      </c>
      <c r="C7">
        <v>10500</v>
      </c>
      <c r="D7" s="1">
        <v>2.0805972147597199E-5</v>
      </c>
      <c r="E7">
        <v>0.86403634964148501</v>
      </c>
      <c r="F7">
        <v>9.6830525324004199E-3</v>
      </c>
    </row>
    <row r="8" spans="1:6" x14ac:dyDescent="0.25">
      <c r="A8">
        <v>4</v>
      </c>
      <c r="B8">
        <v>85</v>
      </c>
      <c r="C8">
        <v>21500</v>
      </c>
      <c r="D8">
        <v>1.26433414574819E-2</v>
      </c>
      <c r="E8">
        <v>0.83788354543462096</v>
      </c>
      <c r="F8">
        <v>-6.2258725178009301E-3</v>
      </c>
    </row>
    <row r="9" spans="1:6" x14ac:dyDescent="0.25">
      <c r="A9">
        <v>5</v>
      </c>
      <c r="B9">
        <v>105</v>
      </c>
      <c r="C9">
        <v>19500</v>
      </c>
      <c r="D9">
        <v>2.2404850755418601E-3</v>
      </c>
      <c r="E9">
        <v>0.86139566914017596</v>
      </c>
      <c r="F9">
        <v>1.0912163952796899E-2</v>
      </c>
    </row>
    <row r="10" spans="1:6" x14ac:dyDescent="0.25">
      <c r="A10">
        <v>6</v>
      </c>
      <c r="B10">
        <v>133</v>
      </c>
      <c r="C10">
        <v>16700</v>
      </c>
      <c r="D10">
        <v>3.0823888403102E-3</v>
      </c>
      <c r="E10">
        <v>0.86498941429850196</v>
      </c>
      <c r="F10">
        <v>-1.1476083954315999E-2</v>
      </c>
    </row>
    <row r="11" spans="1:6" x14ac:dyDescent="0.25">
      <c r="A11">
        <v>7</v>
      </c>
      <c r="B11">
        <v>201</v>
      </c>
      <c r="C11">
        <v>9900</v>
      </c>
      <c r="D11" s="1">
        <v>5.4428339900058898E-4</v>
      </c>
      <c r="E11">
        <v>0.86385585727967296</v>
      </c>
      <c r="F11">
        <v>-2.7941881277670701E-2</v>
      </c>
    </row>
    <row r="12" spans="1:6" x14ac:dyDescent="0.25">
      <c r="A12">
        <v>8</v>
      </c>
      <c r="B12">
        <v>104</v>
      </c>
      <c r="C12">
        <v>19600</v>
      </c>
      <c r="D12">
        <v>7.2352758942236198E-3</v>
      </c>
      <c r="E12">
        <v>0.84615167265581803</v>
      </c>
      <c r="F12">
        <v>1.28330925438553E-2</v>
      </c>
    </row>
    <row r="13" spans="1:6" x14ac:dyDescent="0.25">
      <c r="A13">
        <v>9</v>
      </c>
      <c r="B13">
        <v>182</v>
      </c>
      <c r="C13">
        <v>11800</v>
      </c>
      <c r="D13" s="1">
        <v>7.1349637395395904E-4</v>
      </c>
      <c r="E13">
        <v>0.86422468165129496</v>
      </c>
      <c r="F13">
        <v>1.6348332850218101E-2</v>
      </c>
    </row>
    <row r="14" spans="1:6" x14ac:dyDescent="0.25">
      <c r="A14">
        <v>10</v>
      </c>
      <c r="B14">
        <v>91</v>
      </c>
      <c r="C14">
        <v>20900</v>
      </c>
      <c r="D14">
        <v>1.0416582365792499E-2</v>
      </c>
      <c r="E14">
        <v>0.84226358676789603</v>
      </c>
      <c r="F14">
        <v>3.7285562679005798E-3</v>
      </c>
    </row>
    <row r="15" spans="1:6" x14ac:dyDescent="0.25">
      <c r="A15">
        <v>11</v>
      </c>
      <c r="B15">
        <v>100</v>
      </c>
      <c r="C15">
        <v>20000</v>
      </c>
      <c r="D15">
        <v>5.5337380348247003E-3</v>
      </c>
      <c r="E15">
        <v>0.85918414934673504</v>
      </c>
      <c r="F15">
        <v>6.4685116879062898E-3</v>
      </c>
    </row>
    <row r="16" spans="1:6" x14ac:dyDescent="0.25">
      <c r="A16">
        <v>12</v>
      </c>
      <c r="B16">
        <v>174</v>
      </c>
      <c r="C16">
        <v>12600</v>
      </c>
      <c r="D16">
        <v>4.6780539510161102E-3</v>
      </c>
      <c r="E16">
        <v>0.85024008327223699</v>
      </c>
      <c r="F16">
        <v>-1.78977973209437E-3</v>
      </c>
    </row>
    <row r="17" spans="1:6" x14ac:dyDescent="0.25">
      <c r="A17">
        <v>13</v>
      </c>
      <c r="B17">
        <v>148</v>
      </c>
      <c r="C17">
        <v>15200</v>
      </c>
      <c r="D17">
        <v>6.0935091239663897E-3</v>
      </c>
      <c r="E17">
        <v>0.85812572812420895</v>
      </c>
      <c r="F17">
        <v>-1.37761608985909E-2</v>
      </c>
    </row>
    <row r="18" spans="1:6" x14ac:dyDescent="0.25">
      <c r="A18">
        <v>14</v>
      </c>
      <c r="B18">
        <v>83</v>
      </c>
      <c r="C18">
        <v>21700</v>
      </c>
      <c r="D18">
        <v>8.5132854523294298E-3</v>
      </c>
      <c r="E18">
        <v>0.85095197382863796</v>
      </c>
      <c r="F18">
        <v>-1.21767550640211E-3</v>
      </c>
    </row>
    <row r="19" spans="1:6" x14ac:dyDescent="0.25">
      <c r="A19">
        <v>15</v>
      </c>
      <c r="B19">
        <v>87</v>
      </c>
      <c r="C19">
        <v>21300</v>
      </c>
      <c r="D19">
        <v>1.0923536398642301E-2</v>
      </c>
      <c r="E19">
        <v>0.84747971128060995</v>
      </c>
      <c r="F19">
        <v>-2.0207482958943802E-2</v>
      </c>
    </row>
    <row r="20" spans="1:6" x14ac:dyDescent="0.25">
      <c r="A20">
        <v>16</v>
      </c>
      <c r="B20">
        <v>144</v>
      </c>
      <c r="C20">
        <v>15600</v>
      </c>
      <c r="D20" s="1">
        <v>-2.70887456100765E-4</v>
      </c>
      <c r="E20">
        <v>0.86418508361846602</v>
      </c>
      <c r="F20">
        <v>-6.11859052617087E-3</v>
      </c>
    </row>
    <row r="21" spans="1:6" x14ac:dyDescent="0.25">
      <c r="A21">
        <v>17</v>
      </c>
      <c r="B21">
        <v>154</v>
      </c>
      <c r="C21">
        <v>14600</v>
      </c>
      <c r="D21" s="1">
        <v>2.70464826175947E-3</v>
      </c>
      <c r="E21">
        <v>0.86211790980985603</v>
      </c>
      <c r="F21">
        <v>4.13129728437366E-3</v>
      </c>
    </row>
    <row r="22" spans="1:6" x14ac:dyDescent="0.25">
      <c r="A22">
        <v>18</v>
      </c>
      <c r="B22">
        <v>134</v>
      </c>
      <c r="C22">
        <v>16600</v>
      </c>
      <c r="D22" s="1">
        <v>2.2632684825585301E-4</v>
      </c>
      <c r="E22">
        <v>0.86644542592687701</v>
      </c>
      <c r="F22">
        <v>1.11314132588568E-2</v>
      </c>
    </row>
    <row r="23" spans="1:6" x14ac:dyDescent="0.25">
      <c r="A23">
        <v>19</v>
      </c>
      <c r="B23">
        <v>97</v>
      </c>
      <c r="C23">
        <v>20300</v>
      </c>
      <c r="D23">
        <v>1.30419989450693E-2</v>
      </c>
      <c r="E23">
        <v>0.84676399992794404</v>
      </c>
      <c r="F23" s="1">
        <v>2.2537277481197299E-3</v>
      </c>
    </row>
    <row r="24" spans="1:6" x14ac:dyDescent="0.25">
      <c r="A24">
        <v>20</v>
      </c>
      <c r="B24">
        <v>222</v>
      </c>
      <c r="C24">
        <v>7800</v>
      </c>
      <c r="D24">
        <v>5.2290617415873203E-3</v>
      </c>
      <c r="E24">
        <v>0.856126644676657</v>
      </c>
      <c r="F24">
        <v>1.6605586224087399E-3</v>
      </c>
    </row>
    <row r="25" spans="1:6" x14ac:dyDescent="0.25">
      <c r="A25">
        <v>21</v>
      </c>
      <c r="B25">
        <v>91</v>
      </c>
      <c r="C25">
        <v>20900</v>
      </c>
      <c r="D25">
        <v>1.1960004827523099E-3</v>
      </c>
      <c r="E25">
        <v>0.86109967750270899</v>
      </c>
      <c r="F25">
        <v>-2.20356715835778E-2</v>
      </c>
    </row>
    <row r="26" spans="1:6" x14ac:dyDescent="0.25">
      <c r="A26">
        <v>22</v>
      </c>
      <c r="B26">
        <v>130</v>
      </c>
      <c r="C26">
        <v>17000</v>
      </c>
      <c r="D26" s="1">
        <v>1.19818840894125E-4</v>
      </c>
      <c r="E26">
        <v>0.86024324146904996</v>
      </c>
      <c r="F26">
        <v>-6.1286501968491596E-3</v>
      </c>
    </row>
    <row r="27" spans="1:6" x14ac:dyDescent="0.25">
      <c r="A27">
        <v>23</v>
      </c>
      <c r="B27">
        <v>73</v>
      </c>
      <c r="C27">
        <v>22700</v>
      </c>
      <c r="D27" s="1">
        <v>1.25043624186073E-2</v>
      </c>
      <c r="E27">
        <v>0.83941323609356899</v>
      </c>
      <c r="F27">
        <v>-2.04225772857256E-2</v>
      </c>
    </row>
    <row r="28" spans="1:6" x14ac:dyDescent="0.25">
      <c r="A28">
        <v>24</v>
      </c>
      <c r="B28">
        <v>107</v>
      </c>
      <c r="C28">
        <v>19300</v>
      </c>
      <c r="D28">
        <v>1.58962639783943E-3</v>
      </c>
      <c r="E28">
        <v>0.85984177395962602</v>
      </c>
      <c r="F28">
        <v>-4.5254116492518398E-3</v>
      </c>
    </row>
    <row r="29" spans="1:6" x14ac:dyDescent="0.25">
      <c r="A29">
        <v>25</v>
      </c>
      <c r="B29">
        <v>254</v>
      </c>
      <c r="C29">
        <v>4600</v>
      </c>
      <c r="D29">
        <v>2.68526963252241E-3</v>
      </c>
      <c r="E29">
        <v>0.86407616786074104</v>
      </c>
      <c r="F29">
        <v>-8.6370126225220299E-3</v>
      </c>
    </row>
    <row r="30" spans="1:6" x14ac:dyDescent="0.25">
      <c r="A30">
        <v>26</v>
      </c>
      <c r="B30">
        <v>83</v>
      </c>
      <c r="C30">
        <v>21700</v>
      </c>
      <c r="D30">
        <v>1.46426512386493E-3</v>
      </c>
      <c r="E30">
        <v>0.85902557512046096</v>
      </c>
      <c r="F30">
        <v>1.0620176477237301E-3</v>
      </c>
    </row>
    <row r="31" spans="1:6" x14ac:dyDescent="0.25">
      <c r="A31">
        <v>27</v>
      </c>
      <c r="B31">
        <v>176</v>
      </c>
      <c r="C31">
        <v>12400</v>
      </c>
      <c r="D31">
        <v>5.20327574474871E-3</v>
      </c>
      <c r="E31">
        <v>0.85511105894828798</v>
      </c>
      <c r="F31">
        <v>9.0254622444018301E-3</v>
      </c>
    </row>
    <row r="32" spans="1:6" x14ac:dyDescent="0.25">
      <c r="A32">
        <v>28</v>
      </c>
      <c r="B32">
        <v>102</v>
      </c>
      <c r="C32">
        <v>19800</v>
      </c>
      <c r="D32">
        <v>6.5749714132197698E-3</v>
      </c>
      <c r="E32">
        <v>0.84942842727967005</v>
      </c>
      <c r="F32">
        <v>-1.76621808816891E-2</v>
      </c>
    </row>
    <row r="33" spans="1:6" x14ac:dyDescent="0.25">
      <c r="A33">
        <v>29</v>
      </c>
      <c r="B33">
        <v>284</v>
      </c>
      <c r="C33">
        <v>1600</v>
      </c>
      <c r="D33" s="1">
        <v>6.3584868398214301E-4</v>
      </c>
      <c r="E33">
        <v>0.86534157076564799</v>
      </c>
      <c r="F33">
        <v>-1.37904708023407E-2</v>
      </c>
    </row>
    <row r="34" spans="1:6" x14ac:dyDescent="0.25">
      <c r="B34" t="s">
        <v>8</v>
      </c>
      <c r="C34">
        <f>SUM(C4:C33)</f>
        <v>455200</v>
      </c>
      <c r="D34" t="s">
        <v>9</v>
      </c>
      <c r="E34">
        <f>AVERAGE(E4:E33)</f>
        <v>0.85751866938468002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B2" sqref="B2"/>
    </sheetView>
  </sheetViews>
  <sheetFormatPr defaultRowHeight="15" x14ac:dyDescent="0.25"/>
  <cols>
    <col min="1" max="1" width="17.85546875" bestFit="1" customWidth="1"/>
    <col min="2" max="2" width="20.28515625" bestFit="1" customWidth="1"/>
    <col min="3" max="3" width="14.7109375" bestFit="1" customWidth="1"/>
    <col min="4" max="4" width="21.85546875" bestFit="1" customWidth="1"/>
    <col min="5" max="5" width="14.140625" bestFit="1" customWidth="1"/>
    <col min="6" max="6" width="11.5703125" bestFit="1" customWidth="1"/>
  </cols>
  <sheetData>
    <row r="1" spans="1:6" x14ac:dyDescent="0.25">
      <c r="A1" s="2" t="s">
        <v>3</v>
      </c>
      <c r="B1">
        <v>200</v>
      </c>
      <c r="C1" s="2" t="s">
        <v>7</v>
      </c>
      <c r="D1">
        <v>9.5583254269994297E-2</v>
      </c>
    </row>
    <row r="3" spans="1:6" x14ac:dyDescent="0.25">
      <c r="A3" s="3" t="s">
        <v>1</v>
      </c>
      <c r="B3" s="3" t="s">
        <v>0</v>
      </c>
      <c r="C3" s="3" t="s">
        <v>2</v>
      </c>
      <c r="D3" s="3" t="s">
        <v>4</v>
      </c>
      <c r="E3" s="3" t="s">
        <v>6</v>
      </c>
      <c r="F3" s="3" t="s">
        <v>5</v>
      </c>
    </row>
    <row r="4" spans="1:6" x14ac:dyDescent="0.25">
      <c r="A4">
        <v>0</v>
      </c>
      <c r="B4">
        <v>89</v>
      </c>
      <c r="C4">
        <v>11100</v>
      </c>
      <c r="D4">
        <v>2.10658847006324E-3</v>
      </c>
      <c r="E4">
        <v>0.94684976264012199</v>
      </c>
      <c r="F4">
        <v>-5.2242760335330296E-3</v>
      </c>
    </row>
    <row r="5" spans="1:6" x14ac:dyDescent="0.25">
      <c r="A5">
        <v>1</v>
      </c>
      <c r="B5">
        <v>419</v>
      </c>
      <c r="C5">
        <v>-21900</v>
      </c>
      <c r="D5" s="1">
        <v>-5.8684472604744698E-4</v>
      </c>
      <c r="E5">
        <v>0.97631221369139298</v>
      </c>
      <c r="F5">
        <v>1.0109118381800199E-3</v>
      </c>
    </row>
    <row r="6" spans="1:6" x14ac:dyDescent="0.25">
      <c r="A6">
        <v>2</v>
      </c>
      <c r="B6">
        <v>84</v>
      </c>
      <c r="C6">
        <v>11600</v>
      </c>
      <c r="D6">
        <v>2.0930265203309901E-3</v>
      </c>
      <c r="E6">
        <v>0.95237250241049098</v>
      </c>
      <c r="F6">
        <v>-1.95846461746285E-3</v>
      </c>
    </row>
    <row r="7" spans="1:6" x14ac:dyDescent="0.25">
      <c r="A7">
        <v>3</v>
      </c>
      <c r="B7">
        <v>77</v>
      </c>
      <c r="C7">
        <v>12300</v>
      </c>
      <c r="D7" s="1">
        <v>3.0809628333879702E-3</v>
      </c>
      <c r="E7">
        <v>0.94431185566363396</v>
      </c>
      <c r="F7" s="1">
        <v>-2.1328006759585498E-3</v>
      </c>
    </row>
    <row r="8" spans="1:6" x14ac:dyDescent="0.25">
      <c r="A8">
        <v>4</v>
      </c>
      <c r="B8">
        <v>76</v>
      </c>
      <c r="C8">
        <v>12400</v>
      </c>
      <c r="D8" s="1">
        <v>4.3594652387582899E-3</v>
      </c>
      <c r="E8">
        <v>0.92737796477991397</v>
      </c>
      <c r="F8">
        <v>-6.5108424817733003E-3</v>
      </c>
    </row>
    <row r="9" spans="1:6" x14ac:dyDescent="0.25">
      <c r="A9">
        <v>5</v>
      </c>
      <c r="B9">
        <v>88</v>
      </c>
      <c r="C9">
        <v>11200</v>
      </c>
      <c r="D9">
        <v>1.64544161179437E-3</v>
      </c>
      <c r="E9">
        <v>0.95467302175826896</v>
      </c>
      <c r="F9">
        <v>-3.42965240311388E-3</v>
      </c>
    </row>
    <row r="10" spans="1:6" x14ac:dyDescent="0.25">
      <c r="A10">
        <v>6</v>
      </c>
      <c r="B10">
        <v>102</v>
      </c>
      <c r="C10">
        <v>9800</v>
      </c>
      <c r="D10">
        <v>1.70275215063259E-3</v>
      </c>
      <c r="E10">
        <v>0.95838978149313603</v>
      </c>
      <c r="F10">
        <v>-3.8742538803804801E-3</v>
      </c>
    </row>
    <row r="11" spans="1:6" x14ac:dyDescent="0.25">
      <c r="A11">
        <v>7</v>
      </c>
      <c r="B11">
        <v>107</v>
      </c>
      <c r="C11">
        <v>9300</v>
      </c>
      <c r="D11" s="1">
        <v>1.40818298951674E-3</v>
      </c>
      <c r="E11">
        <v>0.95833717634418003</v>
      </c>
      <c r="F11">
        <v>-1.9166022357748301E-3</v>
      </c>
    </row>
    <row r="12" spans="1:6" x14ac:dyDescent="0.25">
      <c r="A12">
        <v>8</v>
      </c>
      <c r="B12">
        <v>93</v>
      </c>
      <c r="C12">
        <v>10700</v>
      </c>
      <c r="D12">
        <v>1.90470563775468E-3</v>
      </c>
      <c r="E12">
        <v>0.95181547376676501</v>
      </c>
      <c r="F12">
        <v>-3.4359154587345602E-3</v>
      </c>
    </row>
    <row r="13" spans="1:6" x14ac:dyDescent="0.25">
      <c r="A13">
        <v>9</v>
      </c>
      <c r="B13">
        <v>88</v>
      </c>
      <c r="C13">
        <v>11200</v>
      </c>
      <c r="D13">
        <v>1.4244886890251399E-3</v>
      </c>
      <c r="E13">
        <v>0.95877056342024103</v>
      </c>
      <c r="F13">
        <v>-2.16589126147676E-3</v>
      </c>
    </row>
    <row r="14" spans="1:6" x14ac:dyDescent="0.25">
      <c r="A14">
        <v>10</v>
      </c>
      <c r="B14">
        <v>130</v>
      </c>
      <c r="C14">
        <v>7000</v>
      </c>
      <c r="D14" s="1">
        <v>4.4538697104159997E-4</v>
      </c>
      <c r="E14">
        <v>0.97035495982734299</v>
      </c>
      <c r="F14" s="1">
        <v>2.76360779528694E-3</v>
      </c>
    </row>
    <row r="15" spans="1:6" x14ac:dyDescent="0.25">
      <c r="A15">
        <v>11</v>
      </c>
      <c r="B15">
        <v>344</v>
      </c>
      <c r="C15">
        <v>-14400</v>
      </c>
      <c r="D15" s="1">
        <v>-1.11601282585332E-4</v>
      </c>
      <c r="E15">
        <v>0.97441072888179303</v>
      </c>
      <c r="F15" s="1">
        <v>-7.4250580818913104E-4</v>
      </c>
    </row>
    <row r="16" spans="1:6" x14ac:dyDescent="0.25">
      <c r="A16">
        <v>12</v>
      </c>
      <c r="B16">
        <v>236</v>
      </c>
      <c r="C16">
        <v>-3600</v>
      </c>
      <c r="D16" s="1">
        <v>-4.9144273220492996E-4</v>
      </c>
      <c r="E16">
        <v>0.97657319814629195</v>
      </c>
      <c r="F16" s="1">
        <v>2.2241594888672199E-4</v>
      </c>
    </row>
    <row r="17" spans="1:6" x14ac:dyDescent="0.25">
      <c r="A17">
        <v>13</v>
      </c>
      <c r="B17">
        <v>123</v>
      </c>
      <c r="C17">
        <v>7700</v>
      </c>
      <c r="D17" s="1">
        <v>9.2596880348273704E-4</v>
      </c>
      <c r="E17">
        <v>0.96544282738167597</v>
      </c>
      <c r="F17" s="1">
        <v>-1.2316503781557499E-3</v>
      </c>
    </row>
    <row r="18" spans="1:6" x14ac:dyDescent="0.25">
      <c r="A18">
        <v>14</v>
      </c>
      <c r="B18">
        <v>191</v>
      </c>
      <c r="C18">
        <v>900</v>
      </c>
      <c r="D18" s="1">
        <v>2.9509015628147102E-4</v>
      </c>
      <c r="E18">
        <v>0.97125013148256001</v>
      </c>
      <c r="F18" s="1">
        <v>-1.5274381637497801E-4</v>
      </c>
    </row>
    <row r="19" spans="1:6" x14ac:dyDescent="0.25">
      <c r="A19">
        <v>15</v>
      </c>
      <c r="B19">
        <v>102</v>
      </c>
      <c r="C19">
        <v>9800</v>
      </c>
      <c r="D19">
        <v>1.30626921906651E-3</v>
      </c>
      <c r="E19">
        <v>0.95841603660946195</v>
      </c>
      <c r="F19" s="1">
        <v>-2.28178988861293E-4</v>
      </c>
    </row>
    <row r="20" spans="1:6" x14ac:dyDescent="0.25">
      <c r="A20">
        <v>16</v>
      </c>
      <c r="B20">
        <v>125</v>
      </c>
      <c r="C20">
        <v>7500</v>
      </c>
      <c r="D20" s="1">
        <v>6.3425879394915497E-4</v>
      </c>
      <c r="E20">
        <v>0.96630710902040395</v>
      </c>
      <c r="F20" s="1">
        <v>-9.8763005355828604E-4</v>
      </c>
    </row>
    <row r="21" spans="1:6" x14ac:dyDescent="0.25">
      <c r="A21">
        <v>17</v>
      </c>
      <c r="B21">
        <v>194</v>
      </c>
      <c r="C21">
        <v>600</v>
      </c>
      <c r="D21" s="1">
        <v>1.6297981431992399E-4</v>
      </c>
      <c r="E21">
        <v>0.96838992739061402</v>
      </c>
      <c r="F21" s="1">
        <v>3.8852833327827001E-3</v>
      </c>
    </row>
    <row r="22" spans="1:6" x14ac:dyDescent="0.25">
      <c r="A22">
        <v>18</v>
      </c>
      <c r="B22">
        <v>102</v>
      </c>
      <c r="C22">
        <v>9800</v>
      </c>
      <c r="D22" s="1">
        <v>7.5451235957445196E-4</v>
      </c>
      <c r="E22">
        <v>0.96459018710254696</v>
      </c>
      <c r="F22" s="1">
        <v>-1.22004643815976E-3</v>
      </c>
    </row>
    <row r="23" spans="1:6" x14ac:dyDescent="0.25">
      <c r="A23">
        <v>19</v>
      </c>
      <c r="B23">
        <v>192</v>
      </c>
      <c r="C23">
        <v>800</v>
      </c>
      <c r="D23" s="1">
        <v>1.12959564144601E-4</v>
      </c>
      <c r="E23">
        <v>0.97419068795572605</v>
      </c>
      <c r="F23" s="1">
        <v>-8.5216287226152999E-4</v>
      </c>
    </row>
    <row r="24" spans="1:6" x14ac:dyDescent="0.25">
      <c r="A24">
        <v>20</v>
      </c>
      <c r="B24">
        <v>118</v>
      </c>
      <c r="C24">
        <v>8200</v>
      </c>
      <c r="D24" s="1">
        <v>1.22780953872404E-3</v>
      </c>
      <c r="E24">
        <v>0.96201129939014096</v>
      </c>
      <c r="F24">
        <v>-2.06096371513386E-3</v>
      </c>
    </row>
    <row r="25" spans="1:6" x14ac:dyDescent="0.25">
      <c r="A25">
        <v>21</v>
      </c>
      <c r="B25">
        <v>206</v>
      </c>
      <c r="C25">
        <v>-600</v>
      </c>
      <c r="D25" s="1">
        <v>-2.8622446976743401E-4</v>
      </c>
      <c r="E25">
        <v>0.97362628624103797</v>
      </c>
      <c r="F25">
        <v>1.17100064228736E-3</v>
      </c>
    </row>
    <row r="26" spans="1:6" x14ac:dyDescent="0.25">
      <c r="A26">
        <v>22</v>
      </c>
      <c r="B26">
        <v>196</v>
      </c>
      <c r="C26">
        <v>400</v>
      </c>
      <c r="D26" s="1">
        <v>1.10018913124398E-4</v>
      </c>
      <c r="E26">
        <v>0.97038476035681498</v>
      </c>
      <c r="F26">
        <v>-1.1917659954188101E-3</v>
      </c>
    </row>
    <row r="27" spans="1:6" x14ac:dyDescent="0.25">
      <c r="A27">
        <v>23</v>
      </c>
      <c r="B27">
        <v>117</v>
      </c>
      <c r="C27">
        <v>8300</v>
      </c>
      <c r="D27" s="1">
        <v>9.4764022362116198E-4</v>
      </c>
      <c r="E27">
        <v>0.96445304239985896</v>
      </c>
      <c r="F27">
        <v>1.4803297169123E-3</v>
      </c>
    </row>
    <row r="28" spans="1:6" x14ac:dyDescent="0.25">
      <c r="A28">
        <v>24</v>
      </c>
      <c r="B28">
        <v>75</v>
      </c>
      <c r="C28">
        <v>12500</v>
      </c>
      <c r="D28" s="1">
        <v>3.5562730782175401E-3</v>
      </c>
      <c r="E28">
        <v>0.93279823229676195</v>
      </c>
      <c r="F28" s="1">
        <v>-4.0789013558030201E-3</v>
      </c>
    </row>
    <row r="29" spans="1:6" x14ac:dyDescent="0.25">
      <c r="A29">
        <v>25</v>
      </c>
      <c r="B29">
        <v>90</v>
      </c>
      <c r="C29">
        <v>11000</v>
      </c>
      <c r="D29" s="1">
        <v>1.32764202108005E-3</v>
      </c>
      <c r="E29">
        <v>0.95731814513258096</v>
      </c>
      <c r="F29" s="1">
        <v>-4.4142500700672301E-4</v>
      </c>
    </row>
    <row r="30" spans="1:6" x14ac:dyDescent="0.25">
      <c r="A30">
        <v>26</v>
      </c>
      <c r="B30">
        <v>150</v>
      </c>
      <c r="C30">
        <v>5000</v>
      </c>
      <c r="D30" s="1">
        <v>3.7488475641708698E-4</v>
      </c>
      <c r="E30">
        <v>0.97345082656368598</v>
      </c>
      <c r="F30" s="1">
        <v>-1.2113950797222801E-3</v>
      </c>
    </row>
    <row r="31" spans="1:6" x14ac:dyDescent="0.25">
      <c r="A31">
        <v>27</v>
      </c>
      <c r="B31">
        <v>76</v>
      </c>
      <c r="C31">
        <v>12400</v>
      </c>
      <c r="D31">
        <v>2.62787815931371E-3</v>
      </c>
      <c r="E31">
        <v>0.94702258438312104</v>
      </c>
      <c r="F31">
        <v>-2.2650228081930101E-3</v>
      </c>
    </row>
    <row r="32" spans="1:6" x14ac:dyDescent="0.25">
      <c r="A32">
        <v>28</v>
      </c>
      <c r="B32">
        <v>86</v>
      </c>
      <c r="C32">
        <v>11400</v>
      </c>
      <c r="D32" s="1">
        <v>1.75773465396693E-3</v>
      </c>
      <c r="E32">
        <v>0.95539827117188703</v>
      </c>
      <c r="F32" s="1">
        <v>9.65543453944617E-5</v>
      </c>
    </row>
    <row r="33" spans="1:6" x14ac:dyDescent="0.25">
      <c r="A33">
        <v>29</v>
      </c>
      <c r="B33">
        <v>262</v>
      </c>
      <c r="C33">
        <v>-6200</v>
      </c>
      <c r="D33" s="1">
        <v>1.87343264214642E-4</v>
      </c>
      <c r="E33">
        <v>0.97212790422658701</v>
      </c>
      <c r="F33" s="1">
        <v>6.8535011062809104E-4</v>
      </c>
    </row>
    <row r="34" spans="1:6" x14ac:dyDescent="0.25">
      <c r="B34" t="s">
        <v>8</v>
      </c>
      <c r="C34">
        <f>SUM(C4:C33)</f>
        <v>166200</v>
      </c>
      <c r="D34" t="s">
        <v>9</v>
      </c>
      <c r="E34">
        <f>AVERAGE(E4:E33)</f>
        <v>0.96092424873096804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ZDT1</vt:lpstr>
      <vt:lpstr>ZDT2</vt:lpstr>
      <vt:lpstr>ZDT3</vt:lpstr>
      <vt:lpstr>ZDT4</vt:lpstr>
      <vt:lpstr>ZDT6</vt:lpstr>
      <vt:lpstr>DTLZ2</vt:lpstr>
      <vt:lpstr>DTLZ5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Shahriar Mahbub</dc:creator>
  <cp:lastModifiedBy>Shahriar Mahbub</cp:lastModifiedBy>
  <dcterms:created xsi:type="dcterms:W3CDTF">2014-12-16T09:59:49Z</dcterms:created>
  <dcterms:modified xsi:type="dcterms:W3CDTF">2015-02-09T15:14:39Z</dcterms:modified>
</cp:coreProperties>
</file>