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VdNResults\ShahriarEleboration\ElecTransport\85% round trip efficiency\"/>
    </mc:Choice>
  </mc:AlternateContent>
  <bookViews>
    <workbookView xWindow="0" yWindow="0" windowWidth="25200" windowHeight="11385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15" i="1"/>
  <c r="K71" i="1" l="1"/>
  <c r="K69" i="1"/>
  <c r="K67" i="1"/>
  <c r="K65" i="1"/>
  <c r="K63" i="1"/>
  <c r="K61" i="1"/>
  <c r="K59" i="1"/>
  <c r="K57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M72" i="1"/>
  <c r="M71" i="1"/>
  <c r="A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M70" i="1"/>
  <c r="M69" i="1"/>
  <c r="A69" i="1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/>
  <c r="C67" i="1"/>
  <c r="B67" i="1"/>
  <c r="M68" i="1"/>
  <c r="M67" i="1"/>
  <c r="A67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M66" i="1"/>
  <c r="M65" i="1"/>
  <c r="A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M64" i="1"/>
  <c r="M63" i="1"/>
  <c r="A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M62" i="1"/>
  <c r="M61" i="1"/>
  <c r="A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A59" i="1"/>
  <c r="M60" i="1"/>
  <c r="M59" i="1"/>
  <c r="J58" i="1"/>
  <c r="I58" i="1"/>
  <c r="H58" i="1"/>
  <c r="G58" i="1"/>
  <c r="F58" i="1"/>
  <c r="E58" i="1"/>
  <c r="D58" i="1"/>
  <c r="C58" i="1"/>
  <c r="B58" i="1"/>
  <c r="J57" i="1"/>
  <c r="I57" i="1"/>
  <c r="H57" i="1"/>
  <c r="G57" i="1"/>
  <c r="F57" i="1"/>
  <c r="E57" i="1"/>
  <c r="D57" i="1"/>
  <c r="C57" i="1"/>
  <c r="B57" i="1"/>
  <c r="M58" i="1"/>
  <c r="M57" i="1"/>
  <c r="A57" i="1"/>
  <c r="K55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/>
  <c r="C55" i="1"/>
  <c r="B55" i="1"/>
  <c r="M56" i="1"/>
  <c r="M53" i="1"/>
  <c r="M55" i="1"/>
  <c r="A55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M16" i="1"/>
  <c r="M17" i="1"/>
  <c r="M18" i="1"/>
  <c r="M19" i="1"/>
  <c r="M20" i="1"/>
  <c r="M21" i="1"/>
  <c r="M22" i="1"/>
  <c r="M23" i="1"/>
  <c r="M24" i="1"/>
  <c r="M15" i="1"/>
  <c r="A53" i="1" s="1"/>
  <c r="M54" i="1" l="1"/>
  <c r="B29" i="1" l="1"/>
  <c r="K47" i="1"/>
  <c r="K45" i="1"/>
  <c r="K43" i="1"/>
  <c r="K41" i="1"/>
  <c r="K39" i="1"/>
  <c r="K37" i="1"/>
  <c r="K35" i="1"/>
  <c r="K33" i="1"/>
  <c r="K31" i="1"/>
  <c r="K29" i="1"/>
  <c r="J30" i="1"/>
  <c r="J48" i="1"/>
  <c r="I48" i="1"/>
  <c r="H48" i="1"/>
  <c r="G48" i="1"/>
  <c r="F48" i="1"/>
  <c r="E48" i="1"/>
  <c r="D48" i="1"/>
  <c r="C48" i="1"/>
  <c r="B48" i="1"/>
  <c r="J46" i="1"/>
  <c r="I46" i="1"/>
  <c r="H46" i="1"/>
  <c r="G46" i="1"/>
  <c r="F46" i="1"/>
  <c r="E46" i="1"/>
  <c r="D46" i="1"/>
  <c r="C46" i="1"/>
  <c r="B46" i="1"/>
  <c r="J44" i="1"/>
  <c r="I44" i="1"/>
  <c r="H44" i="1"/>
  <c r="G44" i="1"/>
  <c r="F44" i="1"/>
  <c r="E44" i="1"/>
  <c r="D44" i="1"/>
  <c r="C44" i="1"/>
  <c r="B44" i="1"/>
  <c r="J42" i="1"/>
  <c r="I42" i="1"/>
  <c r="H42" i="1"/>
  <c r="G42" i="1"/>
  <c r="F42" i="1"/>
  <c r="E42" i="1"/>
  <c r="D42" i="1"/>
  <c r="C42" i="1"/>
  <c r="B42" i="1"/>
  <c r="J40" i="1"/>
  <c r="I40" i="1"/>
  <c r="H40" i="1"/>
  <c r="G40" i="1"/>
  <c r="F40" i="1"/>
  <c r="E40" i="1"/>
  <c r="D40" i="1"/>
  <c r="C40" i="1"/>
  <c r="B40" i="1"/>
  <c r="J38" i="1"/>
  <c r="I38" i="1"/>
  <c r="H38" i="1"/>
  <c r="G38" i="1"/>
  <c r="F38" i="1"/>
  <c r="E38" i="1"/>
  <c r="D38" i="1"/>
  <c r="C38" i="1"/>
  <c r="B38" i="1"/>
  <c r="J36" i="1"/>
  <c r="I36" i="1"/>
  <c r="H36" i="1"/>
  <c r="G36" i="1"/>
  <c r="F36" i="1"/>
  <c r="E36" i="1"/>
  <c r="D36" i="1"/>
  <c r="C36" i="1"/>
  <c r="B36" i="1"/>
  <c r="B35" i="1" l="1"/>
  <c r="J34" i="1" l="1"/>
  <c r="I34" i="1"/>
  <c r="H34" i="1"/>
  <c r="G34" i="1"/>
  <c r="F34" i="1"/>
  <c r="E34" i="1"/>
  <c r="D34" i="1"/>
  <c r="C34" i="1"/>
  <c r="B34" i="1"/>
  <c r="J32" i="1"/>
  <c r="I32" i="1"/>
  <c r="H32" i="1"/>
  <c r="G32" i="1"/>
  <c r="F32" i="1"/>
  <c r="E32" i="1"/>
  <c r="D32" i="1"/>
  <c r="C32" i="1"/>
  <c r="B32" i="1"/>
  <c r="I30" i="1"/>
  <c r="H30" i="1"/>
  <c r="G30" i="1"/>
  <c r="F30" i="1"/>
  <c r="E30" i="1"/>
  <c r="D30" i="1"/>
  <c r="C30" i="1"/>
  <c r="B30" i="1"/>
  <c r="J47" i="1"/>
  <c r="I47" i="1"/>
  <c r="H47" i="1"/>
  <c r="G47" i="1"/>
  <c r="F47" i="1"/>
  <c r="E47" i="1"/>
  <c r="D47" i="1"/>
  <c r="C47" i="1"/>
  <c r="B47" i="1"/>
  <c r="J45" i="1"/>
  <c r="I45" i="1"/>
  <c r="H45" i="1"/>
  <c r="G45" i="1"/>
  <c r="F45" i="1"/>
  <c r="E45" i="1"/>
  <c r="D45" i="1"/>
  <c r="C45" i="1"/>
  <c r="B45" i="1"/>
  <c r="J43" i="1"/>
  <c r="I43" i="1"/>
  <c r="H43" i="1"/>
  <c r="G43" i="1"/>
  <c r="F43" i="1"/>
  <c r="E43" i="1"/>
  <c r="D43" i="1"/>
  <c r="C43" i="1"/>
  <c r="B43" i="1"/>
  <c r="J41" i="1"/>
  <c r="I41" i="1"/>
  <c r="H41" i="1"/>
  <c r="G41" i="1"/>
  <c r="F41" i="1"/>
  <c r="E41" i="1"/>
  <c r="D41" i="1"/>
  <c r="C41" i="1"/>
  <c r="B41" i="1"/>
  <c r="J39" i="1"/>
  <c r="I39" i="1"/>
  <c r="H39" i="1"/>
  <c r="G39" i="1"/>
  <c r="F39" i="1"/>
  <c r="E39" i="1"/>
  <c r="D39" i="1"/>
  <c r="C39" i="1"/>
  <c r="B39" i="1"/>
  <c r="J37" i="1"/>
  <c r="I37" i="1"/>
  <c r="H37" i="1"/>
  <c r="G37" i="1"/>
  <c r="F37" i="1"/>
  <c r="E37" i="1"/>
  <c r="D37" i="1"/>
  <c r="C37" i="1"/>
  <c r="B37" i="1"/>
  <c r="J35" i="1"/>
  <c r="I35" i="1"/>
  <c r="H35" i="1"/>
  <c r="G35" i="1"/>
  <c r="F35" i="1"/>
  <c r="E35" i="1"/>
  <c r="D35" i="1"/>
  <c r="C35" i="1"/>
  <c r="J33" i="1"/>
  <c r="I33" i="1"/>
  <c r="H33" i="1"/>
  <c r="G33" i="1"/>
  <c r="F33" i="1"/>
  <c r="E33" i="1"/>
  <c r="D33" i="1"/>
  <c r="C33" i="1"/>
  <c r="B33" i="1"/>
  <c r="J31" i="1"/>
  <c r="I31" i="1"/>
  <c r="H31" i="1"/>
  <c r="G31" i="1"/>
  <c r="F31" i="1"/>
  <c r="E31" i="1"/>
  <c r="D31" i="1"/>
  <c r="C31" i="1"/>
  <c r="B31" i="1"/>
  <c r="J29" i="1"/>
  <c r="I29" i="1"/>
  <c r="H29" i="1"/>
  <c r="G29" i="1"/>
  <c r="F29" i="1"/>
  <c r="E29" i="1"/>
  <c r="D29" i="1"/>
  <c r="C29" i="1"/>
  <c r="B24" i="1" l="1"/>
  <c r="B23" i="1"/>
  <c r="B22" i="1"/>
  <c r="B21" i="1"/>
  <c r="B20" i="1"/>
  <c r="B19" i="1"/>
  <c r="B18" i="1"/>
  <c r="B17" i="1"/>
  <c r="B16" i="1"/>
  <c r="B15" i="1"/>
  <c r="L24" i="1"/>
  <c r="L23" i="1"/>
  <c r="L22" i="1"/>
  <c r="L21" i="1"/>
  <c r="L20" i="1"/>
  <c r="L19" i="1"/>
  <c r="L18" i="1"/>
  <c r="L17" i="1"/>
  <c r="L16" i="1"/>
  <c r="L15" i="1"/>
  <c r="I16" i="1"/>
  <c r="A31" i="1" s="1"/>
  <c r="I17" i="1"/>
  <c r="A33" i="1" s="1"/>
  <c r="I18" i="1"/>
  <c r="A35" i="1" s="1"/>
  <c r="I19" i="1"/>
  <c r="A37" i="1" s="1"/>
  <c r="I20" i="1"/>
  <c r="A39" i="1" s="1"/>
  <c r="I21" i="1"/>
  <c r="A41" i="1" s="1"/>
  <c r="I22" i="1"/>
  <c r="A43" i="1" s="1"/>
  <c r="I23" i="1"/>
  <c r="A45" i="1" s="1"/>
  <c r="I24" i="1"/>
  <c r="A47" i="1" s="1"/>
  <c r="I15" i="1"/>
  <c r="A29" i="1" s="1"/>
</calcChain>
</file>

<file path=xl/sharedStrings.xml><?xml version="1.0" encoding="utf-8"?>
<sst xmlns="http://schemas.openxmlformats.org/spreadsheetml/2006/main" count="56" uniqueCount="29">
  <si>
    <t>Dis 2020-2030</t>
  </si>
  <si>
    <t>Dis2030-2050</t>
  </si>
  <si>
    <t>total dis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</si>
  <si>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</si>
  <si>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</si>
  <si>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</si>
  <si>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</si>
  <si>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</si>
  <si>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</si>
  <si>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</si>
  <si>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</si>
  <si>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</si>
  <si>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</si>
  <si>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Dis 2030-2050</t>
  </si>
  <si>
    <t>Capacities</t>
  </si>
  <si>
    <t>Number of Cars</t>
  </si>
  <si>
    <t>PV (KWe)</t>
  </si>
  <si>
    <t>Biomass CHP (KWe)</t>
  </si>
  <si>
    <t>GSHP (KWe)</t>
  </si>
  <si>
    <t>Oil Boiler (KWth)</t>
  </si>
  <si>
    <t>NGas Boiler (KWth)</t>
  </si>
  <si>
    <t>Biomass Boiler (KWth)</t>
  </si>
  <si>
    <t>Solar thermal (KWth)</t>
  </si>
  <si>
    <t>ICE cars</t>
  </si>
  <si>
    <t>EV cars</t>
  </si>
  <si>
    <t>Trantision from 2020 to 2030</t>
  </si>
  <si>
    <t>Trantision from 2030 to 2050</t>
  </si>
  <si>
    <t>Normalized distances</t>
  </si>
  <si>
    <t>Normalized  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</si>
</sst>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DS/2020/2020%20Results%20ElecTrans%202DS%20with%20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DS/2030/2030%20Results%20ElecTrans%202DS%20with%20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DS/2050/2050%20Results%20ElecTrans%202DS%20with%20det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 Divmax in 50-55%"/>
      <sheetName val="Compromised Solution"/>
    </sheetNames>
    <sheetDataSet>
      <sheetData sheetId="0"/>
      <sheetData sheetId="1">
        <row r="5">
          <cell r="B5">
            <v>1209</v>
          </cell>
          <cell r="C5">
            <v>2096</v>
          </cell>
          <cell r="D5">
            <v>8635</v>
          </cell>
          <cell r="E5">
            <v>1</v>
          </cell>
          <cell r="F5">
            <v>7</v>
          </cell>
          <cell r="G5">
            <v>19263</v>
          </cell>
          <cell r="H5">
            <v>2238.5182509471715</v>
          </cell>
          <cell r="I5">
            <v>0.940177665397812</v>
          </cell>
          <cell r="J5">
            <v>18.7257082319564</v>
          </cell>
          <cell r="K5">
            <v>0.65413672928387501</v>
          </cell>
          <cell r="L5">
            <v>18725.7082319564</v>
          </cell>
          <cell r="M5">
            <v>654.13672928387496</v>
          </cell>
        </row>
        <row r="6">
          <cell r="B6">
            <v>1253</v>
          </cell>
          <cell r="C6">
            <v>174</v>
          </cell>
          <cell r="D6">
            <v>8639</v>
          </cell>
          <cell r="E6">
            <v>6</v>
          </cell>
          <cell r="F6">
            <v>174</v>
          </cell>
          <cell r="G6">
            <v>20959</v>
          </cell>
          <cell r="H6">
            <v>2195.4554938173169</v>
          </cell>
          <cell r="I6">
            <v>0.92209130740327305</v>
          </cell>
          <cell r="J6">
            <v>18.653591990274901</v>
          </cell>
          <cell r="K6">
            <v>0.72625297096539299</v>
          </cell>
          <cell r="L6">
            <v>18653.591990274901</v>
          </cell>
          <cell r="M6">
            <v>726.25297096539293</v>
          </cell>
        </row>
        <row r="7">
          <cell r="B7">
            <v>4275</v>
          </cell>
          <cell r="C7">
            <v>148</v>
          </cell>
          <cell r="D7">
            <v>8736</v>
          </cell>
          <cell r="E7">
            <v>7</v>
          </cell>
          <cell r="F7">
            <v>21</v>
          </cell>
          <cell r="G7">
            <v>20613</v>
          </cell>
          <cell r="H7">
            <v>2477.2502136692856</v>
          </cell>
          <cell r="I7">
            <v>1.0404450897410999</v>
          </cell>
          <cell r="J7">
            <v>18.909590421399098</v>
          </cell>
          <cell r="K7">
            <v>0.47025453984118498</v>
          </cell>
          <cell r="L7">
            <v>18909.590421399098</v>
          </cell>
          <cell r="M7">
            <v>470.25453984118496</v>
          </cell>
        </row>
        <row r="8">
          <cell r="B8">
            <v>958</v>
          </cell>
          <cell r="C8">
            <v>173</v>
          </cell>
          <cell r="D8">
            <v>8463</v>
          </cell>
          <cell r="E8">
            <v>12</v>
          </cell>
          <cell r="F8">
            <v>118</v>
          </cell>
          <cell r="G8">
            <v>22016</v>
          </cell>
          <cell r="H8">
            <v>3424.1995597019518</v>
          </cell>
          <cell r="I8">
            <v>1.4381638150748199</v>
          </cell>
          <cell r="J8">
            <v>18.8676429865533</v>
          </cell>
          <cell r="K8">
            <v>0.51220197468700401</v>
          </cell>
          <cell r="L8">
            <v>18867.642986553299</v>
          </cell>
          <cell r="M8">
            <v>512.20197468700405</v>
          </cell>
        </row>
        <row r="9">
          <cell r="B9">
            <v>989</v>
          </cell>
          <cell r="C9">
            <v>21</v>
          </cell>
          <cell r="D9">
            <v>8473</v>
          </cell>
          <cell r="E9">
            <v>12</v>
          </cell>
          <cell r="F9">
            <v>96</v>
          </cell>
          <cell r="G9">
            <v>22137</v>
          </cell>
          <cell r="H9">
            <v>2977.6880597037857</v>
          </cell>
          <cell r="I9">
            <v>1.2506289850755901</v>
          </cell>
          <cell r="J9">
            <v>18.9110884599319</v>
          </cell>
          <cell r="K9">
            <v>0.46875650130839303</v>
          </cell>
          <cell r="L9">
            <v>18911.0884599319</v>
          </cell>
          <cell r="M9">
            <v>468.75650130839301</v>
          </cell>
        </row>
        <row r="10">
          <cell r="B10">
            <v>3060</v>
          </cell>
          <cell r="C10">
            <v>515</v>
          </cell>
          <cell r="D10">
            <v>8719</v>
          </cell>
          <cell r="E10">
            <v>2</v>
          </cell>
          <cell r="F10">
            <v>24</v>
          </cell>
          <cell r="G10">
            <v>20344</v>
          </cell>
          <cell r="H10">
            <v>1220.0082485027763</v>
          </cell>
          <cell r="I10">
            <v>0.51240346437116602</v>
          </cell>
          <cell r="J10">
            <v>19.149209303275502</v>
          </cell>
          <cell r="K10">
            <v>0.23063565796476901</v>
          </cell>
          <cell r="L10">
            <v>19149.2093032755</v>
          </cell>
          <cell r="M10">
            <v>230.635657964769</v>
          </cell>
        </row>
        <row r="11">
          <cell r="B11">
            <v>1652</v>
          </cell>
          <cell r="C11">
            <v>1167</v>
          </cell>
          <cell r="D11">
            <v>8679</v>
          </cell>
          <cell r="E11">
            <v>11</v>
          </cell>
          <cell r="F11">
            <v>11</v>
          </cell>
          <cell r="G11">
            <v>19923</v>
          </cell>
          <cell r="H11">
            <v>2977.6880597037857</v>
          </cell>
          <cell r="I11">
            <v>1.57334956384374</v>
          </cell>
          <cell r="J11">
            <v>19.229680332631801</v>
          </cell>
          <cell r="K11">
            <v>0.15016462860848001</v>
          </cell>
          <cell r="L11">
            <v>19229.6803326318</v>
          </cell>
          <cell r="M11">
            <v>150.16462860848</v>
          </cell>
        </row>
        <row r="12">
          <cell r="B12">
            <v>1262</v>
          </cell>
          <cell r="C12">
            <v>2431</v>
          </cell>
          <cell r="D12">
            <v>8680</v>
          </cell>
          <cell r="E12">
            <v>9</v>
          </cell>
          <cell r="F12">
            <v>2</v>
          </cell>
          <cell r="G12">
            <v>18670</v>
          </cell>
          <cell r="H12">
            <v>3746.0703901041425</v>
          </cell>
          <cell r="I12">
            <v>1.6517353347357699</v>
          </cell>
          <cell r="J12">
            <v>19.327804276746701</v>
          </cell>
          <cell r="K12">
            <v>5.2040684493591602E-2</v>
          </cell>
          <cell r="L12">
            <v>19327.804276746701</v>
          </cell>
          <cell r="M12">
            <v>52.040684493591598</v>
          </cell>
        </row>
        <row r="13">
          <cell r="B13">
            <v>1279</v>
          </cell>
          <cell r="C13">
            <v>9</v>
          </cell>
          <cell r="D13">
            <v>8681</v>
          </cell>
          <cell r="E13">
            <v>10</v>
          </cell>
          <cell r="F13">
            <v>1</v>
          </cell>
          <cell r="G13">
            <v>21082</v>
          </cell>
          <cell r="H13">
            <v>3932.7031779423096</v>
          </cell>
          <cell r="I13">
            <v>0.28543889701685898</v>
          </cell>
          <cell r="J13">
            <v>19.327804276746701</v>
          </cell>
          <cell r="K13">
            <v>5.2040684493591602E-2</v>
          </cell>
          <cell r="L13">
            <v>19327.804276746701</v>
          </cell>
          <cell r="M13">
            <v>52.040684493591598</v>
          </cell>
        </row>
        <row r="14">
          <cell r="B14">
            <v>1247</v>
          </cell>
          <cell r="C14">
            <v>697</v>
          </cell>
          <cell r="D14">
            <v>8594</v>
          </cell>
          <cell r="E14">
            <v>10</v>
          </cell>
          <cell r="F14">
            <v>7</v>
          </cell>
          <cell r="G14">
            <v>20886</v>
          </cell>
          <cell r="H14">
            <v>802.33988442811676</v>
          </cell>
          <cell r="I14">
            <v>0.33698275145980899</v>
          </cell>
          <cell r="J14">
            <v>19.373205917875399</v>
          </cell>
          <cell r="K14">
            <v>6.6390433649090802E-3</v>
          </cell>
          <cell r="L14">
            <v>19373.205917875399</v>
          </cell>
          <cell r="M14">
            <v>6.6390433649090799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 DivMax 65-70%"/>
      <sheetName val="Identify Com Sol"/>
      <sheetName val="Com Sol"/>
    </sheetNames>
    <sheetDataSet>
      <sheetData sheetId="0"/>
      <sheetData sheetId="1">
        <row r="5">
          <cell r="B5">
            <v>1164</v>
          </cell>
          <cell r="C5">
            <v>258</v>
          </cell>
          <cell r="D5">
            <v>7531</v>
          </cell>
          <cell r="E5">
            <v>15</v>
          </cell>
          <cell r="F5">
            <v>27</v>
          </cell>
          <cell r="G5">
            <v>20748</v>
          </cell>
          <cell r="H5">
            <v>903.07269610249989</v>
          </cell>
          <cell r="I5">
            <v>0.37929053236304999</v>
          </cell>
          <cell r="J5">
            <v>13.741777782423499</v>
          </cell>
          <cell r="K5">
            <v>13741.7777824235</v>
          </cell>
          <cell r="L5">
            <v>5.6380671788167502</v>
          </cell>
          <cell r="M5">
            <v>5638.0671788167501</v>
          </cell>
        </row>
        <row r="6">
          <cell r="B6">
            <v>1164</v>
          </cell>
          <cell r="C6">
            <v>39</v>
          </cell>
          <cell r="D6">
            <v>7531</v>
          </cell>
          <cell r="E6">
            <v>20</v>
          </cell>
          <cell r="F6">
            <v>21</v>
          </cell>
          <cell r="G6">
            <v>20964</v>
          </cell>
          <cell r="H6">
            <v>822.1987124685096</v>
          </cell>
          <cell r="I6">
            <v>0.34532345923677399</v>
          </cell>
          <cell r="J6">
            <v>13.741777782423499</v>
          </cell>
          <cell r="K6">
            <v>13741.7777824235</v>
          </cell>
          <cell r="L6">
            <v>5.6380671788167502</v>
          </cell>
          <cell r="M6">
            <v>5638.0671788167501</v>
          </cell>
        </row>
        <row r="7">
          <cell r="B7">
            <v>1063</v>
          </cell>
          <cell r="C7">
            <v>2</v>
          </cell>
          <cell r="D7">
            <v>7443</v>
          </cell>
          <cell r="E7">
            <v>3</v>
          </cell>
          <cell r="F7">
            <v>17</v>
          </cell>
          <cell r="G7">
            <v>21567</v>
          </cell>
          <cell r="H7">
            <v>444.26425525497615</v>
          </cell>
          <cell r="I7">
            <v>0.18659098720709</v>
          </cell>
          <cell r="J7">
            <v>13.884359818840901</v>
          </cell>
          <cell r="K7">
            <v>13884.359818840901</v>
          </cell>
          <cell r="L7">
            <v>5.49548514239937</v>
          </cell>
          <cell r="M7">
            <v>5495.4851423993696</v>
          </cell>
        </row>
        <row r="8">
          <cell r="B8">
            <v>1077</v>
          </cell>
          <cell r="C8">
            <v>64</v>
          </cell>
          <cell r="D8">
            <v>7431</v>
          </cell>
          <cell r="E8">
            <v>1</v>
          </cell>
          <cell r="F8">
            <v>4</v>
          </cell>
          <cell r="G8">
            <v>21599</v>
          </cell>
          <cell r="H8">
            <v>367.01745676245241</v>
          </cell>
          <cell r="I8">
            <v>0.15414733184023</v>
          </cell>
          <cell r="J8">
            <v>14.2714003638596</v>
          </cell>
          <cell r="K8">
            <v>14271.4003638596</v>
          </cell>
          <cell r="L8">
            <v>5.10844459738066</v>
          </cell>
          <cell r="M8">
            <v>5108.4445973806596</v>
          </cell>
        </row>
        <row r="9">
          <cell r="B9">
            <v>1100</v>
          </cell>
          <cell r="C9">
            <v>40</v>
          </cell>
          <cell r="D9">
            <v>7449</v>
          </cell>
          <cell r="E9">
            <v>3</v>
          </cell>
          <cell r="F9">
            <v>17</v>
          </cell>
          <cell r="G9">
            <v>21491</v>
          </cell>
          <cell r="H9">
            <v>984.74865389549052</v>
          </cell>
          <cell r="I9">
            <v>0.41359443463610601</v>
          </cell>
          <cell r="J9">
            <v>14.5093115088597</v>
          </cell>
          <cell r="K9">
            <v>14509.311508859699</v>
          </cell>
          <cell r="L9">
            <v>4.8705334523805597</v>
          </cell>
          <cell r="M9">
            <v>4870.5334523805595</v>
          </cell>
        </row>
        <row r="10">
          <cell r="B10">
            <v>1726</v>
          </cell>
          <cell r="C10">
            <v>43</v>
          </cell>
          <cell r="D10">
            <v>7467</v>
          </cell>
          <cell r="E10">
            <v>5</v>
          </cell>
          <cell r="F10">
            <v>15</v>
          </cell>
          <cell r="G10">
            <v>21376</v>
          </cell>
          <cell r="H10">
            <v>168.52258661353383</v>
          </cell>
          <cell r="I10">
            <v>7.0779486377684206E-2</v>
          </cell>
          <cell r="J10">
            <v>14.865261228939101</v>
          </cell>
          <cell r="K10">
            <v>14865.2612289391</v>
          </cell>
          <cell r="L10">
            <v>4.5145837323011202</v>
          </cell>
          <cell r="M10">
            <v>4514.5837323011201</v>
          </cell>
        </row>
        <row r="11">
          <cell r="B11">
            <v>1082</v>
          </cell>
          <cell r="C11">
            <v>318</v>
          </cell>
          <cell r="D11">
            <v>7494</v>
          </cell>
          <cell r="E11">
            <v>9</v>
          </cell>
          <cell r="F11">
            <v>2</v>
          </cell>
          <cell r="G11">
            <v>20952</v>
          </cell>
          <cell r="H11">
            <v>731.38227895160003</v>
          </cell>
          <cell r="I11">
            <v>0.30718055715967202</v>
          </cell>
          <cell r="J11">
            <v>15.2517787862273</v>
          </cell>
          <cell r="K11">
            <v>15251.7787862273</v>
          </cell>
          <cell r="L11">
            <v>4.1280661750130001</v>
          </cell>
          <cell r="M11">
            <v>4128.0661750130002</v>
          </cell>
        </row>
        <row r="12">
          <cell r="B12">
            <v>1071</v>
          </cell>
          <cell r="C12">
            <v>53</v>
          </cell>
          <cell r="D12">
            <v>7466</v>
          </cell>
          <cell r="E12">
            <v>3</v>
          </cell>
          <cell r="F12">
            <v>5</v>
          </cell>
          <cell r="G12">
            <v>21389</v>
          </cell>
          <cell r="H12">
            <v>85.868989177218097</v>
          </cell>
          <cell r="I12">
            <v>3.6064975454431603E-2</v>
          </cell>
          <cell r="J12">
            <v>15.5088278626425</v>
          </cell>
          <cell r="K12">
            <v>15508.8278626425</v>
          </cell>
          <cell r="L12">
            <v>3.8710170985977301</v>
          </cell>
          <cell r="M12">
            <v>3871.0170985977302</v>
          </cell>
        </row>
        <row r="13">
          <cell r="B13">
            <v>1066</v>
          </cell>
          <cell r="C13">
            <v>32</v>
          </cell>
          <cell r="D13">
            <v>7467</v>
          </cell>
          <cell r="E13">
            <v>18</v>
          </cell>
          <cell r="F13">
            <v>4</v>
          </cell>
          <cell r="G13">
            <v>21388</v>
          </cell>
          <cell r="H13">
            <v>1005.0186969392666</v>
          </cell>
          <cell r="I13">
            <v>0.42210785271449203</v>
          </cell>
          <cell r="J13">
            <v>15.986417329236099</v>
          </cell>
          <cell r="K13">
            <v>15986.417329236099</v>
          </cell>
          <cell r="L13">
            <v>3.3934276320041601</v>
          </cell>
          <cell r="M13">
            <v>3393.4276320041599</v>
          </cell>
        </row>
        <row r="14">
          <cell r="B14">
            <v>1074</v>
          </cell>
          <cell r="C14">
            <v>78</v>
          </cell>
          <cell r="D14">
            <v>7418</v>
          </cell>
          <cell r="E14">
            <v>4</v>
          </cell>
          <cell r="F14">
            <v>0</v>
          </cell>
          <cell r="G14">
            <v>21662</v>
          </cell>
          <cell r="H14">
            <v>298.19090361037377</v>
          </cell>
          <cell r="I14">
            <v>0.12524017951635699</v>
          </cell>
          <cell r="J14">
            <v>16.2211881691751</v>
          </cell>
          <cell r="K14">
            <v>16221.1881691751</v>
          </cell>
          <cell r="L14">
            <v>3.1586567920651598</v>
          </cell>
          <cell r="M14">
            <v>3158.6567920651596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 DivMAx 95-100%"/>
      <sheetName val="Identifying Com Solutions"/>
      <sheetName val="Com Solutions"/>
    </sheetNames>
    <sheetDataSet>
      <sheetData sheetId="0"/>
      <sheetData sheetId="1">
        <row r="4">
          <cell r="B4">
            <v>39631</v>
          </cell>
          <cell r="C4">
            <v>19549</v>
          </cell>
          <cell r="D4">
            <v>6891</v>
          </cell>
          <cell r="E4">
            <v>1</v>
          </cell>
          <cell r="F4">
            <v>6</v>
          </cell>
          <cell r="G4">
            <v>4242</v>
          </cell>
          <cell r="H4">
            <v>85998.250883375236</v>
          </cell>
          <cell r="I4">
            <v>36.119265371017597</v>
          </cell>
          <cell r="J4">
            <v>1.9773518146503099E-3</v>
          </cell>
          <cell r="K4">
            <v>1.97735181465031</v>
          </cell>
          <cell r="L4">
            <v>19.3778676094256</v>
          </cell>
          <cell r="M4">
            <v>19377.867609425601</v>
          </cell>
        </row>
        <row r="5">
          <cell r="B5">
            <v>39356</v>
          </cell>
          <cell r="C5">
            <v>12862</v>
          </cell>
          <cell r="D5">
            <v>7392</v>
          </cell>
          <cell r="E5">
            <v>1</v>
          </cell>
          <cell r="F5">
            <v>28</v>
          </cell>
          <cell r="G5">
            <v>7327</v>
          </cell>
          <cell r="H5">
            <v>9158.2284558001193</v>
          </cell>
          <cell r="I5">
            <v>3.8464559514360501</v>
          </cell>
          <cell r="J5">
            <v>1.7082127529456699E-4</v>
          </cell>
          <cell r="K5">
            <v>0.170821275294567</v>
          </cell>
          <cell r="L5">
            <v>19.379674139965001</v>
          </cell>
          <cell r="M5">
            <v>19379.674139965002</v>
          </cell>
        </row>
        <row r="6">
          <cell r="B6">
            <v>39656</v>
          </cell>
          <cell r="C6">
            <v>1048</v>
          </cell>
          <cell r="D6">
            <v>7109</v>
          </cell>
          <cell r="E6">
            <v>1</v>
          </cell>
          <cell r="F6">
            <v>1</v>
          </cell>
          <cell r="G6">
            <v>20447</v>
          </cell>
          <cell r="H6">
            <v>11670.996808114429</v>
          </cell>
          <cell r="I6">
            <v>4.9018186594080602</v>
          </cell>
          <cell r="J6">
            <v>6.7093663386068195E-4</v>
          </cell>
          <cell r="K6">
            <v>0.67093663386068192</v>
          </cell>
          <cell r="L6">
            <v>19.379174024606399</v>
          </cell>
          <cell r="M6">
            <v>19379.1740246064</v>
          </cell>
        </row>
        <row r="7">
          <cell r="B7">
            <v>35423</v>
          </cell>
          <cell r="C7">
            <v>806</v>
          </cell>
          <cell r="D7">
            <v>7089</v>
          </cell>
          <cell r="E7">
            <v>7</v>
          </cell>
          <cell r="F7">
            <v>11</v>
          </cell>
          <cell r="G7">
            <v>20788</v>
          </cell>
          <cell r="H7">
            <v>16663.888000300311</v>
          </cell>
          <cell r="I7">
            <v>6.9988329601261299</v>
          </cell>
          <cell r="J7">
            <v>6.5090347910889805E-4</v>
          </cell>
          <cell r="K7">
            <v>0.65090347910889801</v>
          </cell>
          <cell r="L7">
            <v>19.3791940577612</v>
          </cell>
          <cell r="M7">
            <v>19379.1940577612</v>
          </cell>
        </row>
        <row r="8">
          <cell r="B8">
            <v>34993</v>
          </cell>
          <cell r="C8">
            <v>33</v>
          </cell>
          <cell r="D8">
            <v>9299</v>
          </cell>
          <cell r="E8">
            <v>4</v>
          </cell>
          <cell r="F8">
            <v>2</v>
          </cell>
          <cell r="G8">
            <v>7174</v>
          </cell>
          <cell r="H8">
            <v>248.83104266303573</v>
          </cell>
          <cell r="I8">
            <v>0.104509037918475</v>
          </cell>
          <cell r="J8">
            <v>5.6871604640056899E-3</v>
          </cell>
          <cell r="K8">
            <v>5.6871604640056903</v>
          </cell>
          <cell r="L8">
            <v>19.374157800776299</v>
          </cell>
          <cell r="M8">
            <v>19374.157800776298</v>
          </cell>
        </row>
        <row r="9">
          <cell r="B9">
            <v>1218</v>
          </cell>
          <cell r="C9">
            <v>288</v>
          </cell>
          <cell r="D9">
            <v>7109</v>
          </cell>
          <cell r="E9">
            <v>3</v>
          </cell>
          <cell r="F9">
            <v>0</v>
          </cell>
          <cell r="G9">
            <v>21170</v>
          </cell>
          <cell r="H9">
            <v>1557.3427063190168</v>
          </cell>
          <cell r="I9">
            <v>0.65408393665398701</v>
          </cell>
          <cell r="J9">
            <v>6.7093663386068195E-4</v>
          </cell>
          <cell r="K9">
            <v>0.67093663386068192</v>
          </cell>
          <cell r="L9">
            <v>19.379174024606399</v>
          </cell>
          <cell r="M9">
            <v>19379.1740246064</v>
          </cell>
        </row>
        <row r="10">
          <cell r="B10">
            <v>2091</v>
          </cell>
          <cell r="C10">
            <v>239</v>
          </cell>
          <cell r="D10">
            <v>7470</v>
          </cell>
          <cell r="E10">
            <v>3</v>
          </cell>
          <cell r="F10">
            <v>20</v>
          </cell>
          <cell r="G10">
            <v>18845</v>
          </cell>
          <cell r="H10">
            <v>583.01563043483804</v>
          </cell>
          <cell r="I10">
            <v>0.244866564782632</v>
          </cell>
          <cell r="J10">
            <v>4.6394458785910198E-2</v>
          </cell>
          <cell r="K10">
            <v>46.394458785910196</v>
          </cell>
          <cell r="L10">
            <v>19.333450502454401</v>
          </cell>
          <cell r="M10">
            <v>19333.450502454401</v>
          </cell>
        </row>
        <row r="11">
          <cell r="B11">
            <v>1062</v>
          </cell>
          <cell r="C11">
            <v>15</v>
          </cell>
          <cell r="D11">
            <v>9298</v>
          </cell>
          <cell r="E11">
            <v>1</v>
          </cell>
          <cell r="F11">
            <v>2</v>
          </cell>
          <cell r="G11">
            <v>7201</v>
          </cell>
          <cell r="H11">
            <v>837.04745022638804</v>
          </cell>
          <cell r="I11">
            <v>0.35155992909508299</v>
          </cell>
          <cell r="J11">
            <v>2.4549122437290101E-3</v>
          </cell>
          <cell r="K11">
            <v>2.4549122437290101</v>
          </cell>
          <cell r="L11">
            <v>19.377390048996499</v>
          </cell>
          <cell r="M11">
            <v>19377.390048996498</v>
          </cell>
        </row>
        <row r="12">
          <cell r="B12">
            <v>1019</v>
          </cell>
          <cell r="C12">
            <v>6</v>
          </cell>
          <cell r="D12">
            <v>8603</v>
          </cell>
          <cell r="E12">
            <v>8</v>
          </cell>
          <cell r="F12">
            <v>24</v>
          </cell>
          <cell r="G12">
            <v>11695</v>
          </cell>
          <cell r="H12">
            <v>235.83489795888426</v>
          </cell>
          <cell r="I12">
            <v>9.9050657142731396E-2</v>
          </cell>
          <cell r="J12">
            <v>1.30602138688902</v>
          </cell>
          <cell r="K12">
            <v>1306.0213868890201</v>
          </cell>
          <cell r="L12">
            <v>18.073823574351199</v>
          </cell>
          <cell r="M12">
            <v>18073.823574351198</v>
          </cell>
        </row>
        <row r="13">
          <cell r="B13">
            <v>953</v>
          </cell>
          <cell r="C13">
            <v>35</v>
          </cell>
          <cell r="D13">
            <v>9298</v>
          </cell>
          <cell r="E13">
            <v>1</v>
          </cell>
          <cell r="F13">
            <v>4</v>
          </cell>
          <cell r="G13">
            <v>7180</v>
          </cell>
          <cell r="H13">
            <v>730.10196595976902</v>
          </cell>
          <cell r="I13">
            <v>0.30664282570310297</v>
          </cell>
          <cell r="J13">
            <v>1.6628920447094799</v>
          </cell>
          <cell r="K13">
            <v>1662.8920447094799</v>
          </cell>
          <cell r="L13">
            <v>17.716952916530801</v>
          </cell>
          <cell r="M13">
            <v>17716.952916530801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tabSelected="1" workbookViewId="0">
      <selection activeCell="F15" sqref="F15:F24"/>
    </sheetView>
  </sheetViews>
  <sheetFormatPr defaultRowHeight="15" x14ac:dyDescent="0.25"/>
  <cols>
    <col min="1" max="1" width="10.28515625" customWidth="1"/>
    <col min="10" max="10" width="12.85546875" bestFit="1" customWidth="1"/>
    <col min="11" max="11" width="11.42578125" customWidth="1"/>
    <col min="14" max="14" width="12.85546875" bestFit="1" customWidth="1"/>
  </cols>
  <sheetData>
    <row r="1" spans="1:14" x14ac:dyDescent="0.25">
      <c r="A1" s="1">
        <v>2020</v>
      </c>
      <c r="B1" s="1">
        <v>2030</v>
      </c>
      <c r="C1" s="1">
        <v>2050</v>
      </c>
      <c r="D1" s="1" t="s">
        <v>0</v>
      </c>
      <c r="E1" s="1" t="s">
        <v>1</v>
      </c>
      <c r="F1" s="1" t="s">
        <v>2</v>
      </c>
      <c r="H1" s="1">
        <v>2020</v>
      </c>
      <c r="I1" s="1">
        <v>2030</v>
      </c>
      <c r="J1" s="1" t="s">
        <v>0</v>
      </c>
      <c r="L1" s="1">
        <v>2030</v>
      </c>
      <c r="M1" s="1">
        <v>2050</v>
      </c>
      <c r="N1" s="1" t="s">
        <v>13</v>
      </c>
    </row>
    <row r="2" spans="1:14" x14ac:dyDescent="0.25">
      <c r="A2">
        <v>0</v>
      </c>
      <c r="B2">
        <v>12</v>
      </c>
      <c r="C2">
        <v>26</v>
      </c>
      <c r="D2">
        <v>0.642515527905267</v>
      </c>
      <c r="E2">
        <v>1.0221766380797099</v>
      </c>
      <c r="F2">
        <v>1.66469216598498</v>
      </c>
      <c r="H2">
        <v>0</v>
      </c>
      <c r="I2">
        <v>17</v>
      </c>
      <c r="J2">
        <v>0.57245890763975205</v>
      </c>
      <c r="L2">
        <v>10</v>
      </c>
      <c r="M2">
        <v>26</v>
      </c>
      <c r="N2">
        <v>1.1885163329378701</v>
      </c>
    </row>
    <row r="3" spans="1:14" x14ac:dyDescent="0.25">
      <c r="A3">
        <v>1</v>
      </c>
      <c r="B3">
        <v>12</v>
      </c>
      <c r="C3">
        <v>26</v>
      </c>
      <c r="D3">
        <v>1.09938120047982</v>
      </c>
      <c r="E3">
        <v>1.0221766380797099</v>
      </c>
      <c r="F3">
        <v>2.12155783855953</v>
      </c>
      <c r="H3">
        <v>1</v>
      </c>
      <c r="I3">
        <v>15</v>
      </c>
      <c r="J3">
        <v>1.0735268995812799</v>
      </c>
      <c r="L3">
        <v>11</v>
      </c>
      <c r="M3">
        <v>28</v>
      </c>
      <c r="N3">
        <v>1.2999410119355901</v>
      </c>
    </row>
    <row r="4" spans="1:14" x14ac:dyDescent="0.25">
      <c r="A4">
        <v>2</v>
      </c>
      <c r="B4">
        <v>12</v>
      </c>
      <c r="C4">
        <v>26</v>
      </c>
      <c r="D4">
        <v>0.69143868032219802</v>
      </c>
      <c r="E4">
        <v>1.0221766380797099</v>
      </c>
      <c r="F4">
        <v>1.7136153184019101</v>
      </c>
      <c r="H4">
        <v>2</v>
      </c>
      <c r="I4">
        <v>16</v>
      </c>
      <c r="J4">
        <v>0.60661343375798604</v>
      </c>
      <c r="L4">
        <v>12</v>
      </c>
      <c r="M4">
        <v>26</v>
      </c>
      <c r="N4">
        <v>1.0221766380797099</v>
      </c>
    </row>
    <row r="5" spans="1:14" x14ac:dyDescent="0.25">
      <c r="A5">
        <v>3</v>
      </c>
      <c r="B5">
        <v>12</v>
      </c>
      <c r="C5">
        <v>26</v>
      </c>
      <c r="D5">
        <v>0.93540504448787298</v>
      </c>
      <c r="E5">
        <v>1.0221766380797099</v>
      </c>
      <c r="F5">
        <v>1.95758168256758</v>
      </c>
      <c r="H5">
        <v>3</v>
      </c>
      <c r="I5">
        <v>10</v>
      </c>
      <c r="J5">
        <v>0.77083375536836596</v>
      </c>
      <c r="L5">
        <v>13</v>
      </c>
      <c r="M5">
        <v>25</v>
      </c>
      <c r="N5">
        <v>1.0562422857375799</v>
      </c>
    </row>
    <row r="6" spans="1:14" x14ac:dyDescent="0.25">
      <c r="A6">
        <v>4</v>
      </c>
      <c r="B6">
        <v>15</v>
      </c>
      <c r="C6">
        <v>26</v>
      </c>
      <c r="D6">
        <v>0.78578517197673703</v>
      </c>
      <c r="E6">
        <v>1.09648682134293</v>
      </c>
      <c r="F6">
        <v>1.8822719933196701</v>
      </c>
      <c r="H6">
        <v>4</v>
      </c>
      <c r="I6">
        <v>10</v>
      </c>
      <c r="J6">
        <v>0.69597588138264199</v>
      </c>
      <c r="L6">
        <v>14</v>
      </c>
      <c r="M6">
        <v>26</v>
      </c>
      <c r="N6">
        <v>1.0665965448019099</v>
      </c>
    </row>
    <row r="7" spans="1:14" x14ac:dyDescent="0.25">
      <c r="A7">
        <v>5</v>
      </c>
      <c r="B7">
        <v>12</v>
      </c>
      <c r="C7">
        <v>26</v>
      </c>
      <c r="D7">
        <v>0.66407205199526098</v>
      </c>
      <c r="E7">
        <v>1.0221766380797099</v>
      </c>
      <c r="F7">
        <v>1.68624869007497</v>
      </c>
      <c r="H7">
        <v>5</v>
      </c>
      <c r="I7">
        <v>17</v>
      </c>
      <c r="J7">
        <v>0.60237626717070603</v>
      </c>
      <c r="L7">
        <v>15</v>
      </c>
      <c r="M7">
        <v>26</v>
      </c>
      <c r="N7">
        <v>1.09648682134293</v>
      </c>
    </row>
    <row r="8" spans="1:14" x14ac:dyDescent="0.25">
      <c r="A8">
        <v>6</v>
      </c>
      <c r="B8">
        <v>16</v>
      </c>
      <c r="C8">
        <v>26</v>
      </c>
      <c r="D8">
        <v>0.58850437237554698</v>
      </c>
      <c r="E8">
        <v>1.16497323141098</v>
      </c>
      <c r="F8">
        <v>1.7534776037865301</v>
      </c>
      <c r="H8">
        <v>6</v>
      </c>
      <c r="I8">
        <v>16</v>
      </c>
      <c r="J8">
        <v>0.58850437237554698</v>
      </c>
      <c r="L8">
        <v>16</v>
      </c>
      <c r="M8">
        <v>26</v>
      </c>
      <c r="N8">
        <v>1.16497323141098</v>
      </c>
    </row>
    <row r="9" spans="1:14" x14ac:dyDescent="0.25">
      <c r="A9">
        <v>7</v>
      </c>
      <c r="B9">
        <v>16</v>
      </c>
      <c r="C9">
        <v>26</v>
      </c>
      <c r="D9">
        <v>0.60025679255532705</v>
      </c>
      <c r="E9">
        <v>1.16497323141098</v>
      </c>
      <c r="F9">
        <v>1.7652300239663099</v>
      </c>
      <c r="H9">
        <v>7</v>
      </c>
      <c r="I9">
        <v>16</v>
      </c>
      <c r="J9">
        <v>0.60025679255532705</v>
      </c>
      <c r="L9">
        <v>17</v>
      </c>
      <c r="M9">
        <v>26</v>
      </c>
      <c r="N9">
        <v>1.1412888141009601</v>
      </c>
    </row>
    <row r="10" spans="1:14" x14ac:dyDescent="0.25">
      <c r="A10">
        <v>8</v>
      </c>
      <c r="B10">
        <v>16</v>
      </c>
      <c r="C10">
        <v>26</v>
      </c>
      <c r="D10">
        <v>0.57968755148908102</v>
      </c>
      <c r="E10">
        <v>1.16497323141098</v>
      </c>
      <c r="F10">
        <v>1.74466078290006</v>
      </c>
      <c r="H10">
        <v>8</v>
      </c>
      <c r="I10">
        <v>16</v>
      </c>
      <c r="J10">
        <v>0.57968755148908102</v>
      </c>
      <c r="L10">
        <v>18</v>
      </c>
      <c r="M10">
        <v>28</v>
      </c>
      <c r="N10">
        <v>1.39810685192826</v>
      </c>
    </row>
    <row r="11" spans="1:14" x14ac:dyDescent="0.25">
      <c r="A11">
        <v>9</v>
      </c>
      <c r="B11">
        <v>16</v>
      </c>
      <c r="C11">
        <v>26</v>
      </c>
      <c r="D11">
        <v>0.55062765240471001</v>
      </c>
      <c r="E11">
        <v>1.16497323141098</v>
      </c>
      <c r="F11">
        <v>1.71560088381569</v>
      </c>
      <c r="H11">
        <v>9</v>
      </c>
      <c r="I11">
        <v>16</v>
      </c>
      <c r="J11">
        <v>0.55062765240471001</v>
      </c>
      <c r="L11">
        <v>19</v>
      </c>
      <c r="M11">
        <v>25</v>
      </c>
      <c r="N11">
        <v>1.19262003037127</v>
      </c>
    </row>
    <row r="14" spans="1:14" x14ac:dyDescent="0.25">
      <c r="A14" s="1">
        <v>2020</v>
      </c>
      <c r="B14" s="1">
        <v>2030</v>
      </c>
      <c r="C14" s="1">
        <v>2050</v>
      </c>
      <c r="D14" s="1" t="s">
        <v>0</v>
      </c>
      <c r="E14" s="1" t="s">
        <v>1</v>
      </c>
      <c r="F14" s="1" t="s">
        <v>2</v>
      </c>
      <c r="H14" s="1">
        <v>2020</v>
      </c>
      <c r="I14" s="1">
        <v>2030</v>
      </c>
      <c r="J14" s="1" t="s">
        <v>0</v>
      </c>
      <c r="L14" s="1">
        <v>2030</v>
      </c>
      <c r="M14" s="1">
        <v>2050</v>
      </c>
      <c r="N14" s="1" t="s">
        <v>13</v>
      </c>
    </row>
    <row r="15" spans="1:14" x14ac:dyDescent="0.25">
      <c r="A15" t="s">
        <v>3</v>
      </c>
      <c r="B15" t="str">
        <f>CONCATENATE("TS", (B2-10+1))</f>
        <v>TS3</v>
      </c>
      <c r="C15" t="str">
        <f>CONCATENATE("TS", (C2-20+1))</f>
        <v>TS7</v>
      </c>
      <c r="D15" s="16">
        <v>0.642515527905267</v>
      </c>
      <c r="E15" s="16">
        <v>1.0221766380797099</v>
      </c>
      <c r="F15" s="16">
        <v>1.66469216598498</v>
      </c>
      <c r="H15" t="s">
        <v>3</v>
      </c>
      <c r="I15" t="str">
        <f>CONCATENATE("TS", (I2-10+1))</f>
        <v>TS8</v>
      </c>
      <c r="J15">
        <v>0.57245890763975205</v>
      </c>
      <c r="L15" t="str">
        <f>CONCATENATE("TS", (L2-10+1))</f>
        <v>TS1</v>
      </c>
      <c r="M15" t="str">
        <f>CONCATENATE("TS", (M2-20+1))</f>
        <v>TS7</v>
      </c>
      <c r="N15">
        <v>1.1885163329378701</v>
      </c>
    </row>
    <row r="16" spans="1:14" x14ac:dyDescent="0.25">
      <c r="A16" t="s">
        <v>4</v>
      </c>
      <c r="B16" t="str">
        <f t="shared" ref="B16:C24" si="0">CONCATENATE("TS", (B3-10+1))</f>
        <v>TS3</v>
      </c>
      <c r="C16" t="str">
        <f t="shared" ref="C16:C24" si="1">CONCATENATE("TS", (C3-20+1))</f>
        <v>TS7</v>
      </c>
      <c r="D16" s="16">
        <v>1.09938120047982</v>
      </c>
      <c r="E16" s="16">
        <v>1.0221766380797099</v>
      </c>
      <c r="F16" s="16">
        <v>2.12155783855953</v>
      </c>
      <c r="H16" t="s">
        <v>4</v>
      </c>
      <c r="I16" t="str">
        <f t="shared" ref="I16:I24" si="2">CONCATENATE("TS", (I3-10+1))</f>
        <v>TS6</v>
      </c>
      <c r="J16">
        <v>1.0735268995812799</v>
      </c>
      <c r="L16" t="str">
        <f t="shared" ref="L16:L24" si="3">CONCATENATE("TS", (L3-10+1))</f>
        <v>TS2</v>
      </c>
      <c r="M16" t="str">
        <f t="shared" ref="M16:M24" si="4">CONCATENATE("TS", (M3-20+1))</f>
        <v>TS9</v>
      </c>
      <c r="N16">
        <v>1.2999410119355901</v>
      </c>
    </row>
    <row r="17" spans="1:23" x14ac:dyDescent="0.25">
      <c r="A17" t="s">
        <v>5</v>
      </c>
      <c r="B17" t="str">
        <f t="shared" si="0"/>
        <v>TS3</v>
      </c>
      <c r="C17" t="str">
        <f t="shared" si="1"/>
        <v>TS7</v>
      </c>
      <c r="D17" s="16">
        <v>0.69143868032219802</v>
      </c>
      <c r="E17" s="16">
        <v>1.0221766380797099</v>
      </c>
      <c r="F17" s="16">
        <v>1.7136153184019101</v>
      </c>
      <c r="H17" t="s">
        <v>5</v>
      </c>
      <c r="I17" t="str">
        <f t="shared" si="2"/>
        <v>TS7</v>
      </c>
      <c r="J17">
        <v>0.60661343375798604</v>
      </c>
      <c r="L17" t="str">
        <f t="shared" si="3"/>
        <v>TS3</v>
      </c>
      <c r="M17" t="str">
        <f t="shared" si="4"/>
        <v>TS7</v>
      </c>
      <c r="N17">
        <v>1.0221766380797099</v>
      </c>
    </row>
    <row r="18" spans="1:23" x14ac:dyDescent="0.25">
      <c r="A18" t="s">
        <v>6</v>
      </c>
      <c r="B18" t="str">
        <f t="shared" si="0"/>
        <v>TS3</v>
      </c>
      <c r="C18" t="str">
        <f t="shared" si="1"/>
        <v>TS7</v>
      </c>
      <c r="D18" s="16">
        <v>0.93540504448787298</v>
      </c>
      <c r="E18" s="16">
        <v>1.0221766380797099</v>
      </c>
      <c r="F18" s="16">
        <v>1.95758168256758</v>
      </c>
      <c r="H18" t="s">
        <v>6</v>
      </c>
      <c r="I18" t="str">
        <f t="shared" si="2"/>
        <v>TS1</v>
      </c>
      <c r="J18">
        <v>0.77083375536836596</v>
      </c>
      <c r="L18" t="str">
        <f t="shared" si="3"/>
        <v>TS4</v>
      </c>
      <c r="M18" t="str">
        <f t="shared" si="4"/>
        <v>TS6</v>
      </c>
      <c r="N18">
        <v>1.0562422857375799</v>
      </c>
    </row>
    <row r="19" spans="1:23" x14ac:dyDescent="0.25">
      <c r="A19" t="s">
        <v>7</v>
      </c>
      <c r="B19" t="str">
        <f t="shared" si="0"/>
        <v>TS6</v>
      </c>
      <c r="C19" t="str">
        <f t="shared" si="1"/>
        <v>TS7</v>
      </c>
      <c r="D19" s="16">
        <v>0.78578517197673703</v>
      </c>
      <c r="E19" s="16">
        <v>1.09648682134293</v>
      </c>
      <c r="F19" s="16">
        <v>1.8822719933196701</v>
      </c>
      <c r="H19" t="s">
        <v>7</v>
      </c>
      <c r="I19" t="str">
        <f t="shared" si="2"/>
        <v>TS1</v>
      </c>
      <c r="J19">
        <v>0.69597588138264199</v>
      </c>
      <c r="L19" t="str">
        <f t="shared" si="3"/>
        <v>TS5</v>
      </c>
      <c r="M19" t="str">
        <f t="shared" si="4"/>
        <v>TS7</v>
      </c>
      <c r="N19">
        <v>1.0665965448019099</v>
      </c>
    </row>
    <row r="20" spans="1:23" x14ac:dyDescent="0.25">
      <c r="A20" t="s">
        <v>8</v>
      </c>
      <c r="B20" t="str">
        <f t="shared" si="0"/>
        <v>TS3</v>
      </c>
      <c r="C20" t="str">
        <f t="shared" si="1"/>
        <v>TS7</v>
      </c>
      <c r="D20" s="16">
        <v>0.66407205199526098</v>
      </c>
      <c r="E20" s="16">
        <v>1.0221766380797099</v>
      </c>
      <c r="F20" s="16">
        <v>1.68624869007497</v>
      </c>
      <c r="H20" t="s">
        <v>8</v>
      </c>
      <c r="I20" t="str">
        <f t="shared" si="2"/>
        <v>TS8</v>
      </c>
      <c r="J20">
        <v>0.60237626717070603</v>
      </c>
      <c r="L20" t="str">
        <f t="shared" si="3"/>
        <v>TS6</v>
      </c>
      <c r="M20" t="str">
        <f t="shared" si="4"/>
        <v>TS7</v>
      </c>
      <c r="N20">
        <v>1.09648682134293</v>
      </c>
    </row>
    <row r="21" spans="1:23" x14ac:dyDescent="0.25">
      <c r="A21" t="s">
        <v>9</v>
      </c>
      <c r="B21" t="str">
        <f t="shared" si="0"/>
        <v>TS7</v>
      </c>
      <c r="C21" t="str">
        <f t="shared" si="1"/>
        <v>TS7</v>
      </c>
      <c r="D21" s="16">
        <v>0.58850437237554698</v>
      </c>
      <c r="E21" s="16">
        <v>1.16497323141098</v>
      </c>
      <c r="F21" s="16">
        <v>1.7534776037865301</v>
      </c>
      <c r="H21" t="s">
        <v>9</v>
      </c>
      <c r="I21" t="str">
        <f t="shared" si="2"/>
        <v>TS7</v>
      </c>
      <c r="J21">
        <v>0.58850437237554698</v>
      </c>
      <c r="L21" t="str">
        <f t="shared" si="3"/>
        <v>TS7</v>
      </c>
      <c r="M21" t="str">
        <f t="shared" si="4"/>
        <v>TS7</v>
      </c>
      <c r="N21">
        <v>1.16497323141098</v>
      </c>
    </row>
    <row r="22" spans="1:23" x14ac:dyDescent="0.25">
      <c r="A22" t="s">
        <v>10</v>
      </c>
      <c r="B22" t="str">
        <f t="shared" si="0"/>
        <v>TS7</v>
      </c>
      <c r="C22" t="str">
        <f t="shared" si="1"/>
        <v>TS7</v>
      </c>
      <c r="D22" s="16">
        <v>0.60025679255532705</v>
      </c>
      <c r="E22" s="16">
        <v>1.16497323141098</v>
      </c>
      <c r="F22" s="16">
        <v>1.7652300239663099</v>
      </c>
      <c r="H22" t="s">
        <v>10</v>
      </c>
      <c r="I22" t="str">
        <f t="shared" si="2"/>
        <v>TS7</v>
      </c>
      <c r="J22">
        <v>0.60025679255532705</v>
      </c>
      <c r="L22" t="str">
        <f t="shared" si="3"/>
        <v>TS8</v>
      </c>
      <c r="M22" t="str">
        <f t="shared" si="4"/>
        <v>TS7</v>
      </c>
      <c r="N22">
        <v>1.1412888141009601</v>
      </c>
    </row>
    <row r="23" spans="1:23" x14ac:dyDescent="0.25">
      <c r="A23" t="s">
        <v>11</v>
      </c>
      <c r="B23" t="str">
        <f t="shared" si="0"/>
        <v>TS7</v>
      </c>
      <c r="C23" t="str">
        <f t="shared" si="1"/>
        <v>TS7</v>
      </c>
      <c r="D23" s="16">
        <v>0.57968755148908102</v>
      </c>
      <c r="E23" s="16">
        <v>1.16497323141098</v>
      </c>
      <c r="F23" s="16">
        <v>1.74466078290006</v>
      </c>
      <c r="H23" t="s">
        <v>11</v>
      </c>
      <c r="I23" t="str">
        <f t="shared" si="2"/>
        <v>TS7</v>
      </c>
      <c r="J23">
        <v>0.57968755148908102</v>
      </c>
      <c r="L23" t="str">
        <f t="shared" si="3"/>
        <v>TS9</v>
      </c>
      <c r="M23" t="str">
        <f t="shared" si="4"/>
        <v>TS9</v>
      </c>
      <c r="N23">
        <v>1.39810685192826</v>
      </c>
    </row>
    <row r="24" spans="1:23" x14ac:dyDescent="0.25">
      <c r="A24" t="s">
        <v>12</v>
      </c>
      <c r="B24" t="str">
        <f t="shared" si="0"/>
        <v>TS7</v>
      </c>
      <c r="C24" t="str">
        <f t="shared" si="1"/>
        <v>TS7</v>
      </c>
      <c r="D24" s="16">
        <v>0.55062765240471001</v>
      </c>
      <c r="E24" s="16">
        <v>1.16497323141098</v>
      </c>
      <c r="F24" s="16">
        <v>1.71560088381569</v>
      </c>
      <c r="H24" t="s">
        <v>12</v>
      </c>
      <c r="I24" t="str">
        <f t="shared" si="2"/>
        <v>TS7</v>
      </c>
      <c r="J24">
        <v>0.55062765240471001</v>
      </c>
      <c r="L24" t="str">
        <f t="shared" si="3"/>
        <v>TS10</v>
      </c>
      <c r="M24" t="str">
        <f t="shared" si="4"/>
        <v>TS6</v>
      </c>
      <c r="N24">
        <v>1.19262003037127</v>
      </c>
    </row>
    <row r="27" spans="1:23" x14ac:dyDescent="0.25">
      <c r="A27" s="9" t="s">
        <v>25</v>
      </c>
      <c r="B27" s="12" t="s">
        <v>14</v>
      </c>
      <c r="C27" s="13"/>
      <c r="D27" s="13"/>
      <c r="E27" s="13"/>
      <c r="F27" s="13"/>
      <c r="G27" s="13"/>
      <c r="H27" s="13"/>
      <c r="I27" s="14" t="s">
        <v>15</v>
      </c>
      <c r="J27" s="15"/>
      <c r="K27" s="11" t="s">
        <v>27</v>
      </c>
    </row>
    <row r="28" spans="1:23" ht="39" x14ac:dyDescent="0.25">
      <c r="A28" s="10"/>
      <c r="B28" s="3" t="s">
        <v>16</v>
      </c>
      <c r="C28" s="3" t="s">
        <v>17</v>
      </c>
      <c r="D28" s="3" t="s">
        <v>18</v>
      </c>
      <c r="E28" s="3" t="s">
        <v>19</v>
      </c>
      <c r="F28" s="3" t="s">
        <v>20</v>
      </c>
      <c r="G28" s="3" t="s">
        <v>21</v>
      </c>
      <c r="H28" s="3" t="s">
        <v>22</v>
      </c>
      <c r="I28" s="4" t="s">
        <v>23</v>
      </c>
      <c r="J28" s="4" t="s">
        <v>24</v>
      </c>
      <c r="K28" s="11"/>
    </row>
    <row r="29" spans="1:23" x14ac:dyDescent="0.25">
      <c r="A29" s="6" t="str">
        <f>CONCATENATE(H15, " to ", I15)</f>
        <v>TS1 to TS8</v>
      </c>
      <c r="B29">
        <f>INDEX('[1]10 Divmax in 50-55%'!$B$5:$M$14, $N29,O29)</f>
        <v>1209</v>
      </c>
      <c r="C29">
        <f>INDEX('[1]10 Divmax in 50-55%'!$B$5:$M$14, $N29,P29)</f>
        <v>2096</v>
      </c>
      <c r="D29">
        <f>INDEX('[1]10 Divmax in 50-55%'!$B$5:$M$14, $N29,Q29)</f>
        <v>8635</v>
      </c>
      <c r="E29">
        <f>INDEX('[1]10 Divmax in 50-55%'!$B$5:$M$14, $N29,R29)</f>
        <v>1</v>
      </c>
      <c r="F29">
        <f>INDEX('[1]10 Divmax in 50-55%'!$B$5:$M$14, $N29,S29)</f>
        <v>7</v>
      </c>
      <c r="G29">
        <f>INDEX('[1]10 Divmax in 50-55%'!$B$5:$M$14, $N29,T29)</f>
        <v>19263</v>
      </c>
      <c r="H29" s="5">
        <f>INDEX('[1]10 Divmax in 50-55%'!$B$5:$M$14, $N29,U29)</f>
        <v>2238.5182509471715</v>
      </c>
      <c r="I29" s="5">
        <f>INDEX('[1]10 Divmax in 50-55%'!$B$5:$M$14, $N29,V29)</f>
        <v>18725.7082319564</v>
      </c>
      <c r="J29" s="5">
        <f>INDEX('[1]10 Divmax in 50-55%'!$B$5:$M$14, $N29,W29)</f>
        <v>654.13672928387496</v>
      </c>
      <c r="K29" s="8">
        <f>J15</f>
        <v>0.57245890763975205</v>
      </c>
      <c r="N29">
        <v>1</v>
      </c>
      <c r="O29">
        <v>1</v>
      </c>
      <c r="P29">
        <v>2</v>
      </c>
      <c r="Q29">
        <v>3</v>
      </c>
      <c r="R29">
        <v>4</v>
      </c>
      <c r="S29">
        <v>5</v>
      </c>
      <c r="T29">
        <v>6</v>
      </c>
      <c r="U29">
        <v>7</v>
      </c>
      <c r="V29">
        <v>11</v>
      </c>
      <c r="W29">
        <v>12</v>
      </c>
    </row>
    <row r="30" spans="1:23" x14ac:dyDescent="0.25">
      <c r="A30" s="7"/>
      <c r="B30">
        <f>INDEX('[2]10 DivMax 65-70%'!$B$5:$M$14,$N30,O30)</f>
        <v>1071</v>
      </c>
      <c r="C30">
        <f>INDEX('[2]10 DivMax 65-70%'!$B$5:$M$14,$N30,P30)</f>
        <v>53</v>
      </c>
      <c r="D30">
        <f>INDEX('[2]10 DivMax 65-70%'!$B$5:$M$14,$N30,Q30)</f>
        <v>7466</v>
      </c>
      <c r="E30">
        <f>INDEX('[2]10 DivMax 65-70%'!$B$5:$M$14,$N30,R30)</f>
        <v>3</v>
      </c>
      <c r="F30">
        <f>INDEX('[2]10 DivMax 65-70%'!$B$5:$M$14,$N30,S30)</f>
        <v>5</v>
      </c>
      <c r="G30">
        <f>INDEX('[2]10 DivMax 65-70%'!$B$5:$M$14,$N30,T30)</f>
        <v>21389</v>
      </c>
      <c r="H30" s="5">
        <f>INDEX('[2]10 DivMax 65-70%'!$B$5:$M$14,$N30,U30)</f>
        <v>85.868989177218097</v>
      </c>
      <c r="I30" s="5">
        <f>INDEX('[2]10 DivMax 65-70%'!$B$5:$M$14,$N30,V30)</f>
        <v>15508.8278626425</v>
      </c>
      <c r="J30" s="5">
        <f>INDEX('[2]10 DivMax 65-70%'!$B$5:$M$14,$N30,W30)</f>
        <v>3871.0170985977302</v>
      </c>
      <c r="K30" s="8"/>
      <c r="N30">
        <v>8</v>
      </c>
      <c r="O30">
        <v>1</v>
      </c>
      <c r="P30">
        <v>2</v>
      </c>
      <c r="Q30">
        <v>3</v>
      </c>
      <c r="R30">
        <v>4</v>
      </c>
      <c r="S30">
        <v>5</v>
      </c>
      <c r="T30">
        <v>6</v>
      </c>
      <c r="U30">
        <v>7</v>
      </c>
      <c r="V30">
        <v>10</v>
      </c>
      <c r="W30">
        <v>12</v>
      </c>
    </row>
    <row r="31" spans="1:23" x14ac:dyDescent="0.25">
      <c r="A31" s="6" t="str">
        <f>CONCATENATE(H16, " to ", I16)</f>
        <v>TS2 to TS6</v>
      </c>
      <c r="B31">
        <f>INDEX('[1]10 Divmax in 50-55%'!$B$5:$M$14, $N31,O31)</f>
        <v>1253</v>
      </c>
      <c r="C31">
        <f>INDEX('[1]10 Divmax in 50-55%'!$B$5:$M$14, $N31,P31)</f>
        <v>174</v>
      </c>
      <c r="D31">
        <f>INDEX('[1]10 Divmax in 50-55%'!$B$5:$M$14, $N31,Q31)</f>
        <v>8639</v>
      </c>
      <c r="E31">
        <f>INDEX('[1]10 Divmax in 50-55%'!$B$5:$M$14, $N31,R31)</f>
        <v>6</v>
      </c>
      <c r="F31">
        <f>INDEX('[1]10 Divmax in 50-55%'!$B$5:$M$14, $N31,S31)</f>
        <v>174</v>
      </c>
      <c r="G31">
        <f>INDEX('[1]10 Divmax in 50-55%'!$B$5:$M$14, $N31,T31)</f>
        <v>20959</v>
      </c>
      <c r="H31" s="5">
        <f>INDEX('[1]10 Divmax in 50-55%'!$B$5:$M$14, $N31,U31)</f>
        <v>2195.4554938173169</v>
      </c>
      <c r="I31" s="5">
        <f>INDEX('[1]10 Divmax in 50-55%'!$B$5:$M$14, $N31,V31)</f>
        <v>18653.591990274901</v>
      </c>
      <c r="J31" s="5">
        <f>INDEX('[1]10 Divmax in 50-55%'!$B$5:$M$14, $N31,W31)</f>
        <v>726.25297096539293</v>
      </c>
      <c r="K31" s="8">
        <f>J16</f>
        <v>1.0735268995812799</v>
      </c>
      <c r="N31">
        <v>2</v>
      </c>
      <c r="O31">
        <v>1</v>
      </c>
      <c r="P31">
        <v>2</v>
      </c>
      <c r="Q31">
        <v>3</v>
      </c>
      <c r="R31">
        <v>4</v>
      </c>
      <c r="S31">
        <v>5</v>
      </c>
      <c r="T31">
        <v>6</v>
      </c>
      <c r="U31">
        <v>7</v>
      </c>
      <c r="V31">
        <v>11</v>
      </c>
      <c r="W31">
        <v>12</v>
      </c>
    </row>
    <row r="32" spans="1:23" x14ac:dyDescent="0.25">
      <c r="A32" s="7"/>
      <c r="B32">
        <f>INDEX('[2]10 DivMax 65-70%'!$B$5:$M$14,$N32,O32)</f>
        <v>1726</v>
      </c>
      <c r="C32">
        <f>INDEX('[2]10 DivMax 65-70%'!$B$5:$M$14,$N32,P32)</f>
        <v>43</v>
      </c>
      <c r="D32">
        <f>INDEX('[2]10 DivMax 65-70%'!$B$5:$M$14,$N32,Q32)</f>
        <v>7467</v>
      </c>
      <c r="E32">
        <f>INDEX('[2]10 DivMax 65-70%'!$B$5:$M$14,$N32,R32)</f>
        <v>5</v>
      </c>
      <c r="F32">
        <f>INDEX('[2]10 DivMax 65-70%'!$B$5:$M$14,$N32,S32)</f>
        <v>15</v>
      </c>
      <c r="G32">
        <f>INDEX('[2]10 DivMax 65-70%'!$B$5:$M$14,$N32,T32)</f>
        <v>21376</v>
      </c>
      <c r="H32" s="5">
        <f>INDEX('[2]10 DivMax 65-70%'!$B$5:$M$14,$N32,U32)</f>
        <v>168.52258661353383</v>
      </c>
      <c r="I32" s="5">
        <f>INDEX('[2]10 DivMax 65-70%'!$B$5:$M$14,$N32,V32)</f>
        <v>14865.2612289391</v>
      </c>
      <c r="J32" s="5">
        <f>INDEX('[2]10 DivMax 65-70%'!$B$5:$M$14,$N32,W32)</f>
        <v>4514.5837323011201</v>
      </c>
      <c r="K32" s="8"/>
      <c r="N32">
        <v>6</v>
      </c>
      <c r="O32">
        <v>1</v>
      </c>
      <c r="P32">
        <v>2</v>
      </c>
      <c r="Q32">
        <v>3</v>
      </c>
      <c r="R32">
        <v>4</v>
      </c>
      <c r="S32">
        <v>5</v>
      </c>
      <c r="T32">
        <v>6</v>
      </c>
      <c r="U32">
        <v>7</v>
      </c>
      <c r="V32">
        <v>10</v>
      </c>
      <c r="W32">
        <v>12</v>
      </c>
    </row>
    <row r="33" spans="1:23" x14ac:dyDescent="0.25">
      <c r="A33" s="6" t="str">
        <f>CONCATENATE(H17, " to ", I17)</f>
        <v>TS3 to TS7</v>
      </c>
      <c r="B33">
        <f>INDEX('[1]10 Divmax in 50-55%'!$B$5:$M$14, $N33,O33)</f>
        <v>4275</v>
      </c>
      <c r="C33">
        <f>INDEX('[1]10 Divmax in 50-55%'!$B$5:$M$14, $N33,P33)</f>
        <v>148</v>
      </c>
      <c r="D33">
        <f>INDEX('[1]10 Divmax in 50-55%'!$B$5:$M$14, $N33,Q33)</f>
        <v>8736</v>
      </c>
      <c r="E33">
        <f>INDEX('[1]10 Divmax in 50-55%'!$B$5:$M$14, $N33,R33)</f>
        <v>7</v>
      </c>
      <c r="F33">
        <f>INDEX('[1]10 Divmax in 50-55%'!$B$5:$M$14, $N33,S33)</f>
        <v>21</v>
      </c>
      <c r="G33">
        <f>INDEX('[1]10 Divmax in 50-55%'!$B$5:$M$14, $N33,T33)</f>
        <v>20613</v>
      </c>
      <c r="H33" s="5">
        <f>INDEX('[1]10 Divmax in 50-55%'!$B$5:$M$14, $N33,U33)</f>
        <v>2477.2502136692856</v>
      </c>
      <c r="I33" s="5">
        <f>INDEX('[1]10 Divmax in 50-55%'!$B$5:$M$14, $N33,V33)</f>
        <v>18909.590421399098</v>
      </c>
      <c r="J33" s="5">
        <f>INDEX('[1]10 Divmax in 50-55%'!$B$5:$M$14, $N33,W33)</f>
        <v>470.25453984118496</v>
      </c>
      <c r="K33" s="8">
        <f>J17</f>
        <v>0.60661343375798604</v>
      </c>
      <c r="N33">
        <v>3</v>
      </c>
      <c r="O33">
        <v>1</v>
      </c>
      <c r="P33">
        <v>2</v>
      </c>
      <c r="Q33">
        <v>3</v>
      </c>
      <c r="R33">
        <v>4</v>
      </c>
      <c r="S33">
        <v>5</v>
      </c>
      <c r="T33">
        <v>6</v>
      </c>
      <c r="U33">
        <v>7</v>
      </c>
      <c r="V33">
        <v>11</v>
      </c>
      <c r="W33">
        <v>12</v>
      </c>
    </row>
    <row r="34" spans="1:23" x14ac:dyDescent="0.25">
      <c r="A34" s="7"/>
      <c r="B34">
        <f>INDEX('[2]10 DivMax 65-70%'!$B$5:$M$14,$N34,O34)</f>
        <v>1082</v>
      </c>
      <c r="C34">
        <f>INDEX('[2]10 DivMax 65-70%'!$B$5:$M$14,$N34,P34)</f>
        <v>318</v>
      </c>
      <c r="D34">
        <f>INDEX('[2]10 DivMax 65-70%'!$B$5:$M$14,$N34,Q34)</f>
        <v>7494</v>
      </c>
      <c r="E34">
        <f>INDEX('[2]10 DivMax 65-70%'!$B$5:$M$14,$N34,R34)</f>
        <v>9</v>
      </c>
      <c r="F34">
        <f>INDEX('[2]10 DivMax 65-70%'!$B$5:$M$14,$N34,S34)</f>
        <v>2</v>
      </c>
      <c r="G34">
        <f>INDEX('[2]10 DivMax 65-70%'!$B$5:$M$14,$N34,T34)</f>
        <v>20952</v>
      </c>
      <c r="H34" s="5">
        <f>INDEX('[2]10 DivMax 65-70%'!$B$5:$M$14,$N34,U34)</f>
        <v>731.38227895160003</v>
      </c>
      <c r="I34" s="5">
        <f>INDEX('[2]10 DivMax 65-70%'!$B$5:$M$14,$N34,V34)</f>
        <v>15251.7787862273</v>
      </c>
      <c r="J34" s="5">
        <f>INDEX('[2]10 DivMax 65-70%'!$B$5:$M$14,$N34,W34)</f>
        <v>4128.0661750130002</v>
      </c>
      <c r="K34" s="8"/>
      <c r="N34">
        <v>7</v>
      </c>
      <c r="O34">
        <v>1</v>
      </c>
      <c r="P34">
        <v>2</v>
      </c>
      <c r="Q34">
        <v>3</v>
      </c>
      <c r="R34">
        <v>4</v>
      </c>
      <c r="S34">
        <v>5</v>
      </c>
      <c r="T34">
        <v>6</v>
      </c>
      <c r="U34">
        <v>7</v>
      </c>
      <c r="V34">
        <v>10</v>
      </c>
      <c r="W34">
        <v>12</v>
      </c>
    </row>
    <row r="35" spans="1:23" x14ac:dyDescent="0.25">
      <c r="A35" s="6" t="str">
        <f>CONCATENATE(H18, " to ", I18)</f>
        <v>TS4 to TS1</v>
      </c>
      <c r="B35">
        <f>INDEX('[1]10 Divmax in 50-55%'!$B$5:$M$14, $N35,O35)</f>
        <v>958</v>
      </c>
      <c r="C35">
        <f>INDEX('[1]10 Divmax in 50-55%'!$B$5:$M$14, $N35,P35)</f>
        <v>173</v>
      </c>
      <c r="D35">
        <f>INDEX('[1]10 Divmax in 50-55%'!$B$5:$M$14, $N35,Q35)</f>
        <v>8463</v>
      </c>
      <c r="E35">
        <f>INDEX('[1]10 Divmax in 50-55%'!$B$5:$M$14, $N35,R35)</f>
        <v>12</v>
      </c>
      <c r="F35">
        <f>INDEX('[1]10 Divmax in 50-55%'!$B$5:$M$14, $N35,S35)</f>
        <v>118</v>
      </c>
      <c r="G35">
        <f>INDEX('[1]10 Divmax in 50-55%'!$B$5:$M$14, $N35,T35)</f>
        <v>22016</v>
      </c>
      <c r="H35" s="5">
        <f>INDEX('[1]10 Divmax in 50-55%'!$B$5:$M$14, $N35,U35)</f>
        <v>3424.1995597019518</v>
      </c>
      <c r="I35" s="5">
        <f>INDEX('[1]10 Divmax in 50-55%'!$B$5:$M$14, $N35,V35)</f>
        <v>18867.642986553299</v>
      </c>
      <c r="J35" s="5">
        <f>INDEX('[1]10 Divmax in 50-55%'!$B$5:$M$14, $N35,W35)</f>
        <v>512.20197468700405</v>
      </c>
      <c r="K35" s="8">
        <f>J18</f>
        <v>0.77083375536836596</v>
      </c>
      <c r="N35">
        <v>4</v>
      </c>
      <c r="O35">
        <v>1</v>
      </c>
      <c r="P35">
        <v>2</v>
      </c>
      <c r="Q35">
        <v>3</v>
      </c>
      <c r="R35">
        <v>4</v>
      </c>
      <c r="S35">
        <v>5</v>
      </c>
      <c r="T35">
        <v>6</v>
      </c>
      <c r="U35">
        <v>7</v>
      </c>
      <c r="V35">
        <v>11</v>
      </c>
      <c r="W35">
        <v>12</v>
      </c>
    </row>
    <row r="36" spans="1:23" x14ac:dyDescent="0.25">
      <c r="A36" s="7"/>
      <c r="B36">
        <f>INDEX('[2]10 DivMax 65-70%'!$B$5:$M$14,$N36,O36)</f>
        <v>1164</v>
      </c>
      <c r="C36">
        <f>INDEX('[2]10 DivMax 65-70%'!$B$5:$M$14,$N36,P36)</f>
        <v>258</v>
      </c>
      <c r="D36">
        <f>INDEX('[2]10 DivMax 65-70%'!$B$5:$M$14,$N36,Q36)</f>
        <v>7531</v>
      </c>
      <c r="E36">
        <f>INDEX('[2]10 DivMax 65-70%'!$B$5:$M$14,$N36,R36)</f>
        <v>15</v>
      </c>
      <c r="F36">
        <f>INDEX('[2]10 DivMax 65-70%'!$B$5:$M$14,$N36,S36)</f>
        <v>27</v>
      </c>
      <c r="G36">
        <f>INDEX('[2]10 DivMax 65-70%'!$B$5:$M$14,$N36,T36)</f>
        <v>20748</v>
      </c>
      <c r="H36" s="5">
        <f>INDEX('[2]10 DivMax 65-70%'!$B$5:$M$14,$N36,U36)</f>
        <v>903.07269610249989</v>
      </c>
      <c r="I36" s="5">
        <f>INDEX('[2]10 DivMax 65-70%'!$B$5:$M$14,$N36,V36)</f>
        <v>13741.7777824235</v>
      </c>
      <c r="J36" s="5">
        <f>INDEX('[2]10 DivMax 65-70%'!$B$5:$M$14,$N36,W36)</f>
        <v>5638.0671788167501</v>
      </c>
      <c r="K36" s="8"/>
      <c r="N36">
        <v>1</v>
      </c>
      <c r="O36">
        <v>1</v>
      </c>
      <c r="P36">
        <v>2</v>
      </c>
      <c r="Q36">
        <v>3</v>
      </c>
      <c r="R36">
        <v>4</v>
      </c>
      <c r="S36">
        <v>5</v>
      </c>
      <c r="T36">
        <v>6</v>
      </c>
      <c r="U36">
        <v>7</v>
      </c>
      <c r="V36">
        <v>10</v>
      </c>
      <c r="W36">
        <v>12</v>
      </c>
    </row>
    <row r="37" spans="1:23" x14ac:dyDescent="0.25">
      <c r="A37" s="6" t="str">
        <f>CONCATENATE(H19, " to ", I19)</f>
        <v>TS5 to TS1</v>
      </c>
      <c r="B37">
        <f>INDEX('[1]10 Divmax in 50-55%'!$B$5:$M$14, $N37,O37)</f>
        <v>989</v>
      </c>
      <c r="C37">
        <f>INDEX('[1]10 Divmax in 50-55%'!$B$5:$M$14, $N37,P37)</f>
        <v>21</v>
      </c>
      <c r="D37">
        <f>INDEX('[1]10 Divmax in 50-55%'!$B$5:$M$14, $N37,Q37)</f>
        <v>8473</v>
      </c>
      <c r="E37">
        <f>INDEX('[1]10 Divmax in 50-55%'!$B$5:$M$14, $N37,R37)</f>
        <v>12</v>
      </c>
      <c r="F37">
        <f>INDEX('[1]10 Divmax in 50-55%'!$B$5:$M$14, $N37,S37)</f>
        <v>96</v>
      </c>
      <c r="G37">
        <f>INDEX('[1]10 Divmax in 50-55%'!$B$5:$M$14, $N37,T37)</f>
        <v>22137</v>
      </c>
      <c r="H37" s="5">
        <f>INDEX('[1]10 Divmax in 50-55%'!$B$5:$M$14, $N37,U37)</f>
        <v>2977.6880597037857</v>
      </c>
      <c r="I37" s="5">
        <f>INDEX('[1]10 Divmax in 50-55%'!$B$5:$M$14, $N37,V37)</f>
        <v>18911.0884599319</v>
      </c>
      <c r="J37" s="5">
        <f>INDEX('[1]10 Divmax in 50-55%'!$B$5:$M$14, $N37,W37)</f>
        <v>468.75650130839301</v>
      </c>
      <c r="K37" s="8">
        <f>J19</f>
        <v>0.69597588138264199</v>
      </c>
      <c r="N37">
        <v>5</v>
      </c>
      <c r="O37">
        <v>1</v>
      </c>
      <c r="P37">
        <v>2</v>
      </c>
      <c r="Q37">
        <v>3</v>
      </c>
      <c r="R37">
        <v>4</v>
      </c>
      <c r="S37">
        <v>5</v>
      </c>
      <c r="T37">
        <v>6</v>
      </c>
      <c r="U37">
        <v>7</v>
      </c>
      <c r="V37">
        <v>11</v>
      </c>
      <c r="W37">
        <v>12</v>
      </c>
    </row>
    <row r="38" spans="1:23" x14ac:dyDescent="0.25">
      <c r="A38" s="7"/>
      <c r="B38">
        <f>INDEX('[2]10 DivMax 65-70%'!$B$5:$M$14,$N38,O38)</f>
        <v>1164</v>
      </c>
      <c r="C38">
        <f>INDEX('[2]10 DivMax 65-70%'!$B$5:$M$14,$N38,P38)</f>
        <v>258</v>
      </c>
      <c r="D38">
        <f>INDEX('[2]10 DivMax 65-70%'!$B$5:$M$14,$N38,Q38)</f>
        <v>7531</v>
      </c>
      <c r="E38">
        <f>INDEX('[2]10 DivMax 65-70%'!$B$5:$M$14,$N38,R38)</f>
        <v>15</v>
      </c>
      <c r="F38">
        <f>INDEX('[2]10 DivMax 65-70%'!$B$5:$M$14,$N38,S38)</f>
        <v>27</v>
      </c>
      <c r="G38">
        <f>INDEX('[2]10 DivMax 65-70%'!$B$5:$M$14,$N38,T38)</f>
        <v>20748</v>
      </c>
      <c r="H38" s="5">
        <f>INDEX('[2]10 DivMax 65-70%'!$B$5:$M$14,$N38,U38)</f>
        <v>903.07269610249989</v>
      </c>
      <c r="I38" s="5">
        <f>INDEX('[2]10 DivMax 65-70%'!$B$5:$M$14,$N38,V38)</f>
        <v>13741.7777824235</v>
      </c>
      <c r="J38" s="5">
        <f>INDEX('[2]10 DivMax 65-70%'!$B$5:$M$14,$N38,W38)</f>
        <v>5638.0671788167501</v>
      </c>
      <c r="K38" s="8"/>
      <c r="N38">
        <v>1</v>
      </c>
      <c r="O38">
        <v>1</v>
      </c>
      <c r="P38">
        <v>2</v>
      </c>
      <c r="Q38">
        <v>3</v>
      </c>
      <c r="R38">
        <v>4</v>
      </c>
      <c r="S38">
        <v>5</v>
      </c>
      <c r="T38">
        <v>6</v>
      </c>
      <c r="U38">
        <v>7</v>
      </c>
      <c r="V38">
        <v>10</v>
      </c>
      <c r="W38">
        <v>12</v>
      </c>
    </row>
    <row r="39" spans="1:23" x14ac:dyDescent="0.25">
      <c r="A39" s="6" t="str">
        <f>CONCATENATE(H20, " to ", I20)</f>
        <v>TS6 to TS8</v>
      </c>
      <c r="B39">
        <f>INDEX('[1]10 Divmax in 50-55%'!$B$5:$M$14, $N39,O39)</f>
        <v>3060</v>
      </c>
      <c r="C39">
        <f>INDEX('[1]10 Divmax in 50-55%'!$B$5:$M$14, $N39,P39)</f>
        <v>515</v>
      </c>
      <c r="D39">
        <f>INDEX('[1]10 Divmax in 50-55%'!$B$5:$M$14, $N39,Q39)</f>
        <v>8719</v>
      </c>
      <c r="E39">
        <f>INDEX('[1]10 Divmax in 50-55%'!$B$5:$M$14, $N39,R39)</f>
        <v>2</v>
      </c>
      <c r="F39">
        <f>INDEX('[1]10 Divmax in 50-55%'!$B$5:$M$14, $N39,S39)</f>
        <v>24</v>
      </c>
      <c r="G39">
        <f>INDEX('[1]10 Divmax in 50-55%'!$B$5:$M$14, $N39,T39)</f>
        <v>20344</v>
      </c>
      <c r="H39" s="5">
        <f>INDEX('[1]10 Divmax in 50-55%'!$B$5:$M$14, $N39,U39)</f>
        <v>1220.0082485027763</v>
      </c>
      <c r="I39" s="5">
        <f>INDEX('[1]10 Divmax in 50-55%'!$B$5:$M$14, $N39,V39)</f>
        <v>19149.2093032755</v>
      </c>
      <c r="J39" s="5">
        <f>INDEX('[1]10 Divmax in 50-55%'!$B$5:$M$14, $N39,W39)</f>
        <v>230.635657964769</v>
      </c>
      <c r="K39" s="8">
        <f>J20</f>
        <v>0.60237626717070603</v>
      </c>
      <c r="N39">
        <v>6</v>
      </c>
      <c r="O39">
        <v>1</v>
      </c>
      <c r="P39">
        <v>2</v>
      </c>
      <c r="Q39">
        <v>3</v>
      </c>
      <c r="R39">
        <v>4</v>
      </c>
      <c r="S39">
        <v>5</v>
      </c>
      <c r="T39">
        <v>6</v>
      </c>
      <c r="U39">
        <v>7</v>
      </c>
      <c r="V39">
        <v>11</v>
      </c>
      <c r="W39">
        <v>12</v>
      </c>
    </row>
    <row r="40" spans="1:23" x14ac:dyDescent="0.25">
      <c r="A40" s="7"/>
      <c r="B40">
        <f>INDEX('[2]10 DivMax 65-70%'!$B$5:$M$14,$N40,O40)</f>
        <v>1071</v>
      </c>
      <c r="C40">
        <f>INDEX('[2]10 DivMax 65-70%'!$B$5:$M$14,$N40,P40)</f>
        <v>53</v>
      </c>
      <c r="D40">
        <f>INDEX('[2]10 DivMax 65-70%'!$B$5:$M$14,$N40,Q40)</f>
        <v>7466</v>
      </c>
      <c r="E40">
        <f>INDEX('[2]10 DivMax 65-70%'!$B$5:$M$14,$N40,R40)</f>
        <v>3</v>
      </c>
      <c r="F40">
        <f>INDEX('[2]10 DivMax 65-70%'!$B$5:$M$14,$N40,S40)</f>
        <v>5</v>
      </c>
      <c r="G40">
        <f>INDEX('[2]10 DivMax 65-70%'!$B$5:$M$14,$N40,T40)</f>
        <v>21389</v>
      </c>
      <c r="H40" s="5">
        <f>INDEX('[2]10 DivMax 65-70%'!$B$5:$M$14,$N40,U40)</f>
        <v>85.868989177218097</v>
      </c>
      <c r="I40" s="5">
        <f>INDEX('[2]10 DivMax 65-70%'!$B$5:$M$14,$N40,V40)</f>
        <v>15508.8278626425</v>
      </c>
      <c r="J40" s="5">
        <f>INDEX('[2]10 DivMax 65-70%'!$B$5:$M$14,$N40,W40)</f>
        <v>3871.0170985977302</v>
      </c>
      <c r="K40" s="8"/>
      <c r="N40">
        <v>8</v>
      </c>
      <c r="O40">
        <v>1</v>
      </c>
      <c r="P40">
        <v>2</v>
      </c>
      <c r="Q40">
        <v>3</v>
      </c>
      <c r="R40">
        <v>4</v>
      </c>
      <c r="S40">
        <v>5</v>
      </c>
      <c r="T40">
        <v>6</v>
      </c>
      <c r="U40">
        <v>7</v>
      </c>
      <c r="V40">
        <v>10</v>
      </c>
      <c r="W40">
        <v>12</v>
      </c>
    </row>
    <row r="41" spans="1:23" x14ac:dyDescent="0.25">
      <c r="A41" s="6" t="str">
        <f>CONCATENATE(H21, " to ", I21)</f>
        <v>TS7 to TS7</v>
      </c>
      <c r="B41">
        <f>INDEX('[1]10 Divmax in 50-55%'!$B$5:$M$14, $N41,O41)</f>
        <v>1652</v>
      </c>
      <c r="C41">
        <f>INDEX('[1]10 Divmax in 50-55%'!$B$5:$M$14, $N41,P41)</f>
        <v>1167</v>
      </c>
      <c r="D41">
        <f>INDEX('[1]10 Divmax in 50-55%'!$B$5:$M$14, $N41,Q41)</f>
        <v>8679</v>
      </c>
      <c r="E41">
        <f>INDEX('[1]10 Divmax in 50-55%'!$B$5:$M$14, $N41,R41)</f>
        <v>11</v>
      </c>
      <c r="F41">
        <f>INDEX('[1]10 Divmax in 50-55%'!$B$5:$M$14, $N41,S41)</f>
        <v>11</v>
      </c>
      <c r="G41">
        <f>INDEX('[1]10 Divmax in 50-55%'!$B$5:$M$14, $N41,T41)</f>
        <v>19923</v>
      </c>
      <c r="H41" s="5">
        <f>INDEX('[1]10 Divmax in 50-55%'!$B$5:$M$14, $N41,U41)</f>
        <v>2977.6880597037857</v>
      </c>
      <c r="I41" s="5">
        <f>INDEX('[1]10 Divmax in 50-55%'!$B$5:$M$14, $N41,V41)</f>
        <v>19229.6803326318</v>
      </c>
      <c r="J41" s="5">
        <f>INDEX('[1]10 Divmax in 50-55%'!$B$5:$M$14, $N41,W41)</f>
        <v>150.16462860848</v>
      </c>
      <c r="K41" s="8">
        <f>J21</f>
        <v>0.58850437237554698</v>
      </c>
      <c r="N41">
        <v>7</v>
      </c>
      <c r="O41">
        <v>1</v>
      </c>
      <c r="P41">
        <v>2</v>
      </c>
      <c r="Q41">
        <v>3</v>
      </c>
      <c r="R41">
        <v>4</v>
      </c>
      <c r="S41">
        <v>5</v>
      </c>
      <c r="T41">
        <v>6</v>
      </c>
      <c r="U41">
        <v>7</v>
      </c>
      <c r="V41">
        <v>11</v>
      </c>
      <c r="W41">
        <v>12</v>
      </c>
    </row>
    <row r="42" spans="1:23" x14ac:dyDescent="0.25">
      <c r="A42" s="7"/>
      <c r="B42">
        <f>INDEX('[2]10 DivMax 65-70%'!$B$5:$M$14,$N42,O42)</f>
        <v>1082</v>
      </c>
      <c r="C42">
        <f>INDEX('[2]10 DivMax 65-70%'!$B$5:$M$14,$N42,P42)</f>
        <v>318</v>
      </c>
      <c r="D42">
        <f>INDEX('[2]10 DivMax 65-70%'!$B$5:$M$14,$N42,Q42)</f>
        <v>7494</v>
      </c>
      <c r="E42">
        <f>INDEX('[2]10 DivMax 65-70%'!$B$5:$M$14,$N42,R42)</f>
        <v>9</v>
      </c>
      <c r="F42">
        <f>INDEX('[2]10 DivMax 65-70%'!$B$5:$M$14,$N42,S42)</f>
        <v>2</v>
      </c>
      <c r="G42">
        <f>INDEX('[2]10 DivMax 65-70%'!$B$5:$M$14,$N42,T42)</f>
        <v>20952</v>
      </c>
      <c r="H42" s="5">
        <f>INDEX('[2]10 DivMax 65-70%'!$B$5:$M$14,$N42,U42)</f>
        <v>731.38227895160003</v>
      </c>
      <c r="I42" s="5">
        <f>INDEX('[2]10 DivMax 65-70%'!$B$5:$M$14,$N42,V42)</f>
        <v>15251.7787862273</v>
      </c>
      <c r="J42" s="5">
        <f>INDEX('[2]10 DivMax 65-70%'!$B$5:$M$14,$N42,W42)</f>
        <v>4128.0661750130002</v>
      </c>
      <c r="K42" s="8"/>
      <c r="N42">
        <v>7</v>
      </c>
      <c r="O42">
        <v>1</v>
      </c>
      <c r="P42">
        <v>2</v>
      </c>
      <c r="Q42">
        <v>3</v>
      </c>
      <c r="R42">
        <v>4</v>
      </c>
      <c r="S42">
        <v>5</v>
      </c>
      <c r="T42">
        <v>6</v>
      </c>
      <c r="U42">
        <v>7</v>
      </c>
      <c r="V42">
        <v>10</v>
      </c>
      <c r="W42">
        <v>12</v>
      </c>
    </row>
    <row r="43" spans="1:23" x14ac:dyDescent="0.25">
      <c r="A43" s="6" t="str">
        <f>CONCATENATE(H22, " to ", I22)</f>
        <v>TS8 to TS7</v>
      </c>
      <c r="B43">
        <f>INDEX('[1]10 Divmax in 50-55%'!$B$5:$M$14, $N43,O43)</f>
        <v>1262</v>
      </c>
      <c r="C43">
        <f>INDEX('[1]10 Divmax in 50-55%'!$B$5:$M$14, $N43,P43)</f>
        <v>2431</v>
      </c>
      <c r="D43">
        <f>INDEX('[1]10 Divmax in 50-55%'!$B$5:$M$14, $N43,Q43)</f>
        <v>8680</v>
      </c>
      <c r="E43">
        <f>INDEX('[1]10 Divmax in 50-55%'!$B$5:$M$14, $N43,R43)</f>
        <v>9</v>
      </c>
      <c r="F43">
        <f>INDEX('[1]10 Divmax in 50-55%'!$B$5:$M$14, $N43,S43)</f>
        <v>2</v>
      </c>
      <c r="G43">
        <f>INDEX('[1]10 Divmax in 50-55%'!$B$5:$M$14, $N43,T43)</f>
        <v>18670</v>
      </c>
      <c r="H43" s="5">
        <f>INDEX('[1]10 Divmax in 50-55%'!$B$5:$M$14, $N43,U43)</f>
        <v>3746.0703901041425</v>
      </c>
      <c r="I43" s="5">
        <f>INDEX('[1]10 Divmax in 50-55%'!$B$5:$M$14, $N43,V43)</f>
        <v>19327.804276746701</v>
      </c>
      <c r="J43" s="5">
        <f>INDEX('[1]10 Divmax in 50-55%'!$B$5:$M$14, $N43,W43)</f>
        <v>52.040684493591598</v>
      </c>
      <c r="K43" s="8">
        <f>J22</f>
        <v>0.60025679255532705</v>
      </c>
      <c r="N43">
        <v>8</v>
      </c>
      <c r="O43">
        <v>1</v>
      </c>
      <c r="P43">
        <v>2</v>
      </c>
      <c r="Q43">
        <v>3</v>
      </c>
      <c r="R43">
        <v>4</v>
      </c>
      <c r="S43">
        <v>5</v>
      </c>
      <c r="T43">
        <v>6</v>
      </c>
      <c r="U43">
        <v>7</v>
      </c>
      <c r="V43">
        <v>11</v>
      </c>
      <c r="W43">
        <v>12</v>
      </c>
    </row>
    <row r="44" spans="1:23" x14ac:dyDescent="0.25">
      <c r="A44" s="7"/>
      <c r="B44">
        <f>INDEX('[2]10 DivMax 65-70%'!$B$5:$M$14,$N44,O44)</f>
        <v>1082</v>
      </c>
      <c r="C44">
        <f>INDEX('[2]10 DivMax 65-70%'!$B$5:$M$14,$N44,P44)</f>
        <v>318</v>
      </c>
      <c r="D44">
        <f>INDEX('[2]10 DivMax 65-70%'!$B$5:$M$14,$N44,Q44)</f>
        <v>7494</v>
      </c>
      <c r="E44">
        <f>INDEX('[2]10 DivMax 65-70%'!$B$5:$M$14,$N44,R44)</f>
        <v>9</v>
      </c>
      <c r="F44">
        <f>INDEX('[2]10 DivMax 65-70%'!$B$5:$M$14,$N44,S44)</f>
        <v>2</v>
      </c>
      <c r="G44">
        <f>INDEX('[2]10 DivMax 65-70%'!$B$5:$M$14,$N44,T44)</f>
        <v>20952</v>
      </c>
      <c r="H44" s="5">
        <f>INDEX('[2]10 DivMax 65-70%'!$B$5:$M$14,$N44,U44)</f>
        <v>731.38227895160003</v>
      </c>
      <c r="I44" s="5">
        <f>INDEX('[2]10 DivMax 65-70%'!$B$5:$M$14,$N44,V44)</f>
        <v>15251.7787862273</v>
      </c>
      <c r="J44" s="5">
        <f>INDEX('[2]10 DivMax 65-70%'!$B$5:$M$14,$N44,W44)</f>
        <v>4128.0661750130002</v>
      </c>
      <c r="K44" s="8"/>
      <c r="N44">
        <v>7</v>
      </c>
      <c r="O44">
        <v>1</v>
      </c>
      <c r="P44">
        <v>2</v>
      </c>
      <c r="Q44">
        <v>3</v>
      </c>
      <c r="R44">
        <v>4</v>
      </c>
      <c r="S44">
        <v>5</v>
      </c>
      <c r="T44">
        <v>6</v>
      </c>
      <c r="U44">
        <v>7</v>
      </c>
      <c r="V44">
        <v>10</v>
      </c>
      <c r="W44">
        <v>12</v>
      </c>
    </row>
    <row r="45" spans="1:23" x14ac:dyDescent="0.25">
      <c r="A45" s="6" t="str">
        <f>CONCATENATE(H23, " to ", I23)</f>
        <v>TS9 to TS7</v>
      </c>
      <c r="B45">
        <f>INDEX('[1]10 Divmax in 50-55%'!$B$5:$M$14, $N45,O45)</f>
        <v>1279</v>
      </c>
      <c r="C45">
        <f>INDEX('[1]10 Divmax in 50-55%'!$B$5:$M$14, $N45,P45)</f>
        <v>9</v>
      </c>
      <c r="D45">
        <f>INDEX('[1]10 Divmax in 50-55%'!$B$5:$M$14, $N45,Q45)</f>
        <v>8681</v>
      </c>
      <c r="E45">
        <f>INDEX('[1]10 Divmax in 50-55%'!$B$5:$M$14, $N45,R45)</f>
        <v>10</v>
      </c>
      <c r="F45">
        <f>INDEX('[1]10 Divmax in 50-55%'!$B$5:$M$14, $N45,S45)</f>
        <v>1</v>
      </c>
      <c r="G45">
        <f>INDEX('[1]10 Divmax in 50-55%'!$B$5:$M$14, $N45,T45)</f>
        <v>21082</v>
      </c>
      <c r="H45" s="5">
        <f>INDEX('[1]10 Divmax in 50-55%'!$B$5:$M$14, $N45,U45)</f>
        <v>3932.7031779423096</v>
      </c>
      <c r="I45" s="5">
        <f>INDEX('[1]10 Divmax in 50-55%'!$B$5:$M$14, $N45,V45)</f>
        <v>19327.804276746701</v>
      </c>
      <c r="J45" s="5">
        <f>INDEX('[1]10 Divmax in 50-55%'!$B$5:$M$14, $N45,W45)</f>
        <v>52.040684493591598</v>
      </c>
      <c r="K45" s="8">
        <f>J23</f>
        <v>0.57968755148908102</v>
      </c>
      <c r="N45">
        <v>9</v>
      </c>
      <c r="O45">
        <v>1</v>
      </c>
      <c r="P45">
        <v>2</v>
      </c>
      <c r="Q45">
        <v>3</v>
      </c>
      <c r="R45">
        <v>4</v>
      </c>
      <c r="S45">
        <v>5</v>
      </c>
      <c r="T45">
        <v>6</v>
      </c>
      <c r="U45">
        <v>7</v>
      </c>
      <c r="V45">
        <v>11</v>
      </c>
      <c r="W45">
        <v>12</v>
      </c>
    </row>
    <row r="46" spans="1:23" x14ac:dyDescent="0.25">
      <c r="A46" s="7"/>
      <c r="B46">
        <f>INDEX('[2]10 DivMax 65-70%'!$B$5:$M$14,$N46,O46)</f>
        <v>1082</v>
      </c>
      <c r="C46">
        <f>INDEX('[2]10 DivMax 65-70%'!$B$5:$M$14,$N46,P46)</f>
        <v>318</v>
      </c>
      <c r="D46">
        <f>INDEX('[2]10 DivMax 65-70%'!$B$5:$M$14,$N46,Q46)</f>
        <v>7494</v>
      </c>
      <c r="E46">
        <f>INDEX('[2]10 DivMax 65-70%'!$B$5:$M$14,$N46,R46)</f>
        <v>9</v>
      </c>
      <c r="F46">
        <f>INDEX('[2]10 DivMax 65-70%'!$B$5:$M$14,$N46,S46)</f>
        <v>2</v>
      </c>
      <c r="G46">
        <f>INDEX('[2]10 DivMax 65-70%'!$B$5:$M$14,$N46,T46)</f>
        <v>20952</v>
      </c>
      <c r="H46" s="5">
        <f>INDEX('[2]10 DivMax 65-70%'!$B$5:$M$14,$N46,U46)</f>
        <v>731.38227895160003</v>
      </c>
      <c r="I46" s="5">
        <f>INDEX('[2]10 DivMax 65-70%'!$B$5:$M$14,$N46,V46)</f>
        <v>15251.7787862273</v>
      </c>
      <c r="J46" s="5">
        <f>INDEX('[2]10 DivMax 65-70%'!$B$5:$M$14,$N46,W46)</f>
        <v>4128.0661750130002</v>
      </c>
      <c r="K46" s="8"/>
      <c r="N46">
        <v>7</v>
      </c>
      <c r="O46">
        <v>1</v>
      </c>
      <c r="P46">
        <v>2</v>
      </c>
      <c r="Q46">
        <v>3</v>
      </c>
      <c r="R46">
        <v>4</v>
      </c>
      <c r="S46">
        <v>5</v>
      </c>
      <c r="T46">
        <v>6</v>
      </c>
      <c r="U46">
        <v>7</v>
      </c>
      <c r="V46">
        <v>10</v>
      </c>
      <c r="W46">
        <v>12</v>
      </c>
    </row>
    <row r="47" spans="1:23" x14ac:dyDescent="0.25">
      <c r="A47" s="6" t="str">
        <f>CONCATENATE(H24, " to ", I24)</f>
        <v>TS10 to TS7</v>
      </c>
      <c r="B47">
        <f>INDEX('[1]10 Divmax in 50-55%'!$B$5:$M$14, $N47,O47)</f>
        <v>1247</v>
      </c>
      <c r="C47">
        <f>INDEX('[1]10 Divmax in 50-55%'!$B$5:$M$14, $N47,P47)</f>
        <v>697</v>
      </c>
      <c r="D47">
        <f>INDEX('[1]10 Divmax in 50-55%'!$B$5:$M$14, $N47,Q47)</f>
        <v>8594</v>
      </c>
      <c r="E47">
        <f>INDEX('[1]10 Divmax in 50-55%'!$B$5:$M$14, $N47,R47)</f>
        <v>10</v>
      </c>
      <c r="F47">
        <f>INDEX('[1]10 Divmax in 50-55%'!$B$5:$M$14, $N47,S47)</f>
        <v>7</v>
      </c>
      <c r="G47">
        <f>INDEX('[1]10 Divmax in 50-55%'!$B$5:$M$14, $N47,T47)</f>
        <v>20886</v>
      </c>
      <c r="H47" s="5">
        <f>INDEX('[1]10 Divmax in 50-55%'!$B$5:$M$14, $N47,U47)</f>
        <v>802.33988442811676</v>
      </c>
      <c r="I47" s="5">
        <f>INDEX('[1]10 Divmax in 50-55%'!$B$5:$M$14, $N47,V47)</f>
        <v>19373.205917875399</v>
      </c>
      <c r="J47" s="5">
        <f>INDEX('[1]10 Divmax in 50-55%'!$B$5:$M$14, $N47,W47)</f>
        <v>6.6390433649090799</v>
      </c>
      <c r="K47" s="8">
        <f>J24</f>
        <v>0.55062765240471001</v>
      </c>
      <c r="N47">
        <v>10</v>
      </c>
      <c r="O47">
        <v>1</v>
      </c>
      <c r="P47">
        <v>2</v>
      </c>
      <c r="Q47">
        <v>3</v>
      </c>
      <c r="R47">
        <v>4</v>
      </c>
      <c r="S47">
        <v>5</v>
      </c>
      <c r="T47">
        <v>6</v>
      </c>
      <c r="U47">
        <v>7</v>
      </c>
      <c r="V47">
        <v>11</v>
      </c>
      <c r="W47">
        <v>12</v>
      </c>
    </row>
    <row r="48" spans="1:23" x14ac:dyDescent="0.25">
      <c r="A48" s="7"/>
      <c r="B48">
        <f>INDEX('[2]10 DivMax 65-70%'!$B$5:$M$14,$N48,O48)</f>
        <v>1082</v>
      </c>
      <c r="C48">
        <f>INDEX('[2]10 DivMax 65-70%'!$B$5:$M$14,$N48,P48)</f>
        <v>318</v>
      </c>
      <c r="D48">
        <f>INDEX('[2]10 DivMax 65-70%'!$B$5:$M$14,$N48,Q48)</f>
        <v>7494</v>
      </c>
      <c r="E48">
        <f>INDEX('[2]10 DivMax 65-70%'!$B$5:$M$14,$N48,R48)</f>
        <v>9</v>
      </c>
      <c r="F48">
        <f>INDEX('[2]10 DivMax 65-70%'!$B$5:$M$14,$N48,S48)</f>
        <v>2</v>
      </c>
      <c r="G48">
        <f>INDEX('[2]10 DivMax 65-70%'!$B$5:$M$14,$N48,T48)</f>
        <v>20952</v>
      </c>
      <c r="H48" s="5">
        <f>INDEX('[2]10 DivMax 65-70%'!$B$5:$M$14,$N48,U48)</f>
        <v>731.38227895160003</v>
      </c>
      <c r="I48" s="5">
        <f>INDEX('[2]10 DivMax 65-70%'!$B$5:$M$14,$N48,V48)</f>
        <v>15251.7787862273</v>
      </c>
      <c r="J48" s="5">
        <f>INDEX('[2]10 DivMax 65-70%'!$B$5:$M$14,$N48,W48)</f>
        <v>4128.0661750130002</v>
      </c>
      <c r="K48" s="8"/>
      <c r="N48">
        <v>7</v>
      </c>
      <c r="O48">
        <v>1</v>
      </c>
      <c r="P48">
        <v>2</v>
      </c>
      <c r="Q48">
        <v>3</v>
      </c>
      <c r="R48">
        <v>4</v>
      </c>
      <c r="S48">
        <v>5</v>
      </c>
      <c r="T48">
        <v>6</v>
      </c>
      <c r="U48">
        <v>7</v>
      </c>
      <c r="V48">
        <v>10</v>
      </c>
      <c r="W48">
        <v>12</v>
      </c>
    </row>
    <row r="51" spans="1:23" x14ac:dyDescent="0.25">
      <c r="A51" s="9" t="s">
        <v>26</v>
      </c>
      <c r="B51" s="12" t="s">
        <v>14</v>
      </c>
      <c r="C51" s="13"/>
      <c r="D51" s="13"/>
      <c r="E51" s="13"/>
      <c r="F51" s="13"/>
      <c r="G51" s="13"/>
      <c r="H51" s="13"/>
      <c r="I51" s="14" t="s">
        <v>15</v>
      </c>
      <c r="J51" s="15"/>
      <c r="K51" s="11" t="s">
        <v>28</v>
      </c>
    </row>
    <row r="52" spans="1:23" ht="39" x14ac:dyDescent="0.25">
      <c r="A52" s="10"/>
      <c r="B52" s="3" t="s">
        <v>16</v>
      </c>
      <c r="C52" s="3" t="s">
        <v>17</v>
      </c>
      <c r="D52" s="3" t="s">
        <v>18</v>
      </c>
      <c r="E52" s="3" t="s">
        <v>19</v>
      </c>
      <c r="F52" s="3" t="s">
        <v>20</v>
      </c>
      <c r="G52" s="3" t="s">
        <v>21</v>
      </c>
      <c r="H52" s="3" t="s">
        <v>22</v>
      </c>
      <c r="I52" s="4" t="s">
        <v>23</v>
      </c>
      <c r="J52" s="4" t="s">
        <v>24</v>
      </c>
      <c r="K52" s="11"/>
    </row>
    <row r="53" spans="1:23" x14ac:dyDescent="0.25">
      <c r="A53" s="6" t="str">
        <f>CONCATENATE(L15, " to ", M15)</f>
        <v>TS1 to TS7</v>
      </c>
      <c r="B53">
        <f>INDEX('[2]10 DivMax 65-70%'!$B$5:$M$14,$N53,O53)</f>
        <v>1164</v>
      </c>
      <c r="C53">
        <f>INDEX('[2]10 DivMax 65-70%'!$B$5:$M$14,$N53,P53)</f>
        <v>258</v>
      </c>
      <c r="D53">
        <f>INDEX('[2]10 DivMax 65-70%'!$B$5:$M$14,$N53,Q53)</f>
        <v>7531</v>
      </c>
      <c r="E53">
        <f>INDEX('[2]10 DivMax 65-70%'!$B$5:$M$14,$N53,R53)</f>
        <v>15</v>
      </c>
      <c r="F53">
        <f>INDEX('[2]10 DivMax 65-70%'!$B$5:$M$14,$N53,S53)</f>
        <v>27</v>
      </c>
      <c r="G53">
        <f>INDEX('[2]10 DivMax 65-70%'!$B$5:$M$14,$N53,T53)</f>
        <v>20748</v>
      </c>
      <c r="H53" s="5">
        <f>INDEX('[2]10 DivMax 65-70%'!$B$5:$M$14,$N53,U53)</f>
        <v>903.07269610249989</v>
      </c>
      <c r="I53" s="5">
        <f>INDEX('[2]10 DivMax 65-70%'!$B$5:$M$14,$N53,V53)</f>
        <v>13741.7777824235</v>
      </c>
      <c r="J53" s="5">
        <f>INDEX('[2]10 DivMax 65-70%'!$B$5:$M$14,$N53,W53)</f>
        <v>5638.0671788167501</v>
      </c>
      <c r="K53" s="8">
        <f>N15</f>
        <v>1.1885163329378701</v>
      </c>
      <c r="M53" t="str">
        <f>L15</f>
        <v>TS1</v>
      </c>
      <c r="N53">
        <v>1</v>
      </c>
      <c r="O53">
        <v>1</v>
      </c>
      <c r="P53">
        <v>2</v>
      </c>
      <c r="Q53">
        <v>3</v>
      </c>
      <c r="R53">
        <v>4</v>
      </c>
      <c r="S53">
        <v>5</v>
      </c>
      <c r="T53">
        <v>6</v>
      </c>
      <c r="U53">
        <v>7</v>
      </c>
      <c r="V53">
        <v>10</v>
      </c>
      <c r="W53">
        <v>12</v>
      </c>
    </row>
    <row r="54" spans="1:23" x14ac:dyDescent="0.25">
      <c r="A54" s="7"/>
      <c r="B54">
        <f>INDEX('[3]10 DivMAx 95-100%'!$B$4:$M$13,$N54,O54)</f>
        <v>2091</v>
      </c>
      <c r="C54">
        <f>INDEX('[3]10 DivMAx 95-100%'!$B$4:$M$13,$N54,P54)</f>
        <v>239</v>
      </c>
      <c r="D54">
        <f>INDEX('[3]10 DivMAx 95-100%'!$B$4:$M$13,$N54,Q54)</f>
        <v>7470</v>
      </c>
      <c r="E54">
        <f>INDEX('[3]10 DivMAx 95-100%'!$B$4:$M$13,$N54,R54)</f>
        <v>3</v>
      </c>
      <c r="F54">
        <f>INDEX('[3]10 DivMAx 95-100%'!$B$4:$M$13,$N54,S54)</f>
        <v>20</v>
      </c>
      <c r="G54">
        <f>INDEX('[3]10 DivMAx 95-100%'!$B$4:$M$13,$N54,T54)</f>
        <v>18845</v>
      </c>
      <c r="H54" s="5">
        <f>INDEX('[3]10 DivMAx 95-100%'!$B$4:$M$13,$N54,U54)</f>
        <v>583.01563043483804</v>
      </c>
      <c r="I54" s="5">
        <f>INDEX('[3]10 DivMAx 95-100%'!$B$4:$M$13,$N54,V54)</f>
        <v>46.394458785910196</v>
      </c>
      <c r="J54" s="5">
        <f>INDEX('[3]10 DivMAx 95-100%'!$B$4:$M$13,$N54,W54)</f>
        <v>19333.450502454401</v>
      </c>
      <c r="K54" s="8"/>
      <c r="M54" t="str">
        <f>M15</f>
        <v>TS7</v>
      </c>
      <c r="N54">
        <v>7</v>
      </c>
      <c r="O54">
        <v>1</v>
      </c>
      <c r="P54">
        <v>2</v>
      </c>
      <c r="Q54">
        <v>3</v>
      </c>
      <c r="R54">
        <v>4</v>
      </c>
      <c r="S54">
        <v>5</v>
      </c>
      <c r="T54">
        <v>6</v>
      </c>
      <c r="U54">
        <v>7</v>
      </c>
      <c r="V54">
        <v>10</v>
      </c>
      <c r="W54">
        <v>12</v>
      </c>
    </row>
    <row r="55" spans="1:23" x14ac:dyDescent="0.25">
      <c r="A55" s="6" t="str">
        <f>CONCATENATE(L16, " to ", M16)</f>
        <v>TS2 to TS9</v>
      </c>
      <c r="B55">
        <f>INDEX('[2]10 DivMax 65-70%'!$B$5:$M$14,$N55,O55)</f>
        <v>1164</v>
      </c>
      <c r="C55">
        <f>INDEX('[2]10 DivMax 65-70%'!$B$5:$M$14,$N55,P55)</f>
        <v>39</v>
      </c>
      <c r="D55">
        <f>INDEX('[2]10 DivMax 65-70%'!$B$5:$M$14,$N55,Q55)</f>
        <v>7531</v>
      </c>
      <c r="E55">
        <f>INDEX('[2]10 DivMax 65-70%'!$B$5:$M$14,$N55,R55)</f>
        <v>20</v>
      </c>
      <c r="F55">
        <f>INDEX('[2]10 DivMax 65-70%'!$B$5:$M$14,$N55,S55)</f>
        <v>21</v>
      </c>
      <c r="G55">
        <f>INDEX('[2]10 DivMax 65-70%'!$B$5:$M$14,$N55,T55)</f>
        <v>20964</v>
      </c>
      <c r="H55" s="5">
        <f>INDEX('[2]10 DivMax 65-70%'!$B$5:$M$14,$N55,U55)</f>
        <v>822.1987124685096</v>
      </c>
      <c r="I55" s="5">
        <f>INDEX('[2]10 DivMax 65-70%'!$B$5:$M$14,$N55,V55)</f>
        <v>13741.7777824235</v>
      </c>
      <c r="J55" s="5">
        <f>INDEX('[2]10 DivMax 65-70%'!$B$5:$M$14,$N55,W55)</f>
        <v>5638.0671788167501</v>
      </c>
      <c r="K55" s="8">
        <f>N16</f>
        <v>1.2999410119355901</v>
      </c>
      <c r="M55" t="str">
        <f>L16</f>
        <v>TS2</v>
      </c>
      <c r="N55">
        <v>2</v>
      </c>
      <c r="O55">
        <v>1</v>
      </c>
      <c r="P55">
        <v>2</v>
      </c>
      <c r="Q55">
        <v>3</v>
      </c>
      <c r="R55">
        <v>4</v>
      </c>
      <c r="S55">
        <v>5</v>
      </c>
      <c r="T55">
        <v>6</v>
      </c>
      <c r="U55">
        <v>7</v>
      </c>
      <c r="V55">
        <v>10</v>
      </c>
      <c r="W55">
        <v>12</v>
      </c>
    </row>
    <row r="56" spans="1:23" x14ac:dyDescent="0.25">
      <c r="A56" s="7"/>
      <c r="B56">
        <f>INDEX('[3]10 DivMAx 95-100%'!$B$4:$M$13,$N56,O56)</f>
        <v>1019</v>
      </c>
      <c r="C56">
        <f>INDEX('[3]10 DivMAx 95-100%'!$B$4:$M$13,$N56,P56)</f>
        <v>6</v>
      </c>
      <c r="D56">
        <f>INDEX('[3]10 DivMAx 95-100%'!$B$4:$M$13,$N56,Q56)</f>
        <v>8603</v>
      </c>
      <c r="E56">
        <f>INDEX('[3]10 DivMAx 95-100%'!$B$4:$M$13,$N56,R56)</f>
        <v>8</v>
      </c>
      <c r="F56">
        <f>INDEX('[3]10 DivMAx 95-100%'!$B$4:$M$13,$N56,S56)</f>
        <v>24</v>
      </c>
      <c r="G56">
        <f>INDEX('[3]10 DivMAx 95-100%'!$B$4:$M$13,$N56,T56)</f>
        <v>11695</v>
      </c>
      <c r="H56" s="5">
        <f>INDEX('[3]10 DivMAx 95-100%'!$B$4:$M$13,$N56,U56)</f>
        <v>235.83489795888426</v>
      </c>
      <c r="I56" s="5">
        <f>INDEX('[3]10 DivMAx 95-100%'!$B$4:$M$13,$N56,V56)</f>
        <v>1306.0213868890201</v>
      </c>
      <c r="J56" s="5">
        <f>INDEX('[3]10 DivMAx 95-100%'!$B$4:$M$13,$N56,W56)</f>
        <v>18073.823574351198</v>
      </c>
      <c r="K56" s="8"/>
      <c r="M56" t="str">
        <f>M16</f>
        <v>TS9</v>
      </c>
      <c r="N56">
        <v>9</v>
      </c>
      <c r="O56">
        <v>1</v>
      </c>
      <c r="P56">
        <v>2</v>
      </c>
      <c r="Q56">
        <v>3</v>
      </c>
      <c r="R56">
        <v>4</v>
      </c>
      <c r="S56">
        <v>5</v>
      </c>
      <c r="T56">
        <v>6</v>
      </c>
      <c r="U56">
        <v>7</v>
      </c>
      <c r="V56">
        <v>10</v>
      </c>
      <c r="W56">
        <v>12</v>
      </c>
    </row>
    <row r="57" spans="1:23" x14ac:dyDescent="0.25">
      <c r="A57" s="6" t="str">
        <f>CONCATENATE(L17, " to ", M17)</f>
        <v>TS3 to TS7</v>
      </c>
      <c r="B57">
        <f>INDEX('[2]10 DivMax 65-70%'!$B$5:$M$14,$N57,O57)</f>
        <v>1063</v>
      </c>
      <c r="C57">
        <f>INDEX('[2]10 DivMax 65-70%'!$B$5:$M$14,$N57,P57)</f>
        <v>2</v>
      </c>
      <c r="D57">
        <f>INDEX('[2]10 DivMax 65-70%'!$B$5:$M$14,$N57,Q57)</f>
        <v>7443</v>
      </c>
      <c r="E57">
        <f>INDEX('[2]10 DivMax 65-70%'!$B$5:$M$14,$N57,R57)</f>
        <v>3</v>
      </c>
      <c r="F57">
        <f>INDEX('[2]10 DivMax 65-70%'!$B$5:$M$14,$N57,S57)</f>
        <v>17</v>
      </c>
      <c r="G57">
        <f>INDEX('[2]10 DivMax 65-70%'!$B$5:$M$14,$N57,T57)</f>
        <v>21567</v>
      </c>
      <c r="H57" s="5">
        <f>INDEX('[2]10 DivMax 65-70%'!$B$5:$M$14,$N57,U57)</f>
        <v>444.26425525497615</v>
      </c>
      <c r="I57" s="5">
        <f>INDEX('[2]10 DivMax 65-70%'!$B$5:$M$14,$N57,V57)</f>
        <v>13884.359818840901</v>
      </c>
      <c r="J57" s="5">
        <f>INDEX('[2]10 DivMax 65-70%'!$B$5:$M$14,$N57,W57)</f>
        <v>5495.4851423993696</v>
      </c>
      <c r="K57" s="8">
        <f>N17</f>
        <v>1.0221766380797099</v>
      </c>
      <c r="M57" t="str">
        <f>L17</f>
        <v>TS3</v>
      </c>
      <c r="N57">
        <v>3</v>
      </c>
      <c r="O57">
        <v>1</v>
      </c>
      <c r="P57">
        <v>2</v>
      </c>
      <c r="Q57">
        <v>3</v>
      </c>
      <c r="R57">
        <v>4</v>
      </c>
      <c r="S57">
        <v>5</v>
      </c>
      <c r="T57">
        <v>6</v>
      </c>
      <c r="U57">
        <v>7</v>
      </c>
      <c r="V57">
        <v>10</v>
      </c>
      <c r="W57">
        <v>12</v>
      </c>
    </row>
    <row r="58" spans="1:23" x14ac:dyDescent="0.25">
      <c r="A58" s="7"/>
      <c r="B58">
        <f>INDEX('[3]10 DivMAx 95-100%'!$B$4:$M$13,$N58,O58)</f>
        <v>2091</v>
      </c>
      <c r="C58">
        <f>INDEX('[3]10 DivMAx 95-100%'!$B$4:$M$13,$N58,P58)</f>
        <v>239</v>
      </c>
      <c r="D58">
        <f>INDEX('[3]10 DivMAx 95-100%'!$B$4:$M$13,$N58,Q58)</f>
        <v>7470</v>
      </c>
      <c r="E58">
        <f>INDEX('[3]10 DivMAx 95-100%'!$B$4:$M$13,$N58,R58)</f>
        <v>3</v>
      </c>
      <c r="F58">
        <f>INDEX('[3]10 DivMAx 95-100%'!$B$4:$M$13,$N58,S58)</f>
        <v>20</v>
      </c>
      <c r="G58">
        <f>INDEX('[3]10 DivMAx 95-100%'!$B$4:$M$13,$N58,T58)</f>
        <v>18845</v>
      </c>
      <c r="H58" s="5">
        <f>INDEX('[3]10 DivMAx 95-100%'!$B$4:$M$13,$N58,U58)</f>
        <v>583.01563043483804</v>
      </c>
      <c r="I58" s="5">
        <f>INDEX('[3]10 DivMAx 95-100%'!$B$4:$M$13,$N58,V58)</f>
        <v>46.394458785910196</v>
      </c>
      <c r="J58" s="5">
        <f>INDEX('[3]10 DivMAx 95-100%'!$B$4:$M$13,$N58,W58)</f>
        <v>19333.450502454401</v>
      </c>
      <c r="K58" s="8"/>
      <c r="M58" t="str">
        <f>M17</f>
        <v>TS7</v>
      </c>
      <c r="N58">
        <v>7</v>
      </c>
      <c r="O58">
        <v>1</v>
      </c>
      <c r="P58">
        <v>2</v>
      </c>
      <c r="Q58">
        <v>3</v>
      </c>
      <c r="R58">
        <v>4</v>
      </c>
      <c r="S58">
        <v>5</v>
      </c>
      <c r="T58">
        <v>6</v>
      </c>
      <c r="U58">
        <v>7</v>
      </c>
      <c r="V58">
        <v>10</v>
      </c>
      <c r="W58">
        <v>12</v>
      </c>
    </row>
    <row r="59" spans="1:23" x14ac:dyDescent="0.25">
      <c r="A59" s="6" t="str">
        <f>CONCATENATE(L18, " to ", M18)</f>
        <v>TS4 to TS6</v>
      </c>
      <c r="B59">
        <f>INDEX('[2]10 DivMax 65-70%'!$B$5:$M$14,$N59,O59)</f>
        <v>1077</v>
      </c>
      <c r="C59">
        <f>INDEX('[2]10 DivMax 65-70%'!$B$5:$M$14,$N59,P59)</f>
        <v>64</v>
      </c>
      <c r="D59">
        <f>INDEX('[2]10 DivMax 65-70%'!$B$5:$M$14,$N59,Q59)</f>
        <v>7431</v>
      </c>
      <c r="E59">
        <f>INDEX('[2]10 DivMax 65-70%'!$B$5:$M$14,$N59,R59)</f>
        <v>1</v>
      </c>
      <c r="F59">
        <f>INDEX('[2]10 DivMax 65-70%'!$B$5:$M$14,$N59,S59)</f>
        <v>4</v>
      </c>
      <c r="G59">
        <f>INDEX('[2]10 DivMax 65-70%'!$B$5:$M$14,$N59,T59)</f>
        <v>21599</v>
      </c>
      <c r="H59" s="5">
        <f>INDEX('[2]10 DivMax 65-70%'!$B$5:$M$14,$N59,U59)</f>
        <v>367.01745676245241</v>
      </c>
      <c r="I59" s="5">
        <f>INDEX('[2]10 DivMax 65-70%'!$B$5:$M$14,$N59,V59)</f>
        <v>14271.4003638596</v>
      </c>
      <c r="J59" s="5">
        <f>INDEX('[2]10 DivMax 65-70%'!$B$5:$M$14,$N59,W59)</f>
        <v>5108.4445973806596</v>
      </c>
      <c r="K59" s="8">
        <f>N18</f>
        <v>1.0562422857375799</v>
      </c>
      <c r="M59" t="str">
        <f>L18</f>
        <v>TS4</v>
      </c>
      <c r="N59">
        <v>4</v>
      </c>
      <c r="O59">
        <v>1</v>
      </c>
      <c r="P59">
        <v>2</v>
      </c>
      <c r="Q59">
        <v>3</v>
      </c>
      <c r="R59">
        <v>4</v>
      </c>
      <c r="S59">
        <v>5</v>
      </c>
      <c r="T59">
        <v>6</v>
      </c>
      <c r="U59">
        <v>7</v>
      </c>
      <c r="V59">
        <v>10</v>
      </c>
      <c r="W59">
        <v>12</v>
      </c>
    </row>
    <row r="60" spans="1:23" x14ac:dyDescent="0.25">
      <c r="A60" s="7"/>
      <c r="B60">
        <f>INDEX('[3]10 DivMAx 95-100%'!$B$4:$M$13,$N60,O60)</f>
        <v>1218</v>
      </c>
      <c r="C60">
        <f>INDEX('[3]10 DivMAx 95-100%'!$B$4:$M$13,$N60,P60)</f>
        <v>288</v>
      </c>
      <c r="D60">
        <f>INDEX('[3]10 DivMAx 95-100%'!$B$4:$M$13,$N60,Q60)</f>
        <v>7109</v>
      </c>
      <c r="E60">
        <f>INDEX('[3]10 DivMAx 95-100%'!$B$4:$M$13,$N60,R60)</f>
        <v>3</v>
      </c>
      <c r="F60">
        <f>INDEX('[3]10 DivMAx 95-100%'!$B$4:$M$13,$N60,S60)</f>
        <v>0</v>
      </c>
      <c r="G60">
        <f>INDEX('[3]10 DivMAx 95-100%'!$B$4:$M$13,$N60,T60)</f>
        <v>21170</v>
      </c>
      <c r="H60" s="5">
        <f>INDEX('[3]10 DivMAx 95-100%'!$B$4:$M$13,$N60,U60)</f>
        <v>1557.3427063190168</v>
      </c>
      <c r="I60" s="5">
        <f>INDEX('[3]10 DivMAx 95-100%'!$B$4:$M$13,$N60,V60)</f>
        <v>0.67093663386068192</v>
      </c>
      <c r="J60" s="5">
        <f>INDEX('[3]10 DivMAx 95-100%'!$B$4:$M$13,$N60,W60)</f>
        <v>19379.1740246064</v>
      </c>
      <c r="K60" s="8"/>
      <c r="M60" t="str">
        <f>M18</f>
        <v>TS6</v>
      </c>
      <c r="N60">
        <v>6</v>
      </c>
      <c r="O60">
        <v>1</v>
      </c>
      <c r="P60">
        <v>2</v>
      </c>
      <c r="Q60">
        <v>3</v>
      </c>
      <c r="R60">
        <v>4</v>
      </c>
      <c r="S60">
        <v>5</v>
      </c>
      <c r="T60">
        <v>6</v>
      </c>
      <c r="U60">
        <v>7</v>
      </c>
      <c r="V60">
        <v>10</v>
      </c>
      <c r="W60">
        <v>12</v>
      </c>
    </row>
    <row r="61" spans="1:23" x14ac:dyDescent="0.25">
      <c r="A61" s="6" t="str">
        <f>CONCATENATE(L19, " to ", M19)</f>
        <v>TS5 to TS7</v>
      </c>
      <c r="B61">
        <f>INDEX('[2]10 DivMax 65-70%'!$B$5:$M$14,$N61,O61)</f>
        <v>1100</v>
      </c>
      <c r="C61">
        <f>INDEX('[2]10 DivMax 65-70%'!$B$5:$M$14,$N61,P61)</f>
        <v>40</v>
      </c>
      <c r="D61">
        <f>INDEX('[2]10 DivMax 65-70%'!$B$5:$M$14,$N61,Q61)</f>
        <v>7449</v>
      </c>
      <c r="E61">
        <f>INDEX('[2]10 DivMax 65-70%'!$B$5:$M$14,$N61,R61)</f>
        <v>3</v>
      </c>
      <c r="F61">
        <f>INDEX('[2]10 DivMax 65-70%'!$B$5:$M$14,$N61,S61)</f>
        <v>17</v>
      </c>
      <c r="G61">
        <f>INDEX('[2]10 DivMax 65-70%'!$B$5:$M$14,$N61,T61)</f>
        <v>21491</v>
      </c>
      <c r="H61" s="5">
        <f>INDEX('[2]10 DivMax 65-70%'!$B$5:$M$14,$N61,U61)</f>
        <v>984.74865389549052</v>
      </c>
      <c r="I61" s="5">
        <f>INDEX('[2]10 DivMax 65-70%'!$B$5:$M$14,$N61,V61)</f>
        <v>14509.311508859699</v>
      </c>
      <c r="J61" s="5">
        <f>INDEX('[2]10 DivMax 65-70%'!$B$5:$M$14,$N61,W61)</f>
        <v>4870.5334523805595</v>
      </c>
      <c r="K61" s="8">
        <f>N19</f>
        <v>1.0665965448019099</v>
      </c>
      <c r="M61" t="str">
        <f>L19</f>
        <v>TS5</v>
      </c>
      <c r="N61">
        <v>5</v>
      </c>
      <c r="O61">
        <v>1</v>
      </c>
      <c r="P61">
        <v>2</v>
      </c>
      <c r="Q61">
        <v>3</v>
      </c>
      <c r="R61">
        <v>4</v>
      </c>
      <c r="S61">
        <v>5</v>
      </c>
      <c r="T61">
        <v>6</v>
      </c>
      <c r="U61">
        <v>7</v>
      </c>
      <c r="V61">
        <v>10</v>
      </c>
      <c r="W61">
        <v>12</v>
      </c>
    </row>
    <row r="62" spans="1:23" x14ac:dyDescent="0.25">
      <c r="A62" s="7"/>
      <c r="B62">
        <f>INDEX('[3]10 DivMAx 95-100%'!$B$4:$M$13,$N62,O62)</f>
        <v>2091</v>
      </c>
      <c r="C62">
        <f>INDEX('[3]10 DivMAx 95-100%'!$B$4:$M$13,$N62,P62)</f>
        <v>239</v>
      </c>
      <c r="D62">
        <f>INDEX('[3]10 DivMAx 95-100%'!$B$4:$M$13,$N62,Q62)</f>
        <v>7470</v>
      </c>
      <c r="E62">
        <f>INDEX('[3]10 DivMAx 95-100%'!$B$4:$M$13,$N62,R62)</f>
        <v>3</v>
      </c>
      <c r="F62">
        <f>INDEX('[3]10 DivMAx 95-100%'!$B$4:$M$13,$N62,S62)</f>
        <v>20</v>
      </c>
      <c r="G62">
        <f>INDEX('[3]10 DivMAx 95-100%'!$B$4:$M$13,$N62,T62)</f>
        <v>18845</v>
      </c>
      <c r="H62" s="5">
        <f>INDEX('[3]10 DivMAx 95-100%'!$B$4:$M$13,$N62,U62)</f>
        <v>583.01563043483804</v>
      </c>
      <c r="I62" s="5">
        <f>INDEX('[3]10 DivMAx 95-100%'!$B$4:$M$13,$N62,V62)</f>
        <v>46.394458785910196</v>
      </c>
      <c r="J62" s="5">
        <f>INDEX('[3]10 DivMAx 95-100%'!$B$4:$M$13,$N62,W62)</f>
        <v>19333.450502454401</v>
      </c>
      <c r="K62" s="8"/>
      <c r="M62" t="str">
        <f>M19</f>
        <v>TS7</v>
      </c>
      <c r="N62">
        <v>7</v>
      </c>
      <c r="O62">
        <v>1</v>
      </c>
      <c r="P62">
        <v>2</v>
      </c>
      <c r="Q62">
        <v>3</v>
      </c>
      <c r="R62">
        <v>4</v>
      </c>
      <c r="S62">
        <v>5</v>
      </c>
      <c r="T62">
        <v>6</v>
      </c>
      <c r="U62">
        <v>7</v>
      </c>
      <c r="V62">
        <v>10</v>
      </c>
      <c r="W62">
        <v>12</v>
      </c>
    </row>
    <row r="63" spans="1:23" x14ac:dyDescent="0.25">
      <c r="A63" s="6" t="str">
        <f>CONCATENATE(L20, " to ", M20)</f>
        <v>TS6 to TS7</v>
      </c>
      <c r="B63">
        <f>INDEX('[2]10 DivMax 65-70%'!$B$5:$M$14,$N63,O63)</f>
        <v>1726</v>
      </c>
      <c r="C63">
        <f>INDEX('[2]10 DivMax 65-70%'!$B$5:$M$14,$N63,P63)</f>
        <v>43</v>
      </c>
      <c r="D63">
        <f>INDEX('[2]10 DivMax 65-70%'!$B$5:$M$14,$N63,Q63)</f>
        <v>7467</v>
      </c>
      <c r="E63">
        <f>INDEX('[2]10 DivMax 65-70%'!$B$5:$M$14,$N63,R63)</f>
        <v>5</v>
      </c>
      <c r="F63">
        <f>INDEX('[2]10 DivMax 65-70%'!$B$5:$M$14,$N63,S63)</f>
        <v>15</v>
      </c>
      <c r="G63">
        <f>INDEX('[2]10 DivMax 65-70%'!$B$5:$M$14,$N63,T63)</f>
        <v>21376</v>
      </c>
      <c r="H63" s="5">
        <f>INDEX('[2]10 DivMax 65-70%'!$B$5:$M$14,$N63,U63)</f>
        <v>168.52258661353383</v>
      </c>
      <c r="I63" s="5">
        <f>INDEX('[2]10 DivMax 65-70%'!$B$5:$M$14,$N63,V63)</f>
        <v>14865.2612289391</v>
      </c>
      <c r="J63" s="5">
        <f>INDEX('[2]10 DivMax 65-70%'!$B$5:$M$14,$N63,W63)</f>
        <v>4514.5837323011201</v>
      </c>
      <c r="K63" s="8">
        <f>N20</f>
        <v>1.09648682134293</v>
      </c>
      <c r="M63" t="str">
        <f>L20</f>
        <v>TS6</v>
      </c>
      <c r="N63">
        <v>6</v>
      </c>
      <c r="O63">
        <v>1</v>
      </c>
      <c r="P63">
        <v>2</v>
      </c>
      <c r="Q63">
        <v>3</v>
      </c>
      <c r="R63">
        <v>4</v>
      </c>
      <c r="S63">
        <v>5</v>
      </c>
      <c r="T63">
        <v>6</v>
      </c>
      <c r="U63">
        <v>7</v>
      </c>
      <c r="V63">
        <v>10</v>
      </c>
      <c r="W63">
        <v>12</v>
      </c>
    </row>
    <row r="64" spans="1:23" x14ac:dyDescent="0.25">
      <c r="A64" s="7"/>
      <c r="B64">
        <f>INDEX('[3]10 DivMAx 95-100%'!$B$4:$M$13,$N64,O64)</f>
        <v>2091</v>
      </c>
      <c r="C64">
        <f>INDEX('[3]10 DivMAx 95-100%'!$B$4:$M$13,$N64,P64)</f>
        <v>239</v>
      </c>
      <c r="D64">
        <f>INDEX('[3]10 DivMAx 95-100%'!$B$4:$M$13,$N64,Q64)</f>
        <v>7470</v>
      </c>
      <c r="E64">
        <f>INDEX('[3]10 DivMAx 95-100%'!$B$4:$M$13,$N64,R64)</f>
        <v>3</v>
      </c>
      <c r="F64">
        <f>INDEX('[3]10 DivMAx 95-100%'!$B$4:$M$13,$N64,S64)</f>
        <v>20</v>
      </c>
      <c r="G64">
        <f>INDEX('[3]10 DivMAx 95-100%'!$B$4:$M$13,$N64,T64)</f>
        <v>18845</v>
      </c>
      <c r="H64" s="5">
        <f>INDEX('[3]10 DivMAx 95-100%'!$B$4:$M$13,$N64,U64)</f>
        <v>583.01563043483804</v>
      </c>
      <c r="I64" s="5">
        <f>INDEX('[3]10 DivMAx 95-100%'!$B$4:$M$13,$N64,V64)</f>
        <v>46.394458785910196</v>
      </c>
      <c r="J64" s="5">
        <f>INDEX('[3]10 DivMAx 95-100%'!$B$4:$M$13,$N64,W64)</f>
        <v>19333.450502454401</v>
      </c>
      <c r="K64" s="8"/>
      <c r="M64" t="str">
        <f>M20</f>
        <v>TS7</v>
      </c>
      <c r="N64">
        <v>7</v>
      </c>
      <c r="O64">
        <v>1</v>
      </c>
      <c r="P64">
        <v>2</v>
      </c>
      <c r="Q64">
        <v>3</v>
      </c>
      <c r="R64">
        <v>4</v>
      </c>
      <c r="S64">
        <v>5</v>
      </c>
      <c r="T64">
        <v>6</v>
      </c>
      <c r="U64">
        <v>7</v>
      </c>
      <c r="V64">
        <v>10</v>
      </c>
      <c r="W64">
        <v>12</v>
      </c>
    </row>
    <row r="65" spans="1:23" x14ac:dyDescent="0.25">
      <c r="A65" s="6" t="str">
        <f>CONCATENATE(L21, " to ", M21)</f>
        <v>TS7 to TS7</v>
      </c>
      <c r="B65">
        <f>INDEX('[2]10 DivMax 65-70%'!$B$5:$M$14,$N65,O65)</f>
        <v>1082</v>
      </c>
      <c r="C65">
        <f>INDEX('[2]10 DivMax 65-70%'!$B$5:$M$14,$N65,P65)</f>
        <v>318</v>
      </c>
      <c r="D65">
        <f>INDEX('[2]10 DivMax 65-70%'!$B$5:$M$14,$N65,Q65)</f>
        <v>7494</v>
      </c>
      <c r="E65">
        <f>INDEX('[2]10 DivMax 65-70%'!$B$5:$M$14,$N65,R65)</f>
        <v>9</v>
      </c>
      <c r="F65">
        <f>INDEX('[2]10 DivMax 65-70%'!$B$5:$M$14,$N65,S65)</f>
        <v>2</v>
      </c>
      <c r="G65">
        <f>INDEX('[2]10 DivMax 65-70%'!$B$5:$M$14,$N65,T65)</f>
        <v>20952</v>
      </c>
      <c r="H65" s="5">
        <f>INDEX('[2]10 DivMax 65-70%'!$B$5:$M$14,$N65,U65)</f>
        <v>731.38227895160003</v>
      </c>
      <c r="I65" s="5">
        <f>INDEX('[2]10 DivMax 65-70%'!$B$5:$M$14,$N65,V65)</f>
        <v>15251.7787862273</v>
      </c>
      <c r="J65" s="5">
        <f>INDEX('[2]10 DivMax 65-70%'!$B$5:$M$14,$N65,W65)</f>
        <v>4128.0661750130002</v>
      </c>
      <c r="K65" s="8">
        <f>N21</f>
        <v>1.16497323141098</v>
      </c>
      <c r="M65" t="str">
        <f>L21</f>
        <v>TS7</v>
      </c>
      <c r="N65">
        <v>7</v>
      </c>
      <c r="O65">
        <v>1</v>
      </c>
      <c r="P65">
        <v>2</v>
      </c>
      <c r="Q65">
        <v>3</v>
      </c>
      <c r="R65">
        <v>4</v>
      </c>
      <c r="S65">
        <v>5</v>
      </c>
      <c r="T65">
        <v>6</v>
      </c>
      <c r="U65">
        <v>7</v>
      </c>
      <c r="V65">
        <v>10</v>
      </c>
      <c r="W65">
        <v>12</v>
      </c>
    </row>
    <row r="66" spans="1:23" x14ac:dyDescent="0.25">
      <c r="A66" s="7"/>
      <c r="B66">
        <f>INDEX('[3]10 DivMAx 95-100%'!$B$4:$M$13,$N66,O66)</f>
        <v>2091</v>
      </c>
      <c r="C66">
        <f>INDEX('[3]10 DivMAx 95-100%'!$B$4:$M$13,$N66,P66)</f>
        <v>239</v>
      </c>
      <c r="D66">
        <f>INDEX('[3]10 DivMAx 95-100%'!$B$4:$M$13,$N66,Q66)</f>
        <v>7470</v>
      </c>
      <c r="E66">
        <f>INDEX('[3]10 DivMAx 95-100%'!$B$4:$M$13,$N66,R66)</f>
        <v>3</v>
      </c>
      <c r="F66">
        <f>INDEX('[3]10 DivMAx 95-100%'!$B$4:$M$13,$N66,S66)</f>
        <v>20</v>
      </c>
      <c r="G66">
        <f>INDEX('[3]10 DivMAx 95-100%'!$B$4:$M$13,$N66,T66)</f>
        <v>18845</v>
      </c>
      <c r="H66" s="5">
        <f>INDEX('[3]10 DivMAx 95-100%'!$B$4:$M$13,$N66,U66)</f>
        <v>583.01563043483804</v>
      </c>
      <c r="I66" s="5">
        <f>INDEX('[3]10 DivMAx 95-100%'!$B$4:$M$13,$N66,V66)</f>
        <v>46.394458785910196</v>
      </c>
      <c r="J66" s="5">
        <f>INDEX('[3]10 DivMAx 95-100%'!$B$4:$M$13,$N66,W66)</f>
        <v>19333.450502454401</v>
      </c>
      <c r="K66" s="8"/>
      <c r="M66" t="str">
        <f>M21</f>
        <v>TS7</v>
      </c>
      <c r="N66">
        <v>7</v>
      </c>
      <c r="O66">
        <v>1</v>
      </c>
      <c r="P66">
        <v>2</v>
      </c>
      <c r="Q66">
        <v>3</v>
      </c>
      <c r="R66">
        <v>4</v>
      </c>
      <c r="S66">
        <v>5</v>
      </c>
      <c r="T66">
        <v>6</v>
      </c>
      <c r="U66">
        <v>7</v>
      </c>
      <c r="V66">
        <v>10</v>
      </c>
      <c r="W66">
        <v>12</v>
      </c>
    </row>
    <row r="67" spans="1:23" x14ac:dyDescent="0.25">
      <c r="A67" s="6" t="str">
        <f>CONCATENATE(L22, " to ", M22)</f>
        <v>TS8 to TS7</v>
      </c>
      <c r="B67">
        <f>INDEX('[2]10 DivMax 65-70%'!$B$5:$M$14,$N67,O67)</f>
        <v>1071</v>
      </c>
      <c r="C67">
        <f>INDEX('[2]10 DivMax 65-70%'!$B$5:$M$14,$N67,P67)</f>
        <v>53</v>
      </c>
      <c r="D67">
        <f>INDEX('[2]10 DivMax 65-70%'!$B$5:$M$14,$N67,Q67)</f>
        <v>7466</v>
      </c>
      <c r="E67">
        <f>INDEX('[2]10 DivMax 65-70%'!$B$5:$M$14,$N67,R67)</f>
        <v>3</v>
      </c>
      <c r="F67">
        <f>INDEX('[2]10 DivMax 65-70%'!$B$5:$M$14,$N67,S67)</f>
        <v>5</v>
      </c>
      <c r="G67">
        <f>INDEX('[2]10 DivMax 65-70%'!$B$5:$M$14,$N67,T67)</f>
        <v>21389</v>
      </c>
      <c r="H67" s="5">
        <f>INDEX('[2]10 DivMax 65-70%'!$B$5:$M$14,$N67,U67)</f>
        <v>85.868989177218097</v>
      </c>
      <c r="I67" s="5">
        <f>INDEX('[2]10 DivMax 65-70%'!$B$5:$M$14,$N67,V67)</f>
        <v>15508.8278626425</v>
      </c>
      <c r="J67" s="5">
        <f>INDEX('[2]10 DivMax 65-70%'!$B$5:$M$14,$N67,W67)</f>
        <v>3871.0170985977302</v>
      </c>
      <c r="K67" s="8">
        <f>N22</f>
        <v>1.1412888141009601</v>
      </c>
      <c r="M67" t="str">
        <f>L22</f>
        <v>TS8</v>
      </c>
      <c r="N67">
        <v>8</v>
      </c>
      <c r="O67">
        <v>1</v>
      </c>
      <c r="P67">
        <v>2</v>
      </c>
      <c r="Q67">
        <v>3</v>
      </c>
      <c r="R67">
        <v>4</v>
      </c>
      <c r="S67">
        <v>5</v>
      </c>
      <c r="T67">
        <v>6</v>
      </c>
      <c r="U67">
        <v>7</v>
      </c>
      <c r="V67">
        <v>10</v>
      </c>
      <c r="W67">
        <v>12</v>
      </c>
    </row>
    <row r="68" spans="1:23" x14ac:dyDescent="0.25">
      <c r="A68" s="7"/>
      <c r="B68">
        <f>INDEX('[3]10 DivMAx 95-100%'!$B$4:$M$13,$N68,O68)</f>
        <v>2091</v>
      </c>
      <c r="C68">
        <f>INDEX('[3]10 DivMAx 95-100%'!$B$4:$M$13,$N68,P68)</f>
        <v>239</v>
      </c>
      <c r="D68">
        <f>INDEX('[3]10 DivMAx 95-100%'!$B$4:$M$13,$N68,Q68)</f>
        <v>7470</v>
      </c>
      <c r="E68">
        <f>INDEX('[3]10 DivMAx 95-100%'!$B$4:$M$13,$N68,R68)</f>
        <v>3</v>
      </c>
      <c r="F68">
        <f>INDEX('[3]10 DivMAx 95-100%'!$B$4:$M$13,$N68,S68)</f>
        <v>20</v>
      </c>
      <c r="G68">
        <f>INDEX('[3]10 DivMAx 95-100%'!$B$4:$M$13,$N68,T68)</f>
        <v>18845</v>
      </c>
      <c r="H68" s="5">
        <f>INDEX('[3]10 DivMAx 95-100%'!$B$4:$M$13,$N68,U68)</f>
        <v>583.01563043483804</v>
      </c>
      <c r="I68" s="5">
        <f>INDEX('[3]10 DivMAx 95-100%'!$B$4:$M$13,$N68,V68)</f>
        <v>46.394458785910196</v>
      </c>
      <c r="J68" s="5">
        <f>INDEX('[3]10 DivMAx 95-100%'!$B$4:$M$13,$N68,W68)</f>
        <v>19333.450502454401</v>
      </c>
      <c r="K68" s="8"/>
      <c r="M68" t="str">
        <f>M22</f>
        <v>TS7</v>
      </c>
      <c r="N68">
        <v>7</v>
      </c>
      <c r="O68">
        <v>1</v>
      </c>
      <c r="P68">
        <v>2</v>
      </c>
      <c r="Q68">
        <v>3</v>
      </c>
      <c r="R68">
        <v>4</v>
      </c>
      <c r="S68">
        <v>5</v>
      </c>
      <c r="T68">
        <v>6</v>
      </c>
      <c r="U68">
        <v>7</v>
      </c>
      <c r="V68">
        <v>10</v>
      </c>
      <c r="W68">
        <v>12</v>
      </c>
    </row>
    <row r="69" spans="1:23" x14ac:dyDescent="0.25">
      <c r="A69" s="6" t="str">
        <f>CONCATENATE(L23, " to ", M23)</f>
        <v>TS9 to TS9</v>
      </c>
      <c r="B69">
        <f>INDEX('[2]10 DivMax 65-70%'!$B$5:$M$14,$N69,O69)</f>
        <v>1066</v>
      </c>
      <c r="C69">
        <f>INDEX('[2]10 DivMax 65-70%'!$B$5:$M$14,$N69,P69)</f>
        <v>32</v>
      </c>
      <c r="D69">
        <f>INDEX('[2]10 DivMax 65-70%'!$B$5:$M$14,$N69,Q69)</f>
        <v>7467</v>
      </c>
      <c r="E69">
        <f>INDEX('[2]10 DivMax 65-70%'!$B$5:$M$14,$N69,R69)</f>
        <v>18</v>
      </c>
      <c r="F69">
        <f>INDEX('[2]10 DivMax 65-70%'!$B$5:$M$14,$N69,S69)</f>
        <v>4</v>
      </c>
      <c r="G69">
        <f>INDEX('[2]10 DivMax 65-70%'!$B$5:$M$14,$N69,T69)</f>
        <v>21388</v>
      </c>
      <c r="H69" s="5">
        <f>INDEX('[2]10 DivMax 65-70%'!$B$5:$M$14,$N69,U69)</f>
        <v>1005.0186969392666</v>
      </c>
      <c r="I69" s="5">
        <f>INDEX('[2]10 DivMax 65-70%'!$B$5:$M$14,$N69,V69)</f>
        <v>15986.417329236099</v>
      </c>
      <c r="J69" s="5">
        <f>INDEX('[2]10 DivMax 65-70%'!$B$5:$M$14,$N69,W69)</f>
        <v>3393.4276320041599</v>
      </c>
      <c r="K69" s="8">
        <f>N23</f>
        <v>1.39810685192826</v>
      </c>
      <c r="M69" t="str">
        <f>L23</f>
        <v>TS9</v>
      </c>
      <c r="N69">
        <v>9</v>
      </c>
      <c r="O69">
        <v>1</v>
      </c>
      <c r="P69">
        <v>2</v>
      </c>
      <c r="Q69">
        <v>3</v>
      </c>
      <c r="R69">
        <v>4</v>
      </c>
      <c r="S69">
        <v>5</v>
      </c>
      <c r="T69">
        <v>6</v>
      </c>
      <c r="U69">
        <v>7</v>
      </c>
      <c r="V69">
        <v>10</v>
      </c>
      <c r="W69">
        <v>12</v>
      </c>
    </row>
    <row r="70" spans="1:23" x14ac:dyDescent="0.25">
      <c r="A70" s="7"/>
      <c r="B70">
        <f>INDEX('[3]10 DivMAx 95-100%'!$B$4:$M$13,$N70,O70)</f>
        <v>1019</v>
      </c>
      <c r="C70">
        <f>INDEX('[3]10 DivMAx 95-100%'!$B$4:$M$13,$N70,P70)</f>
        <v>6</v>
      </c>
      <c r="D70">
        <f>INDEX('[3]10 DivMAx 95-100%'!$B$4:$M$13,$N70,Q70)</f>
        <v>8603</v>
      </c>
      <c r="E70">
        <f>INDEX('[3]10 DivMAx 95-100%'!$B$4:$M$13,$N70,R70)</f>
        <v>8</v>
      </c>
      <c r="F70">
        <f>INDEX('[3]10 DivMAx 95-100%'!$B$4:$M$13,$N70,S70)</f>
        <v>24</v>
      </c>
      <c r="G70">
        <f>INDEX('[3]10 DivMAx 95-100%'!$B$4:$M$13,$N70,T70)</f>
        <v>11695</v>
      </c>
      <c r="H70" s="5">
        <f>INDEX('[3]10 DivMAx 95-100%'!$B$4:$M$13,$N70,U70)</f>
        <v>235.83489795888426</v>
      </c>
      <c r="I70" s="5">
        <f>INDEX('[3]10 DivMAx 95-100%'!$B$4:$M$13,$N70,V70)</f>
        <v>1306.0213868890201</v>
      </c>
      <c r="J70" s="5">
        <f>INDEX('[3]10 DivMAx 95-100%'!$B$4:$M$13,$N70,W70)</f>
        <v>18073.823574351198</v>
      </c>
      <c r="K70" s="8"/>
      <c r="M70" t="str">
        <f>M23</f>
        <v>TS9</v>
      </c>
      <c r="N70">
        <v>9</v>
      </c>
      <c r="O70">
        <v>1</v>
      </c>
      <c r="P70">
        <v>2</v>
      </c>
      <c r="Q70">
        <v>3</v>
      </c>
      <c r="R70">
        <v>4</v>
      </c>
      <c r="S70">
        <v>5</v>
      </c>
      <c r="T70">
        <v>6</v>
      </c>
      <c r="U70">
        <v>7</v>
      </c>
      <c r="V70">
        <v>10</v>
      </c>
      <c r="W70">
        <v>12</v>
      </c>
    </row>
    <row r="71" spans="1:23" x14ac:dyDescent="0.25">
      <c r="A71" s="6" t="str">
        <f>CONCATENATE(L24, " to ", M24)</f>
        <v>TS10 to TS6</v>
      </c>
      <c r="B71">
        <f>INDEX('[2]10 DivMax 65-70%'!$B$5:$M$14,$N71,O71)</f>
        <v>1074</v>
      </c>
      <c r="C71">
        <f>INDEX('[2]10 DivMax 65-70%'!$B$5:$M$14,$N71,P71)</f>
        <v>78</v>
      </c>
      <c r="D71">
        <f>INDEX('[2]10 DivMax 65-70%'!$B$5:$M$14,$N71,Q71)</f>
        <v>7418</v>
      </c>
      <c r="E71">
        <f>INDEX('[2]10 DivMax 65-70%'!$B$5:$M$14,$N71,R71)</f>
        <v>4</v>
      </c>
      <c r="F71">
        <f>INDEX('[2]10 DivMax 65-70%'!$B$5:$M$14,$N71,S71)</f>
        <v>0</v>
      </c>
      <c r="G71">
        <f>INDEX('[2]10 DivMax 65-70%'!$B$5:$M$14,$N71,T71)</f>
        <v>21662</v>
      </c>
      <c r="H71" s="5">
        <f>INDEX('[2]10 DivMax 65-70%'!$B$5:$M$14,$N71,U71)</f>
        <v>298.19090361037377</v>
      </c>
      <c r="I71" s="5">
        <f>INDEX('[2]10 DivMax 65-70%'!$B$5:$M$14,$N71,V71)</f>
        <v>16221.1881691751</v>
      </c>
      <c r="J71" s="5">
        <f>INDEX('[2]10 DivMax 65-70%'!$B$5:$M$14,$N71,W71)</f>
        <v>3158.6567920651596</v>
      </c>
      <c r="K71" s="8">
        <f>N24</f>
        <v>1.19262003037127</v>
      </c>
      <c r="M71" t="str">
        <f>L24</f>
        <v>TS10</v>
      </c>
      <c r="N71">
        <v>10</v>
      </c>
      <c r="O71">
        <v>1</v>
      </c>
      <c r="P71">
        <v>2</v>
      </c>
      <c r="Q71">
        <v>3</v>
      </c>
      <c r="R71">
        <v>4</v>
      </c>
      <c r="S71">
        <v>5</v>
      </c>
      <c r="T71">
        <v>6</v>
      </c>
      <c r="U71">
        <v>7</v>
      </c>
      <c r="V71">
        <v>10</v>
      </c>
      <c r="W71">
        <v>12</v>
      </c>
    </row>
    <row r="72" spans="1:23" x14ac:dyDescent="0.25">
      <c r="A72" s="7"/>
      <c r="B72">
        <f>INDEX('[3]10 DivMAx 95-100%'!$B$4:$M$13,$N72,O72)</f>
        <v>1218</v>
      </c>
      <c r="C72">
        <f>INDEX('[3]10 DivMAx 95-100%'!$B$4:$M$13,$N72,P72)</f>
        <v>288</v>
      </c>
      <c r="D72">
        <f>INDEX('[3]10 DivMAx 95-100%'!$B$4:$M$13,$N72,Q72)</f>
        <v>7109</v>
      </c>
      <c r="E72">
        <f>INDEX('[3]10 DivMAx 95-100%'!$B$4:$M$13,$N72,R72)</f>
        <v>3</v>
      </c>
      <c r="F72">
        <f>INDEX('[3]10 DivMAx 95-100%'!$B$4:$M$13,$N72,S72)</f>
        <v>0</v>
      </c>
      <c r="G72">
        <f>INDEX('[3]10 DivMAx 95-100%'!$B$4:$M$13,$N72,T72)</f>
        <v>21170</v>
      </c>
      <c r="H72" s="5">
        <f>INDEX('[3]10 DivMAx 95-100%'!$B$4:$M$13,$N72,U72)</f>
        <v>1557.3427063190168</v>
      </c>
      <c r="I72" s="5">
        <f>INDEX('[3]10 DivMAx 95-100%'!$B$4:$M$13,$N72,V72)</f>
        <v>0.67093663386068192</v>
      </c>
      <c r="J72" s="5">
        <f>INDEX('[3]10 DivMAx 95-100%'!$B$4:$M$13,$N72,W72)</f>
        <v>19379.1740246064</v>
      </c>
      <c r="K72" s="8"/>
      <c r="M72" t="str">
        <f>M24</f>
        <v>TS6</v>
      </c>
      <c r="N72">
        <v>6</v>
      </c>
      <c r="O72">
        <v>1</v>
      </c>
      <c r="P72">
        <v>2</v>
      </c>
      <c r="Q72">
        <v>3</v>
      </c>
      <c r="R72">
        <v>4</v>
      </c>
      <c r="S72">
        <v>5</v>
      </c>
      <c r="T72">
        <v>6</v>
      </c>
      <c r="U72">
        <v>7</v>
      </c>
      <c r="V72">
        <v>10</v>
      </c>
      <c r="W72">
        <v>12</v>
      </c>
    </row>
  </sheetData>
  <mergeCells count="48">
    <mergeCell ref="B27:H27"/>
    <mergeCell ref="I27:J27"/>
    <mergeCell ref="A35:A36"/>
    <mergeCell ref="A43:A44"/>
    <mergeCell ref="A45:A46"/>
    <mergeCell ref="A33:A34"/>
    <mergeCell ref="A37:A38"/>
    <mergeCell ref="A39:A40"/>
    <mergeCell ref="A41:A42"/>
    <mergeCell ref="A27:A28"/>
    <mergeCell ref="A29:A30"/>
    <mergeCell ref="A31:A32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A51:A52"/>
    <mergeCell ref="K51:K52"/>
    <mergeCell ref="B51:H51"/>
    <mergeCell ref="I51:J51"/>
    <mergeCell ref="A47:A48"/>
    <mergeCell ref="A53:A54"/>
    <mergeCell ref="K53:K54"/>
    <mergeCell ref="A55:A56"/>
    <mergeCell ref="K55:K56"/>
    <mergeCell ref="A57:A58"/>
    <mergeCell ref="A69:A70"/>
    <mergeCell ref="A71:A72"/>
    <mergeCell ref="K57:K58"/>
    <mergeCell ref="K59:K60"/>
    <mergeCell ref="K61:K62"/>
    <mergeCell ref="K63:K64"/>
    <mergeCell ref="K65:K66"/>
    <mergeCell ref="K67:K68"/>
    <mergeCell ref="K69:K70"/>
    <mergeCell ref="K71:K72"/>
    <mergeCell ref="A59:A60"/>
    <mergeCell ref="A61:A62"/>
    <mergeCell ref="A63:A64"/>
    <mergeCell ref="A65:A66"/>
    <mergeCell ref="A67:A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N25" sqref="N25"/>
    </sheetView>
  </sheetViews>
  <sheetFormatPr defaultRowHeight="15" x14ac:dyDescent="0.25"/>
  <sheetData>
    <row r="1" spans="1:19" x14ac:dyDescent="0.25">
      <c r="A1" s="2">
        <v>6.6144743301552802E-3</v>
      </c>
      <c r="B1" s="2">
        <v>0.107126413260346</v>
      </c>
      <c r="C1" s="2">
        <v>0.72425249169435202</v>
      </c>
      <c r="D1" s="2">
        <v>0</v>
      </c>
      <c r="E1" s="2">
        <v>4.0229885057471201E-2</v>
      </c>
      <c r="F1" s="2">
        <v>0.83939647946353702</v>
      </c>
      <c r="G1" s="2">
        <v>2.5056333143639802E-2</v>
      </c>
      <c r="H1" s="2">
        <v>0.966577374856322</v>
      </c>
      <c r="I1" s="2">
        <v>3.3422624937455798E-2</v>
      </c>
      <c r="K1">
        <v>1209</v>
      </c>
      <c r="L1">
        <v>2096</v>
      </c>
      <c r="M1">
        <v>8635</v>
      </c>
      <c r="N1">
        <v>1</v>
      </c>
      <c r="O1">
        <v>7</v>
      </c>
      <c r="P1">
        <v>19263</v>
      </c>
      <c r="Q1">
        <v>2238.518251</v>
      </c>
      <c r="R1">
        <v>18725.70823</v>
      </c>
      <c r="S1">
        <v>654.13672929999996</v>
      </c>
    </row>
    <row r="2" spans="1:19" x14ac:dyDescent="0.25">
      <c r="A2" s="2">
        <v>7.7513371056507196E-3</v>
      </c>
      <c r="B2" s="2">
        <v>8.7993042410600096E-3</v>
      </c>
      <c r="C2" s="2">
        <v>0.72591362126245795</v>
      </c>
      <c r="D2" s="2">
        <v>0.26315789473684198</v>
      </c>
      <c r="E2" s="2">
        <v>1</v>
      </c>
      <c r="F2" s="2">
        <v>0.93417155630064197</v>
      </c>
      <c r="G2" s="2">
        <v>2.45550927397278E-2</v>
      </c>
      <c r="H2" s="2">
        <v>0.96285486882500104</v>
      </c>
      <c r="I2" s="2">
        <v>3.7145131056929397E-2</v>
      </c>
      <c r="K2">
        <v>1253</v>
      </c>
      <c r="L2">
        <v>174</v>
      </c>
      <c r="M2">
        <v>8639</v>
      </c>
      <c r="N2">
        <v>6</v>
      </c>
      <c r="O2">
        <v>174</v>
      </c>
      <c r="P2">
        <v>20959</v>
      </c>
      <c r="Q2">
        <v>2195.4554939999998</v>
      </c>
      <c r="R2">
        <v>18653.591990000001</v>
      </c>
      <c r="S2">
        <v>726.252971</v>
      </c>
    </row>
    <row r="3" spans="1:19" x14ac:dyDescent="0.25">
      <c r="A3" s="2">
        <v>8.5833139549905693E-2</v>
      </c>
      <c r="B3" s="2">
        <v>7.4691768557834902E-3</v>
      </c>
      <c r="C3" s="2">
        <v>0.76619601328903597</v>
      </c>
      <c r="D3" s="2">
        <v>0.31578947368421001</v>
      </c>
      <c r="E3" s="2">
        <v>0.12068965517241299</v>
      </c>
      <c r="F3" s="2">
        <v>0.91483654652137403</v>
      </c>
      <c r="G3" s="2">
        <v>2.7835117269348099E-2</v>
      </c>
      <c r="H3" s="2">
        <v>0.97606903112303101</v>
      </c>
      <c r="I3" s="2">
        <v>2.3930968695531199E-2</v>
      </c>
      <c r="K3">
        <v>4275</v>
      </c>
      <c r="L3">
        <v>148</v>
      </c>
      <c r="M3">
        <v>8736</v>
      </c>
      <c r="N3">
        <v>7</v>
      </c>
      <c r="O3">
        <v>21</v>
      </c>
      <c r="P3">
        <v>20613</v>
      </c>
      <c r="Q3">
        <v>2477.2502140000001</v>
      </c>
      <c r="R3">
        <v>18909.59042</v>
      </c>
      <c r="S3">
        <v>470.25453979999998</v>
      </c>
    </row>
    <row r="4" spans="1:19" x14ac:dyDescent="0.25">
      <c r="A4" s="2">
        <v>1.2918895176084499E-4</v>
      </c>
      <c r="B4" s="2">
        <v>8.7481454954724501E-3</v>
      </c>
      <c r="C4" s="2">
        <v>0.65282392026577996</v>
      </c>
      <c r="D4" s="2">
        <v>0.57894736842105199</v>
      </c>
      <c r="E4" s="2">
        <v>0.67816091954022895</v>
      </c>
      <c r="F4" s="2">
        <v>0.99323833473037104</v>
      </c>
      <c r="G4" s="2">
        <v>3.8857385831328098E-2</v>
      </c>
      <c r="H4" s="2">
        <v>0.97390378289082402</v>
      </c>
      <c r="I4" s="2">
        <v>2.6096217180900699E-2</v>
      </c>
      <c r="K4">
        <v>958</v>
      </c>
      <c r="L4">
        <v>173</v>
      </c>
      <c r="M4">
        <v>8463</v>
      </c>
      <c r="N4">
        <v>12</v>
      </c>
      <c r="O4">
        <v>118</v>
      </c>
      <c r="P4">
        <v>22016</v>
      </c>
      <c r="Q4">
        <v>3424.19956</v>
      </c>
      <c r="R4">
        <v>18867.64299</v>
      </c>
      <c r="S4">
        <v>512.20197470000005</v>
      </c>
    </row>
    <row r="5" spans="1:19" x14ac:dyDescent="0.25">
      <c r="A5" s="2">
        <v>9.3016045267808596E-4</v>
      </c>
      <c r="B5" s="2">
        <v>9.7201616616360504E-4</v>
      </c>
      <c r="C5" s="2">
        <v>0.65697674418604601</v>
      </c>
      <c r="D5" s="2">
        <v>0.57894736842105199</v>
      </c>
      <c r="E5" s="2">
        <v>0.55172413793103403</v>
      </c>
      <c r="F5" s="2">
        <v>1</v>
      </c>
      <c r="G5" s="2">
        <v>3.3660096567861501E-2</v>
      </c>
      <c r="H5" s="2">
        <v>0.97614635715854203</v>
      </c>
      <c r="I5" s="2">
        <v>2.3853642737439E-2</v>
      </c>
      <c r="K5">
        <v>989</v>
      </c>
      <c r="L5">
        <v>21</v>
      </c>
      <c r="M5">
        <v>8473</v>
      </c>
      <c r="N5">
        <v>12</v>
      </c>
      <c r="O5">
        <v>96</v>
      </c>
      <c r="P5">
        <v>22137</v>
      </c>
      <c r="Q5">
        <v>2977.68806</v>
      </c>
      <c r="R5">
        <v>18911.088459999999</v>
      </c>
      <c r="S5">
        <v>468.75650130000002</v>
      </c>
    </row>
    <row r="6" spans="1:19" x14ac:dyDescent="0.25">
      <c r="A6" s="2">
        <v>5.44402242720202E-2</v>
      </c>
      <c r="B6" s="2">
        <v>2.6244436486417302E-2</v>
      </c>
      <c r="C6" s="2">
        <v>0.75913621262458397</v>
      </c>
      <c r="D6" s="2">
        <v>5.2631578947368397E-2</v>
      </c>
      <c r="E6" s="2">
        <v>0.13793103448275801</v>
      </c>
      <c r="F6" s="2">
        <v>0.89980441464096095</v>
      </c>
      <c r="G6" s="2">
        <v>1.32011153090982E-2</v>
      </c>
      <c r="H6" s="2">
        <v>0.988437711548112</v>
      </c>
      <c r="I6" s="2">
        <v>1.15622881762035E-2</v>
      </c>
      <c r="K6">
        <v>3060</v>
      </c>
      <c r="L6">
        <v>515</v>
      </c>
      <c r="M6">
        <v>8719</v>
      </c>
      <c r="N6">
        <v>2</v>
      </c>
      <c r="O6">
        <v>24</v>
      </c>
      <c r="P6">
        <v>20344</v>
      </c>
      <c r="Q6">
        <v>1220.008249</v>
      </c>
      <c r="R6">
        <v>19149.209299999999</v>
      </c>
      <c r="S6">
        <v>230.63565800000001</v>
      </c>
    </row>
    <row r="7" spans="1:19" x14ac:dyDescent="0.25">
      <c r="A7" s="2">
        <v>1.80606154561661E-2</v>
      </c>
      <c r="B7" s="2">
        <v>5.9599938609505201E-2</v>
      </c>
      <c r="C7" s="2">
        <v>0.74252491694352096</v>
      </c>
      <c r="D7" s="2">
        <v>0.52631578947368396</v>
      </c>
      <c r="E7" s="2">
        <v>6.3218390804597693E-2</v>
      </c>
      <c r="F7" s="2">
        <v>0.87627829002514601</v>
      </c>
      <c r="G7" s="2">
        <v>3.3660096567861501E-2</v>
      </c>
      <c r="H7" s="2">
        <v>0.99259147628295696</v>
      </c>
      <c r="I7" s="2">
        <v>7.40852347188126E-3</v>
      </c>
      <c r="K7">
        <v>1652</v>
      </c>
      <c r="L7">
        <v>1167</v>
      </c>
      <c r="M7">
        <v>8679</v>
      </c>
      <c r="N7">
        <v>11</v>
      </c>
      <c r="O7">
        <v>11</v>
      </c>
      <c r="P7">
        <v>19923</v>
      </c>
      <c r="Q7">
        <v>2977.68806</v>
      </c>
      <c r="R7">
        <v>19229.680329999999</v>
      </c>
      <c r="S7">
        <v>150.16462859999999</v>
      </c>
    </row>
    <row r="8" spans="1:19" x14ac:dyDescent="0.25">
      <c r="A8" s="2">
        <v>7.98387721882024E-3</v>
      </c>
      <c r="B8" s="2">
        <v>0.124264593032178</v>
      </c>
      <c r="C8" s="2">
        <v>0.742940199335548</v>
      </c>
      <c r="D8" s="2">
        <v>0.42105263157894701</v>
      </c>
      <c r="E8" s="2">
        <v>1.1494252873563199E-2</v>
      </c>
      <c r="F8" s="2">
        <v>0.80625873148924199</v>
      </c>
      <c r="G8" s="2">
        <v>4.2603886893410603E-2</v>
      </c>
      <c r="H8" s="2">
        <v>0.99765645187919005</v>
      </c>
      <c r="I8" s="2">
        <v>2.3435481791330599E-3</v>
      </c>
      <c r="K8">
        <v>1262</v>
      </c>
      <c r="L8">
        <v>2431</v>
      </c>
      <c r="M8">
        <v>8680</v>
      </c>
      <c r="N8">
        <v>9</v>
      </c>
      <c r="O8">
        <v>2</v>
      </c>
      <c r="P8">
        <v>18670</v>
      </c>
      <c r="Q8">
        <v>3746.0703899999999</v>
      </c>
      <c r="R8">
        <v>19327.80428</v>
      </c>
      <c r="S8">
        <v>52.040684489999997</v>
      </c>
    </row>
    <row r="9" spans="1:19" x14ac:dyDescent="0.25">
      <c r="A9" s="2">
        <v>8.4231196548071197E-3</v>
      </c>
      <c r="B9" s="2">
        <v>3.58111219112907E-4</v>
      </c>
      <c r="C9" s="2">
        <v>0.74335548172757404</v>
      </c>
      <c r="D9" s="2">
        <v>0.47368421052631499</v>
      </c>
      <c r="E9" s="2">
        <v>5.7471264367815996E-3</v>
      </c>
      <c r="F9" s="2">
        <v>0.94104498463257802</v>
      </c>
      <c r="G9" s="2">
        <v>4.47762488264924E-2</v>
      </c>
      <c r="H9" s="2">
        <v>0.99765645187919005</v>
      </c>
      <c r="I9" s="2">
        <v>2.3435481791330599E-3</v>
      </c>
      <c r="K9">
        <v>1279</v>
      </c>
      <c r="L9">
        <v>9</v>
      </c>
      <c r="M9">
        <v>8681</v>
      </c>
      <c r="N9">
        <v>10</v>
      </c>
      <c r="O9">
        <v>1</v>
      </c>
      <c r="P9">
        <v>21082</v>
      </c>
      <c r="Q9">
        <v>3932.7031780000002</v>
      </c>
      <c r="R9">
        <v>19327.80428</v>
      </c>
      <c r="S9">
        <v>52.040684489999997</v>
      </c>
    </row>
    <row r="10" spans="1:19" x14ac:dyDescent="0.25">
      <c r="A10" s="2">
        <v>7.5963103635377097E-3</v>
      </c>
      <c r="B10" s="2">
        <v>3.5555328183352899E-2</v>
      </c>
      <c r="C10" s="2">
        <v>0.70722591362126197</v>
      </c>
      <c r="D10" s="2">
        <v>0.47368421052631499</v>
      </c>
      <c r="E10" s="2">
        <v>4.0229885057471201E-2</v>
      </c>
      <c r="F10" s="2">
        <v>0.93009220452640395</v>
      </c>
      <c r="G10" s="2">
        <v>8.3395533851047497E-3</v>
      </c>
      <c r="H10" s="2">
        <v>1</v>
      </c>
      <c r="I10" s="2">
        <v>0</v>
      </c>
      <c r="K10">
        <v>1247</v>
      </c>
      <c r="L10">
        <v>697</v>
      </c>
      <c r="M10">
        <v>8594</v>
      </c>
      <c r="N10">
        <v>10</v>
      </c>
      <c r="O10">
        <v>7</v>
      </c>
      <c r="P10">
        <v>20886</v>
      </c>
      <c r="Q10">
        <v>802.33988439999996</v>
      </c>
      <c r="R10">
        <v>19373.20592</v>
      </c>
      <c r="S10">
        <v>6.639043365</v>
      </c>
    </row>
    <row r="11" spans="1:19" x14ac:dyDescent="0.25">
      <c r="A11" s="2">
        <v>5.4517737643076701E-3</v>
      </c>
      <c r="B11" s="2">
        <v>1.30966388704148E-2</v>
      </c>
      <c r="C11" s="2">
        <v>0.26578073089700999</v>
      </c>
      <c r="D11" s="2">
        <v>0.73684210526315697</v>
      </c>
      <c r="E11" s="2">
        <v>0.15517241379310301</v>
      </c>
      <c r="F11" s="2">
        <v>0.92238055322715795</v>
      </c>
      <c r="G11" s="2">
        <v>9.5120597163576102E-3</v>
      </c>
      <c r="H11" s="2">
        <v>0.709327635483889</v>
      </c>
      <c r="I11" s="2">
        <v>0.29068036724989599</v>
      </c>
      <c r="K11">
        <v>1164</v>
      </c>
      <c r="L11">
        <v>258</v>
      </c>
      <c r="M11">
        <v>7531</v>
      </c>
      <c r="N11">
        <v>15</v>
      </c>
      <c r="O11">
        <v>27</v>
      </c>
      <c r="P11">
        <v>20748</v>
      </c>
      <c r="Q11">
        <v>903.07269610000003</v>
      </c>
      <c r="R11">
        <v>13742</v>
      </c>
      <c r="S11">
        <v>5638</v>
      </c>
    </row>
    <row r="12" spans="1:19" x14ac:dyDescent="0.25">
      <c r="A12" s="2">
        <v>5.4517737643076701E-3</v>
      </c>
      <c r="B12" s="2">
        <v>1.8928735867396499E-3</v>
      </c>
      <c r="C12" s="2">
        <v>0.26578073089700999</v>
      </c>
      <c r="D12" s="2">
        <v>1</v>
      </c>
      <c r="E12" s="2">
        <v>0.12068965517241299</v>
      </c>
      <c r="F12" s="2">
        <v>0.93445096395641203</v>
      </c>
      <c r="G12" s="2">
        <v>8.5707054922042492E-3</v>
      </c>
      <c r="H12" s="2">
        <v>0.709327635483889</v>
      </c>
      <c r="I12" s="2">
        <v>0.29068036724989599</v>
      </c>
      <c r="K12">
        <v>1164</v>
      </c>
      <c r="L12">
        <v>39</v>
      </c>
      <c r="M12">
        <v>7531</v>
      </c>
      <c r="N12">
        <v>20</v>
      </c>
      <c r="O12">
        <v>21</v>
      </c>
      <c r="P12">
        <v>20964</v>
      </c>
      <c r="Q12">
        <v>822.19871250000006</v>
      </c>
      <c r="R12">
        <v>13742</v>
      </c>
      <c r="S12">
        <v>5638</v>
      </c>
    </row>
    <row r="13" spans="1:19" x14ac:dyDescent="0.25">
      <c r="A13" s="2">
        <v>2.8421569387385901E-3</v>
      </c>
      <c r="B13" s="2">
        <v>0</v>
      </c>
      <c r="C13" s="2">
        <v>0.22923588039867099</v>
      </c>
      <c r="D13" s="2">
        <v>0.105263157894736</v>
      </c>
      <c r="E13" s="2">
        <v>9.7701149425287306E-2</v>
      </c>
      <c r="F13" s="2">
        <v>0.96814752724224595</v>
      </c>
      <c r="G13" s="2">
        <v>4.1716369425708498E-3</v>
      </c>
      <c r="H13" s="2">
        <v>0.71665741108571701</v>
      </c>
      <c r="I13" s="2">
        <v>0.28329897350923</v>
      </c>
      <c r="K13">
        <v>1063</v>
      </c>
      <c r="L13">
        <v>2</v>
      </c>
      <c r="M13">
        <v>7443</v>
      </c>
      <c r="N13">
        <v>3</v>
      </c>
      <c r="O13">
        <v>17</v>
      </c>
      <c r="P13">
        <v>21567</v>
      </c>
      <c r="Q13">
        <v>444.2642553</v>
      </c>
      <c r="R13">
        <v>13884</v>
      </c>
      <c r="S13">
        <v>5495</v>
      </c>
    </row>
    <row r="14" spans="1:19" x14ac:dyDescent="0.25">
      <c r="A14" s="2">
        <v>3.2038860036689601E-3</v>
      </c>
      <c r="B14" s="2">
        <v>3.1718422264286001E-3</v>
      </c>
      <c r="C14" s="2">
        <v>0.22425249169435199</v>
      </c>
      <c r="D14" s="2">
        <v>0</v>
      </c>
      <c r="E14" s="2">
        <v>2.2988505747126398E-2</v>
      </c>
      <c r="F14" s="2">
        <v>0.96993573623917295</v>
      </c>
      <c r="G14" s="2">
        <v>3.27250230330351E-3</v>
      </c>
      <c r="H14" s="2">
        <v>0.736633630507602</v>
      </c>
      <c r="I14" s="2">
        <v>0.26332275408519101</v>
      </c>
      <c r="K14">
        <v>1077</v>
      </c>
      <c r="L14">
        <v>64</v>
      </c>
      <c r="M14">
        <v>7431</v>
      </c>
      <c r="N14">
        <v>1</v>
      </c>
      <c r="O14">
        <v>4</v>
      </c>
      <c r="P14">
        <v>21599</v>
      </c>
      <c r="Q14">
        <v>367.01745679999999</v>
      </c>
      <c r="R14">
        <v>14271</v>
      </c>
      <c r="S14">
        <v>5108</v>
      </c>
    </row>
    <row r="15" spans="1:19" x14ac:dyDescent="0.25">
      <c r="A15" s="2">
        <v>3.7981551817688501E-3</v>
      </c>
      <c r="B15" s="2">
        <v>1.9440323323272101E-3</v>
      </c>
      <c r="C15" s="2">
        <v>0.23172757475083</v>
      </c>
      <c r="D15" s="2">
        <v>0.105263157894736</v>
      </c>
      <c r="E15" s="2">
        <v>9.7701149425287306E-2</v>
      </c>
      <c r="F15" s="2">
        <v>0.96390053087454597</v>
      </c>
      <c r="G15" s="2">
        <v>1.04627487323343E-2</v>
      </c>
      <c r="H15" s="2">
        <v>0.74891874736137098</v>
      </c>
      <c r="I15" s="2">
        <v>0.25108925536814303</v>
      </c>
      <c r="K15">
        <v>1100</v>
      </c>
      <c r="L15">
        <v>40</v>
      </c>
      <c r="M15">
        <v>7449</v>
      </c>
      <c r="N15">
        <v>3</v>
      </c>
      <c r="O15">
        <v>17</v>
      </c>
      <c r="P15">
        <v>21491</v>
      </c>
      <c r="Q15">
        <v>984.74865390000002</v>
      </c>
      <c r="R15">
        <v>14509</v>
      </c>
      <c r="S15">
        <v>4871</v>
      </c>
    </row>
    <row r="16" spans="1:19" x14ac:dyDescent="0.25">
      <c r="A16" s="2">
        <v>1.9972611942226701E-2</v>
      </c>
      <c r="B16" s="2">
        <v>2.0975085690898799E-3</v>
      </c>
      <c r="C16" s="2">
        <v>0.23920265780730801</v>
      </c>
      <c r="D16" s="2">
        <v>0.21052631578947301</v>
      </c>
      <c r="E16" s="2">
        <v>8.6206896551724102E-2</v>
      </c>
      <c r="F16" s="2">
        <v>0.95747415479184095</v>
      </c>
      <c r="G16" s="2">
        <v>9.6206851213878099E-4</v>
      </c>
      <c r="H16" s="2">
        <v>0.76729480450398302</v>
      </c>
      <c r="I16" s="2">
        <v>0.23271319822354899</v>
      </c>
      <c r="K16">
        <v>1726</v>
      </c>
      <c r="L16">
        <v>43</v>
      </c>
      <c r="M16">
        <v>7467</v>
      </c>
      <c r="N16">
        <v>5</v>
      </c>
      <c r="O16">
        <v>15</v>
      </c>
      <c r="P16">
        <v>21376</v>
      </c>
      <c r="Q16">
        <v>168.52258660000001</v>
      </c>
      <c r="R16">
        <v>14865</v>
      </c>
      <c r="S16">
        <v>4515</v>
      </c>
    </row>
    <row r="17" spans="1:19" x14ac:dyDescent="0.25">
      <c r="A17" s="2">
        <v>3.33307495542981E-3</v>
      </c>
      <c r="B17" s="2">
        <v>1.6166163605668301E-2</v>
      </c>
      <c r="C17" s="2">
        <v>0.25041528239202598</v>
      </c>
      <c r="D17" s="2">
        <v>0.42105263157894701</v>
      </c>
      <c r="E17" s="2">
        <v>1.1494252873563199E-2</v>
      </c>
      <c r="F17" s="2">
        <v>0.93378038558256404</v>
      </c>
      <c r="G17" s="2">
        <v>7.5136234802608204E-3</v>
      </c>
      <c r="H17" s="2">
        <v>0.78727102392586701</v>
      </c>
      <c r="I17" s="2">
        <v>0.21273697879950901</v>
      </c>
      <c r="K17">
        <v>1082</v>
      </c>
      <c r="L17">
        <v>318</v>
      </c>
      <c r="M17">
        <v>7494</v>
      </c>
      <c r="N17">
        <v>9</v>
      </c>
      <c r="O17">
        <v>2</v>
      </c>
      <c r="P17">
        <v>20952</v>
      </c>
      <c r="Q17">
        <v>731.38227900000004</v>
      </c>
      <c r="R17">
        <v>15252</v>
      </c>
      <c r="S17">
        <v>4128</v>
      </c>
    </row>
    <row r="18" spans="1:19" x14ac:dyDescent="0.25">
      <c r="A18" s="2">
        <v>3.0488592615559502E-3</v>
      </c>
      <c r="B18" s="2">
        <v>2.6090960249654598E-3</v>
      </c>
      <c r="C18" s="2">
        <v>0.238787375415282</v>
      </c>
      <c r="D18" s="2">
        <v>0.105263157894736</v>
      </c>
      <c r="E18" s="2">
        <v>2.8735632183908E-2</v>
      </c>
      <c r="F18" s="2">
        <v>0.95820061469684203</v>
      </c>
      <c r="G18" s="2">
        <v>0</v>
      </c>
      <c r="H18" s="2">
        <v>0.80053688540241597</v>
      </c>
      <c r="I18" s="2">
        <v>0.19947111732153</v>
      </c>
      <c r="K18">
        <v>1071</v>
      </c>
      <c r="L18">
        <v>53</v>
      </c>
      <c r="M18">
        <v>7466</v>
      </c>
      <c r="N18">
        <v>3</v>
      </c>
      <c r="O18">
        <v>5</v>
      </c>
      <c r="P18">
        <v>21389</v>
      </c>
      <c r="Q18">
        <v>85.86898918</v>
      </c>
      <c r="R18">
        <v>15509</v>
      </c>
      <c r="S18">
        <v>3871</v>
      </c>
    </row>
    <row r="19" spans="1:19" x14ac:dyDescent="0.25">
      <c r="A19" s="2">
        <v>2.9196703097950998E-3</v>
      </c>
      <c r="B19" s="2">
        <v>1.5347623676267401E-3</v>
      </c>
      <c r="C19" s="2">
        <v>0.23920265780730801</v>
      </c>
      <c r="D19" s="2">
        <v>0.89473684210526305</v>
      </c>
      <c r="E19" s="2">
        <v>2.2988505747126398E-2</v>
      </c>
      <c r="F19" s="2">
        <v>0.95814473316568805</v>
      </c>
      <c r="G19" s="2">
        <v>1.06986872857056E-2</v>
      </c>
      <c r="H19" s="2">
        <v>0.82515873724799405</v>
      </c>
      <c r="I19" s="2">
        <v>0.174797647335248</v>
      </c>
      <c r="K19">
        <v>1066</v>
      </c>
      <c r="L19">
        <v>32</v>
      </c>
      <c r="M19">
        <v>7467</v>
      </c>
      <c r="N19">
        <v>18</v>
      </c>
      <c r="O19">
        <v>4</v>
      </c>
      <c r="P19">
        <v>21388</v>
      </c>
      <c r="Q19">
        <v>1005.018697</v>
      </c>
      <c r="R19">
        <v>15986</v>
      </c>
      <c r="S19">
        <v>3393</v>
      </c>
    </row>
    <row r="20" spans="1:19" x14ac:dyDescent="0.25">
      <c r="A20" s="2">
        <v>3.1263726326124499E-3</v>
      </c>
      <c r="B20" s="2">
        <v>3.8880646646544201E-3</v>
      </c>
      <c r="C20" s="2">
        <v>0.21885382059800601</v>
      </c>
      <c r="D20" s="2">
        <v>0.157894736842105</v>
      </c>
      <c r="E20" s="2">
        <v>0</v>
      </c>
      <c r="F20" s="2">
        <v>0.97345627270187196</v>
      </c>
      <c r="G20" s="2">
        <v>2.47137734686281E-3</v>
      </c>
      <c r="H20" s="2">
        <v>0.83728899968764003</v>
      </c>
      <c r="I20" s="2">
        <v>0.16271900303234099</v>
      </c>
      <c r="K20">
        <v>1074</v>
      </c>
      <c r="L20">
        <v>78</v>
      </c>
      <c r="M20">
        <v>7418</v>
      </c>
      <c r="N20">
        <v>4</v>
      </c>
      <c r="O20">
        <v>0</v>
      </c>
      <c r="P20">
        <v>21662</v>
      </c>
      <c r="Q20">
        <v>298.19090360000001</v>
      </c>
      <c r="R20">
        <v>16221</v>
      </c>
      <c r="S20">
        <v>3159</v>
      </c>
    </row>
    <row r="21" spans="1:19" x14ac:dyDescent="0.25">
      <c r="A21" s="2">
        <v>0.99935405524119503</v>
      </c>
      <c r="B21" s="2">
        <v>1</v>
      </c>
      <c r="C21" s="2">
        <v>0</v>
      </c>
      <c r="D21" s="2">
        <v>0</v>
      </c>
      <c r="E21" s="2">
        <v>3.4482758620689599E-2</v>
      </c>
      <c r="F21" s="2">
        <v>0</v>
      </c>
      <c r="G21" s="2">
        <v>1</v>
      </c>
      <c r="H21" s="2">
        <v>9.3249742789083796E-5</v>
      </c>
      <c r="I21" s="2">
        <v>0.99990675028507403</v>
      </c>
      <c r="K21">
        <v>39631</v>
      </c>
      <c r="L21">
        <v>19549</v>
      </c>
      <c r="M21">
        <v>6891</v>
      </c>
      <c r="N21">
        <v>1</v>
      </c>
      <c r="O21">
        <v>6</v>
      </c>
      <c r="P21">
        <v>4242</v>
      </c>
      <c r="Q21">
        <v>85998.250880000007</v>
      </c>
      <c r="R21">
        <v>1.977351815</v>
      </c>
      <c r="S21">
        <v>19377.867610000001</v>
      </c>
    </row>
    <row r="22" spans="1:19" x14ac:dyDescent="0.25">
      <c r="A22" s="2">
        <v>0.99224866289434899</v>
      </c>
      <c r="B22" s="2">
        <v>0.65790146825599805</v>
      </c>
      <c r="C22" s="2">
        <v>0.20805647840531499</v>
      </c>
      <c r="D22" s="2">
        <v>0</v>
      </c>
      <c r="E22" s="2">
        <v>0.160919540229885</v>
      </c>
      <c r="F22" s="2">
        <v>0.172394523609946</v>
      </c>
      <c r="G22" s="2">
        <v>0.105600138968902</v>
      </c>
      <c r="H22" s="2">
        <v>0</v>
      </c>
      <c r="I22" s="2">
        <v>1</v>
      </c>
      <c r="K22">
        <v>39356</v>
      </c>
      <c r="L22">
        <v>12862</v>
      </c>
      <c r="M22">
        <v>7392</v>
      </c>
      <c r="N22">
        <v>1</v>
      </c>
      <c r="O22">
        <v>28</v>
      </c>
      <c r="P22">
        <v>7327</v>
      </c>
      <c r="Q22">
        <v>9158.2284560000007</v>
      </c>
      <c r="R22">
        <v>0.17082127499999999</v>
      </c>
      <c r="S22">
        <v>19379.674139999999</v>
      </c>
    </row>
    <row r="23" spans="1:19" x14ac:dyDescent="0.25">
      <c r="A23" s="2">
        <v>1</v>
      </c>
      <c r="B23" s="2">
        <v>5.3512047884585801E-2</v>
      </c>
      <c r="C23" s="2">
        <v>9.0531561461794002E-2</v>
      </c>
      <c r="D23" s="2">
        <v>0</v>
      </c>
      <c r="E23" s="2">
        <v>5.7471264367815996E-3</v>
      </c>
      <c r="F23" s="2">
        <v>0.90556021234981798</v>
      </c>
      <c r="G23" s="2">
        <v>0.13484817398664001</v>
      </c>
      <c r="H23" s="2">
        <v>2.5815023637308801E-5</v>
      </c>
      <c r="I23" s="2">
        <v>0.9999741847368</v>
      </c>
      <c r="K23">
        <v>39656</v>
      </c>
      <c r="L23">
        <v>1048</v>
      </c>
      <c r="M23">
        <v>7109</v>
      </c>
      <c r="N23">
        <v>1</v>
      </c>
      <c r="O23">
        <v>1</v>
      </c>
      <c r="P23">
        <v>20447</v>
      </c>
      <c r="Q23">
        <v>11670.996810000001</v>
      </c>
      <c r="R23">
        <v>0.67093663400000003</v>
      </c>
      <c r="S23">
        <v>19379.174019999999</v>
      </c>
    </row>
    <row r="24" spans="1:19" x14ac:dyDescent="0.25">
      <c r="A24" s="2">
        <v>0.89062863343926801</v>
      </c>
      <c r="B24" s="2">
        <v>4.1131631452396698E-2</v>
      </c>
      <c r="C24" s="2">
        <v>8.22259136212624E-2</v>
      </c>
      <c r="D24" s="2">
        <v>0.31578947368421001</v>
      </c>
      <c r="E24" s="2">
        <v>6.3218390804597693E-2</v>
      </c>
      <c r="F24" s="2">
        <v>0.92461581447331598</v>
      </c>
      <c r="G24" s="2">
        <v>0.19296425783989801</v>
      </c>
      <c r="H24" s="2">
        <v>2.47809494771212E-5</v>
      </c>
      <c r="I24" s="2">
        <v>0.999975219164286</v>
      </c>
      <c r="K24">
        <v>35423</v>
      </c>
      <c r="L24">
        <v>806</v>
      </c>
      <c r="M24">
        <v>7089</v>
      </c>
      <c r="N24">
        <v>7</v>
      </c>
      <c r="O24">
        <v>11</v>
      </c>
      <c r="P24">
        <v>20788</v>
      </c>
      <c r="Q24">
        <v>16663.887999999999</v>
      </c>
      <c r="R24">
        <v>0.65090347900000001</v>
      </c>
      <c r="S24">
        <v>19379.194060000002</v>
      </c>
    </row>
    <row r="25" spans="1:19" x14ac:dyDescent="0.25">
      <c r="A25" s="2">
        <v>0.87951838358783496</v>
      </c>
      <c r="B25" s="2">
        <v>1.5859211132143E-3</v>
      </c>
      <c r="C25" s="2">
        <v>1</v>
      </c>
      <c r="D25" s="2">
        <v>0.157894736842105</v>
      </c>
      <c r="E25" s="2">
        <v>1.1494252873563199E-2</v>
      </c>
      <c r="F25" s="2">
        <v>0.16384464934339199</v>
      </c>
      <c r="G25" s="2">
        <v>1.89684012866849E-3</v>
      </c>
      <c r="H25" s="2">
        <v>2.8474315773902899E-4</v>
      </c>
      <c r="I25" s="2">
        <v>0.99971525680036799</v>
      </c>
      <c r="K25">
        <v>34993</v>
      </c>
      <c r="L25">
        <v>33</v>
      </c>
      <c r="M25">
        <v>9299</v>
      </c>
      <c r="N25">
        <v>4</v>
      </c>
      <c r="O25">
        <v>2</v>
      </c>
      <c r="P25">
        <v>7174</v>
      </c>
      <c r="Q25">
        <v>248.83104270000001</v>
      </c>
      <c r="R25">
        <v>5.6871604639999997</v>
      </c>
      <c r="S25">
        <v>19374.157800000001</v>
      </c>
    </row>
    <row r="26" spans="1:19" x14ac:dyDescent="0.25">
      <c r="A26" s="2">
        <v>6.8470144433247998E-3</v>
      </c>
      <c r="B26" s="2">
        <v>1.4631401238041601E-2</v>
      </c>
      <c r="C26" s="2">
        <v>9.0531561461794002E-2</v>
      </c>
      <c r="D26" s="2">
        <v>0.105263157894736</v>
      </c>
      <c r="E26" s="2">
        <v>0</v>
      </c>
      <c r="F26" s="2">
        <v>0.94596255937412599</v>
      </c>
      <c r="G26" s="2">
        <v>1.71276093670641E-2</v>
      </c>
      <c r="H26" s="2">
        <v>2.5815023637308801E-5</v>
      </c>
      <c r="I26" s="2">
        <v>0.9999741847368</v>
      </c>
      <c r="K26">
        <v>1218</v>
      </c>
      <c r="L26">
        <v>288</v>
      </c>
      <c r="M26">
        <v>7109</v>
      </c>
      <c r="N26">
        <v>3</v>
      </c>
      <c r="O26">
        <v>0</v>
      </c>
      <c r="P26">
        <v>21170</v>
      </c>
      <c r="Q26">
        <v>1557.3427059999999</v>
      </c>
      <c r="R26">
        <v>0.67093663400000003</v>
      </c>
      <c r="S26">
        <v>19379.174019999999</v>
      </c>
    </row>
    <row r="27" spans="1:19" x14ac:dyDescent="0.25">
      <c r="A27" s="2">
        <v>2.94034054207684E-2</v>
      </c>
      <c r="B27" s="2">
        <v>1.2124622704251201E-2</v>
      </c>
      <c r="C27" s="2">
        <v>0.24044850498338799</v>
      </c>
      <c r="D27" s="2">
        <v>0.105263157894736</v>
      </c>
      <c r="E27" s="2">
        <v>0.114942528735632</v>
      </c>
      <c r="F27" s="2">
        <v>0.81603799944118405</v>
      </c>
      <c r="G27" s="2">
        <v>5.7866704458478203E-3</v>
      </c>
      <c r="H27" s="2">
        <v>2.3859781020085001E-3</v>
      </c>
      <c r="I27" s="2">
        <v>0.99761402176946301</v>
      </c>
      <c r="K27">
        <v>2091</v>
      </c>
      <c r="L27">
        <v>239</v>
      </c>
      <c r="M27">
        <v>7470</v>
      </c>
      <c r="N27">
        <v>3</v>
      </c>
      <c r="O27">
        <v>20</v>
      </c>
      <c r="P27">
        <v>18845</v>
      </c>
      <c r="Q27">
        <v>583.01563039999996</v>
      </c>
      <c r="R27">
        <v>46.394458790000002</v>
      </c>
      <c r="S27">
        <v>19333.450499999999</v>
      </c>
    </row>
    <row r="28" spans="1:19" x14ac:dyDescent="0.25">
      <c r="A28" s="2">
        <v>2.8163191483864302E-3</v>
      </c>
      <c r="B28" s="2">
        <v>6.6506369263825602E-4</v>
      </c>
      <c r="C28" s="2">
        <v>0.99958471760797296</v>
      </c>
      <c r="D28" s="2">
        <v>0</v>
      </c>
      <c r="E28" s="2">
        <v>1.1494252873563199E-2</v>
      </c>
      <c r="F28" s="2">
        <v>0.16535345068454799</v>
      </c>
      <c r="G28" s="2">
        <v>8.7435413206750495E-3</v>
      </c>
      <c r="H28" s="2">
        <v>1.17900522936146E-4</v>
      </c>
      <c r="I28" s="2">
        <v>0.99988209952706897</v>
      </c>
      <c r="K28">
        <v>1062</v>
      </c>
      <c r="L28">
        <v>15</v>
      </c>
      <c r="M28">
        <v>9298</v>
      </c>
      <c r="N28">
        <v>1</v>
      </c>
      <c r="O28">
        <v>2</v>
      </c>
      <c r="P28">
        <v>7201</v>
      </c>
      <c r="Q28">
        <v>837.04745019999996</v>
      </c>
      <c r="R28">
        <v>2.454912244</v>
      </c>
      <c r="S28">
        <v>19377.390050000002</v>
      </c>
    </row>
    <row r="29" spans="1:19" x14ac:dyDescent="0.25">
      <c r="A29" s="2">
        <v>1.7052941632431499E-3</v>
      </c>
      <c r="B29" s="2">
        <v>2.0463498235023201E-4</v>
      </c>
      <c r="C29" s="2">
        <v>0.71096345514950099</v>
      </c>
      <c r="D29" s="2">
        <v>0.36842105263157798</v>
      </c>
      <c r="E29" s="2">
        <v>0.13793103448275801</v>
      </c>
      <c r="F29" s="2">
        <v>0.416485051690416</v>
      </c>
      <c r="G29" s="2">
        <v>1.74556804874274E-3</v>
      </c>
      <c r="H29" s="2">
        <v>6.7405574762569906E-2</v>
      </c>
      <c r="I29" s="2">
        <v>0.93259442500948997</v>
      </c>
      <c r="K29">
        <v>1019</v>
      </c>
      <c r="L29">
        <v>6</v>
      </c>
      <c r="M29">
        <v>8603</v>
      </c>
      <c r="N29">
        <v>8</v>
      </c>
      <c r="O29">
        <v>24</v>
      </c>
      <c r="P29">
        <v>11695</v>
      </c>
      <c r="Q29">
        <v>235.83489800000001</v>
      </c>
      <c r="R29">
        <v>1306.021387</v>
      </c>
      <c r="S29">
        <v>18073.82357</v>
      </c>
    </row>
    <row r="30" spans="1:19" x14ac:dyDescent="0.25">
      <c r="A30" s="2">
        <v>0</v>
      </c>
      <c r="B30" s="2">
        <v>1.6882386043894199E-3</v>
      </c>
      <c r="C30" s="2">
        <v>0.99958471760797296</v>
      </c>
      <c r="D30" s="2">
        <v>0</v>
      </c>
      <c r="E30" s="2">
        <v>2.2988505747126398E-2</v>
      </c>
      <c r="F30" s="2">
        <v>0.16417993853031501</v>
      </c>
      <c r="G30" s="2">
        <v>7.4987209368576196E-3</v>
      </c>
      <c r="H30" s="2">
        <v>8.5826573650012505E-2</v>
      </c>
      <c r="I30" s="2">
        <v>0.91417342653300504</v>
      </c>
      <c r="K30">
        <v>953</v>
      </c>
      <c r="L30">
        <v>35</v>
      </c>
      <c r="M30">
        <v>9298</v>
      </c>
      <c r="N30">
        <v>1</v>
      </c>
      <c r="O30">
        <v>4</v>
      </c>
      <c r="P30">
        <v>7180</v>
      </c>
      <c r="Q30">
        <v>730.10196599999995</v>
      </c>
      <c r="R30">
        <v>1662.8920450000001</v>
      </c>
      <c r="S30">
        <v>17716.95292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2016-09-30T12:51:10Z</dcterms:created>
  <dcterms:modified xsi:type="dcterms:W3CDTF">2016-10-04T16:08:47Z</dcterms:modified>
</cp:coreProperties>
</file>