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olden\Desktop\phn\task 1\"/>
    </mc:Choice>
  </mc:AlternateContent>
  <xr:revisionPtr revIDLastSave="0" documentId="13_ncr:1_{636FB0EA-B277-40C4-AC9E-9CF646FC76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2" i="1"/>
  <c r="G13" i="1"/>
  <c r="G17" i="1"/>
  <c r="G21" i="1"/>
  <c r="G29" i="1"/>
  <c r="G32" i="1"/>
  <c r="G33" i="1"/>
  <c r="G44" i="1"/>
  <c r="G45" i="1"/>
  <c r="G49" i="1"/>
  <c r="G5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" i="1"/>
  <c r="E23" i="1"/>
  <c r="E24" i="1"/>
  <c r="E27" i="1"/>
  <c r="E28" i="1"/>
  <c r="E34" i="1"/>
  <c r="E35" i="1"/>
  <c r="E38" i="1"/>
  <c r="E39" i="1"/>
  <c r="E43" i="1"/>
  <c r="E15" i="1"/>
  <c r="C47" i="1"/>
  <c r="G47" i="1" s="1"/>
  <c r="C48" i="1"/>
  <c r="G48" i="1" s="1"/>
  <c r="C49" i="1"/>
  <c r="E49" i="1" s="1"/>
  <c r="C50" i="1"/>
  <c r="D50" i="1" s="1"/>
  <c r="C51" i="1"/>
  <c r="E51" i="1" s="1"/>
  <c r="C52" i="1"/>
  <c r="D52" i="1" s="1"/>
  <c r="C53" i="1"/>
  <c r="E53" i="1" s="1"/>
  <c r="C54" i="1"/>
  <c r="D54" i="1" s="1"/>
  <c r="C46" i="1"/>
  <c r="D46" i="1" s="1"/>
  <c r="C42" i="1"/>
  <c r="G42" i="1" s="1"/>
  <c r="C43" i="1"/>
  <c r="G43" i="1" s="1"/>
  <c r="C44" i="1"/>
  <c r="D44" i="1" s="1"/>
  <c r="C36" i="1"/>
  <c r="E36" i="1" s="1"/>
  <c r="C37" i="1"/>
  <c r="D37" i="1" s="1"/>
  <c r="C38" i="1"/>
  <c r="G38" i="1" s="1"/>
  <c r="C39" i="1"/>
  <c r="D39" i="1" s="1"/>
  <c r="C40" i="1"/>
  <c r="E40" i="1" s="1"/>
  <c r="C41" i="1"/>
  <c r="E41" i="1" s="1"/>
  <c r="C35" i="1"/>
  <c r="D35" i="1" s="1"/>
  <c r="C23" i="1"/>
  <c r="G23" i="1" s="1"/>
  <c r="C24" i="1"/>
  <c r="G24" i="1" s="1"/>
  <c r="C25" i="1"/>
  <c r="E25" i="1" s="1"/>
  <c r="C26" i="1"/>
  <c r="D26" i="1" s="1"/>
  <c r="C27" i="1"/>
  <c r="G27" i="1" s="1"/>
  <c r="C28" i="1"/>
  <c r="D28" i="1" s="1"/>
  <c r="C30" i="1"/>
  <c r="D30" i="1" s="1"/>
  <c r="C31" i="1"/>
  <c r="G31" i="1" s="1"/>
  <c r="C34" i="1"/>
  <c r="D34" i="1" s="1"/>
  <c r="C22" i="1"/>
  <c r="D22" i="1" s="1"/>
  <c r="C16" i="1"/>
  <c r="E16" i="1" s="1"/>
  <c r="C17" i="1"/>
  <c r="E17" i="1" s="1"/>
  <c r="C18" i="1"/>
  <c r="G18" i="1" s="1"/>
  <c r="C19" i="1"/>
  <c r="G19" i="1" s="1"/>
  <c r="C20" i="1"/>
  <c r="E20" i="1" s="1"/>
  <c r="C21" i="1"/>
  <c r="E21" i="1" s="1"/>
  <c r="C15" i="1"/>
  <c r="D15" i="1" s="1"/>
  <c r="C6" i="1"/>
  <c r="G6" i="1" s="1"/>
  <c r="C7" i="1"/>
  <c r="G7" i="1" s="1"/>
  <c r="C8" i="1"/>
  <c r="E8" i="1" s="1"/>
  <c r="C9" i="1"/>
  <c r="D9" i="1" s="1"/>
  <c r="C10" i="1"/>
  <c r="G10" i="1" s="1"/>
  <c r="C11" i="1"/>
  <c r="D11" i="1" s="1"/>
  <c r="C12" i="1"/>
  <c r="E12" i="1" s="1"/>
  <c r="C13" i="1"/>
  <c r="D13" i="1" s="1"/>
  <c r="C14" i="1"/>
  <c r="G14" i="1" s="1"/>
  <c r="C5" i="1"/>
  <c r="D5" i="1" s="1"/>
  <c r="D8" i="1"/>
  <c r="D10" i="1"/>
  <c r="D12" i="1"/>
  <c r="D14" i="1"/>
  <c r="D16" i="1"/>
  <c r="D17" i="1"/>
  <c r="D18" i="1"/>
  <c r="D19" i="1"/>
  <c r="D20" i="1"/>
  <c r="D21" i="1"/>
  <c r="D23" i="1"/>
  <c r="D24" i="1"/>
  <c r="D25" i="1"/>
  <c r="D27" i="1"/>
  <c r="D31" i="1"/>
  <c r="D36" i="1"/>
  <c r="D38" i="1"/>
  <c r="D40" i="1"/>
  <c r="D41" i="1"/>
  <c r="D43" i="1"/>
  <c r="D47" i="1"/>
  <c r="D48" i="1"/>
  <c r="D49" i="1"/>
  <c r="D53" i="1"/>
  <c r="E7" i="1" l="1"/>
  <c r="G41" i="1"/>
  <c r="G25" i="1"/>
  <c r="E14" i="1"/>
  <c r="E6" i="1"/>
  <c r="E47" i="1"/>
  <c r="E19" i="1"/>
  <c r="G52" i="1"/>
  <c r="G40" i="1"/>
  <c r="G36" i="1"/>
  <c r="G28" i="1"/>
  <c r="G20" i="1"/>
  <c r="G16" i="1"/>
  <c r="D51" i="1"/>
  <c r="D7" i="1"/>
  <c r="E5" i="1"/>
  <c r="E13" i="1"/>
  <c r="E9" i="1"/>
  <c r="E54" i="1"/>
  <c r="E50" i="1"/>
  <c r="E46" i="1"/>
  <c r="E37" i="1"/>
  <c r="E31" i="1"/>
  <c r="E26" i="1"/>
  <c r="E22" i="1"/>
  <c r="E18" i="1"/>
  <c r="G51" i="1"/>
  <c r="G39" i="1"/>
  <c r="G35" i="1"/>
  <c r="G15" i="1"/>
  <c r="G11" i="1"/>
  <c r="E11" i="1"/>
  <c r="E52" i="1"/>
  <c r="E48" i="1"/>
  <c r="G37" i="1"/>
  <c r="E10" i="1"/>
  <c r="E42" i="1"/>
  <c r="G5" i="1"/>
  <c r="D42" i="1"/>
  <c r="D6" i="1"/>
  <c r="E44" i="1"/>
  <c r="E30" i="1"/>
  <c r="G54" i="1"/>
  <c r="G50" i="1"/>
  <c r="G46" i="1"/>
  <c r="G34" i="1"/>
  <c r="G30" i="1"/>
  <c r="G26" i="1"/>
  <c r="G22" i="1"/>
</calcChain>
</file>

<file path=xl/sharedStrings.xml><?xml version="1.0" encoding="utf-8"?>
<sst xmlns="http://schemas.openxmlformats.org/spreadsheetml/2006/main" count="47" uniqueCount="42">
  <si>
    <t>model_name</t>
  </si>
  <si>
    <t>100 ls</t>
  </si>
  <si>
    <t>fox</t>
  </si>
  <si>
    <t>accord cvcc</t>
  </si>
  <si>
    <t>civic cvcc</t>
  </si>
  <si>
    <t>accord lx</t>
  </si>
  <si>
    <t>civic 1500 gl</t>
  </si>
  <si>
    <t>accord</t>
  </si>
  <si>
    <t>corona mark ii</t>
  </si>
  <si>
    <t>corona</t>
  </si>
  <si>
    <t>corolla 1200</t>
  </si>
  <si>
    <t>corona hardtop</t>
  </si>
  <si>
    <t>corolla 1600 (sw)</t>
  </si>
  <si>
    <t>carina</t>
  </si>
  <si>
    <t>mark ii</t>
  </si>
  <si>
    <t>corolla</t>
  </si>
  <si>
    <t>corolla liftback</t>
  </si>
  <si>
    <t>celica gt liftback</t>
  </si>
  <si>
    <t>corolla tercel</t>
  </si>
  <si>
    <t>starlet</t>
  </si>
  <si>
    <t>tercel</t>
  </si>
  <si>
    <t>cressida</t>
  </si>
  <si>
    <t>rabbit</t>
  </si>
  <si>
    <t>1131 deluxe sedan</t>
  </si>
  <si>
    <t>model 111</t>
  </si>
  <si>
    <t>type 3</t>
  </si>
  <si>
    <t>411 (sw)</t>
  </si>
  <si>
    <t>super beetle</t>
  </si>
  <si>
    <t>dasher</t>
  </si>
  <si>
    <t>rabbit custom</t>
  </si>
  <si>
    <t>145e (sw)</t>
  </si>
  <si>
    <t>144ea</t>
  </si>
  <si>
    <t>244dl</t>
  </si>
  <si>
    <t>264gl</t>
  </si>
  <si>
    <t>loan_amount</t>
  </si>
  <si>
    <t>monthly_emi</t>
  </si>
  <si>
    <t>interest_rate</t>
  </si>
  <si>
    <t>monthly_principal</t>
  </si>
  <si>
    <t>monthly_interest</t>
  </si>
  <si>
    <t>onroad_pricing</t>
  </si>
  <si>
    <t>5000kk</t>
  </si>
  <si>
    <t>245vl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</si>
</sst>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selection activeCell="B9" sqref="B9"/>
    </sheetView>
  </sheetViews>
  <sheetFormatPr defaultRowHeight="15" x14ac:dyDescent="0.25"/>
  <cols>
    <col min="1" max="1" width="18.42578125" customWidth="1"/>
    <col min="2" max="2" width="16.7109375" customWidth="1"/>
    <col min="3" max="3" width="15.28515625" customWidth="1"/>
    <col min="4" max="4" width="19.85546875" customWidth="1"/>
    <col min="5" max="5" width="15.28515625" customWidth="1"/>
    <col min="6" max="6" width="19.7109375" customWidth="1"/>
    <col min="7" max="7" width="18.7109375" customWidth="1"/>
  </cols>
  <sheetData>
    <row r="1" spans="1:7" x14ac:dyDescent="0.25">
      <c r="A1" t="s">
        <v>0</v>
      </c>
      <c r="B1" t="s">
        <v>39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hidden="1" x14ac:dyDescent="0.25"/>
    <row r="3" spans="1:7" hidden="1" x14ac:dyDescent="0.25"/>
    <row r="4" spans="1:7" hidden="1" x14ac:dyDescent="0.25"/>
    <row r="5" spans="1:7" x14ac:dyDescent="0.25">
      <c r="A5" t="s">
        <v>1</v>
      </c>
      <c r="B5">
        <v>2500000</v>
      </c>
      <c r="C5">
        <f>B5+123000</f>
        <v>2623000</v>
      </c>
      <c r="D5">
        <f>C5/72</f>
        <v>36430.555555555555</v>
      </c>
      <c r="E5">
        <f>C5/B5</f>
        <v>1.0491999999999999</v>
      </c>
      <c r="F5">
        <f>B5/72</f>
        <v>34722.222222222219</v>
      </c>
      <c r="G5">
        <f>(C5-B5)/72</f>
        <v>1708.3333333333333</v>
      </c>
    </row>
    <row r="6" spans="1:7" hidden="1" x14ac:dyDescent="0.25">
      <c r="C6">
        <f t="shared" ref="C6:C14" si="0">B6+123000</f>
        <v>123000</v>
      </c>
      <c r="D6">
        <f t="shared" ref="D6:D54" si="1">C6/72</f>
        <v>1708.3333333333333</v>
      </c>
      <c r="E6" t="e">
        <f t="shared" ref="E6:E54" si="2">C6/B6</f>
        <v>#DIV/0!</v>
      </c>
      <c r="F6">
        <f t="shared" ref="F6:F54" si="3">B6/72</f>
        <v>0</v>
      </c>
      <c r="G6">
        <f t="shared" ref="G6:G54" si="4">(C6-B6)/72</f>
        <v>1708.3333333333333</v>
      </c>
    </row>
    <row r="7" spans="1:7" x14ac:dyDescent="0.25">
      <c r="A7" t="s">
        <v>2</v>
      </c>
      <c r="B7">
        <v>3500000</v>
      </c>
      <c r="C7">
        <f t="shared" si="0"/>
        <v>3623000</v>
      </c>
      <c r="D7">
        <f t="shared" si="1"/>
        <v>50319.444444444445</v>
      </c>
      <c r="E7">
        <f t="shared" si="2"/>
        <v>1.0351428571428571</v>
      </c>
      <c r="F7">
        <f t="shared" si="3"/>
        <v>48611.111111111109</v>
      </c>
      <c r="G7">
        <f t="shared" si="4"/>
        <v>1708.3333333333333</v>
      </c>
    </row>
    <row r="8" spans="1:7" hidden="1" x14ac:dyDescent="0.25">
      <c r="C8">
        <f t="shared" si="0"/>
        <v>123000</v>
      </c>
      <c r="D8">
        <f t="shared" si="1"/>
        <v>1708.3333333333333</v>
      </c>
      <c r="E8" t="e">
        <f t="shared" si="2"/>
        <v>#DIV/0!</v>
      </c>
      <c r="F8">
        <f t="shared" si="3"/>
        <v>0</v>
      </c>
      <c r="G8">
        <f t="shared" si="4"/>
        <v>1708.3333333333333</v>
      </c>
    </row>
    <row r="9" spans="1:7" x14ac:dyDescent="0.25">
      <c r="A9" t="s">
        <v>40</v>
      </c>
      <c r="B9">
        <v>4000000</v>
      </c>
      <c r="C9">
        <f t="shared" si="0"/>
        <v>4123000</v>
      </c>
      <c r="D9">
        <f t="shared" si="1"/>
        <v>57263.888888888891</v>
      </c>
      <c r="E9">
        <f t="shared" si="2"/>
        <v>1.0307500000000001</v>
      </c>
      <c r="F9">
        <f t="shared" si="3"/>
        <v>55555.555555555555</v>
      </c>
      <c r="G9">
        <f t="shared" si="4"/>
        <v>1708.3333333333333</v>
      </c>
    </row>
    <row r="10" spans="1:7" x14ac:dyDescent="0.25">
      <c r="A10" t="s">
        <v>3</v>
      </c>
      <c r="B10">
        <v>2500000</v>
      </c>
      <c r="C10">
        <f t="shared" si="0"/>
        <v>2623000</v>
      </c>
      <c r="D10">
        <f t="shared" si="1"/>
        <v>36430.555555555555</v>
      </c>
      <c r="E10">
        <f t="shared" si="2"/>
        <v>1.0491999999999999</v>
      </c>
      <c r="F10">
        <f t="shared" si="3"/>
        <v>34722.222222222219</v>
      </c>
      <c r="G10">
        <f t="shared" si="4"/>
        <v>1708.3333333333333</v>
      </c>
    </row>
    <row r="11" spans="1:7" x14ac:dyDescent="0.25">
      <c r="A11" t="s">
        <v>4</v>
      </c>
      <c r="B11">
        <v>2500000</v>
      </c>
      <c r="C11">
        <f t="shared" si="0"/>
        <v>2623000</v>
      </c>
      <c r="D11">
        <f t="shared" si="1"/>
        <v>36430.555555555555</v>
      </c>
      <c r="E11">
        <f t="shared" si="2"/>
        <v>1.0491999999999999</v>
      </c>
      <c r="F11">
        <f t="shared" si="3"/>
        <v>34722.222222222219</v>
      </c>
      <c r="G11">
        <f t="shared" si="4"/>
        <v>1708.3333333333333</v>
      </c>
    </row>
    <row r="12" spans="1:7" x14ac:dyDescent="0.25">
      <c r="A12" t="s">
        <v>5</v>
      </c>
      <c r="B12">
        <v>2200000</v>
      </c>
      <c r="C12">
        <f t="shared" si="0"/>
        <v>2323000</v>
      </c>
      <c r="D12">
        <f t="shared" si="1"/>
        <v>32263.888888888891</v>
      </c>
      <c r="E12">
        <f t="shared" si="2"/>
        <v>1.0559090909090909</v>
      </c>
      <c r="F12">
        <f t="shared" si="3"/>
        <v>30555.555555555555</v>
      </c>
      <c r="G12">
        <f t="shared" si="4"/>
        <v>1708.3333333333333</v>
      </c>
    </row>
    <row r="13" spans="1:7" x14ac:dyDescent="0.25">
      <c r="A13" t="s">
        <v>6</v>
      </c>
      <c r="B13">
        <v>2400000</v>
      </c>
      <c r="C13">
        <f t="shared" si="0"/>
        <v>2523000</v>
      </c>
      <c r="D13">
        <f t="shared" si="1"/>
        <v>35041.666666666664</v>
      </c>
      <c r="E13">
        <f t="shared" si="2"/>
        <v>1.05125</v>
      </c>
      <c r="F13">
        <f t="shared" si="3"/>
        <v>33333.333333333336</v>
      </c>
      <c r="G13">
        <f t="shared" si="4"/>
        <v>1708.3333333333333</v>
      </c>
    </row>
    <row r="14" spans="1:7" x14ac:dyDescent="0.25">
      <c r="A14" t="s">
        <v>7</v>
      </c>
      <c r="B14">
        <v>2600000</v>
      </c>
      <c r="C14">
        <f t="shared" si="0"/>
        <v>2723000</v>
      </c>
      <c r="D14">
        <f t="shared" si="1"/>
        <v>37819.444444444445</v>
      </c>
      <c r="E14">
        <f t="shared" si="2"/>
        <v>1.0473076923076923</v>
      </c>
      <c r="F14">
        <f t="shared" si="3"/>
        <v>36111.111111111109</v>
      </c>
      <c r="G14">
        <f t="shared" si="4"/>
        <v>1708.3333333333333</v>
      </c>
    </row>
    <row r="15" spans="1:7" x14ac:dyDescent="0.25">
      <c r="A15" t="s">
        <v>8</v>
      </c>
      <c r="B15">
        <v>2700000</v>
      </c>
      <c r="C15">
        <f>B15+132000</f>
        <v>2832000</v>
      </c>
      <c r="D15">
        <f t="shared" si="1"/>
        <v>39333.333333333336</v>
      </c>
      <c r="E15">
        <f t="shared" si="2"/>
        <v>1.048888888888889</v>
      </c>
      <c r="F15">
        <f t="shared" si="3"/>
        <v>37500</v>
      </c>
      <c r="G15">
        <f t="shared" si="4"/>
        <v>1833.3333333333333</v>
      </c>
    </row>
    <row r="16" spans="1:7" x14ac:dyDescent="0.25">
      <c r="A16" t="s">
        <v>9</v>
      </c>
      <c r="B16">
        <v>2800000</v>
      </c>
      <c r="C16">
        <f t="shared" ref="C16:C21" si="5">B16+132000</f>
        <v>2932000</v>
      </c>
      <c r="D16">
        <f t="shared" si="1"/>
        <v>40722.222222222219</v>
      </c>
      <c r="E16">
        <f t="shared" si="2"/>
        <v>1.0471428571428572</v>
      </c>
      <c r="F16">
        <f t="shared" si="3"/>
        <v>38888.888888888891</v>
      </c>
      <c r="G16">
        <f t="shared" si="4"/>
        <v>1833.3333333333333</v>
      </c>
    </row>
    <row r="17" spans="1:7" x14ac:dyDescent="0.25">
      <c r="A17" t="s">
        <v>10</v>
      </c>
      <c r="B17">
        <v>2700000</v>
      </c>
      <c r="C17">
        <f t="shared" si="5"/>
        <v>2832000</v>
      </c>
      <c r="D17">
        <f t="shared" si="1"/>
        <v>39333.333333333336</v>
      </c>
      <c r="E17">
        <f t="shared" si="2"/>
        <v>1.048888888888889</v>
      </c>
      <c r="F17">
        <f t="shared" si="3"/>
        <v>37500</v>
      </c>
      <c r="G17">
        <f t="shared" si="4"/>
        <v>1833.3333333333333</v>
      </c>
    </row>
    <row r="18" spans="1:7" x14ac:dyDescent="0.25">
      <c r="A18" t="s">
        <v>11</v>
      </c>
      <c r="B18">
        <v>2800000</v>
      </c>
      <c r="C18">
        <f t="shared" si="5"/>
        <v>2932000</v>
      </c>
      <c r="D18">
        <f t="shared" si="1"/>
        <v>40722.222222222219</v>
      </c>
      <c r="E18">
        <f t="shared" si="2"/>
        <v>1.0471428571428572</v>
      </c>
      <c r="F18">
        <f t="shared" si="3"/>
        <v>38888.888888888891</v>
      </c>
      <c r="G18">
        <f t="shared" si="4"/>
        <v>1833.3333333333333</v>
      </c>
    </row>
    <row r="19" spans="1:7" x14ac:dyDescent="0.25">
      <c r="A19" t="s">
        <v>12</v>
      </c>
      <c r="B19">
        <v>2700000</v>
      </c>
      <c r="C19">
        <f t="shared" si="5"/>
        <v>2832000</v>
      </c>
      <c r="D19">
        <f t="shared" si="1"/>
        <v>39333.333333333336</v>
      </c>
      <c r="E19">
        <f t="shared" si="2"/>
        <v>1.048888888888889</v>
      </c>
      <c r="F19">
        <f t="shared" si="3"/>
        <v>37500</v>
      </c>
      <c r="G19">
        <f t="shared" si="4"/>
        <v>1833.3333333333333</v>
      </c>
    </row>
    <row r="20" spans="1:7" x14ac:dyDescent="0.25">
      <c r="A20" t="s">
        <v>13</v>
      </c>
      <c r="B20">
        <v>2300000</v>
      </c>
      <c r="C20">
        <f t="shared" si="5"/>
        <v>2432000</v>
      </c>
      <c r="D20">
        <f t="shared" si="1"/>
        <v>33777.777777777781</v>
      </c>
      <c r="E20">
        <f t="shared" si="2"/>
        <v>1.057391304347826</v>
      </c>
      <c r="F20">
        <f t="shared" si="3"/>
        <v>31944.444444444445</v>
      </c>
      <c r="G20">
        <f t="shared" si="4"/>
        <v>1833.3333333333333</v>
      </c>
    </row>
    <row r="21" spans="1:7" x14ac:dyDescent="0.25">
      <c r="A21" t="s">
        <v>14</v>
      </c>
      <c r="B21">
        <v>2090797</v>
      </c>
      <c r="C21">
        <f t="shared" si="5"/>
        <v>2222797</v>
      </c>
      <c r="D21">
        <f t="shared" si="1"/>
        <v>30872.180555555555</v>
      </c>
      <c r="E21">
        <f t="shared" si="2"/>
        <v>1.0631338193043132</v>
      </c>
      <c r="F21">
        <f t="shared" si="3"/>
        <v>29038.847222222223</v>
      </c>
      <c r="G21">
        <f t="shared" si="4"/>
        <v>1833.3333333333333</v>
      </c>
    </row>
    <row r="22" spans="1:7" x14ac:dyDescent="0.25">
      <c r="A22" t="s">
        <v>10</v>
      </c>
      <c r="B22">
        <v>2031455</v>
      </c>
      <c r="C22">
        <f>B22+145000</f>
        <v>2176455</v>
      </c>
      <c r="D22">
        <f t="shared" si="1"/>
        <v>30228.541666666668</v>
      </c>
      <c r="E22">
        <f t="shared" si="2"/>
        <v>1.0713774117565982</v>
      </c>
      <c r="F22">
        <f t="shared" si="3"/>
        <v>28214.652777777777</v>
      </c>
      <c r="G22">
        <f t="shared" si="4"/>
        <v>2013.8888888888889</v>
      </c>
    </row>
    <row r="23" spans="1:7" hidden="1" x14ac:dyDescent="0.25">
      <c r="B23">
        <v>1972114.77151966</v>
      </c>
      <c r="C23">
        <f t="shared" ref="C23:C34" si="6">B23+145000</f>
        <v>2117114.77151966</v>
      </c>
      <c r="D23">
        <f t="shared" si="1"/>
        <v>29404.371826661943</v>
      </c>
      <c r="E23">
        <f t="shared" si="2"/>
        <v>1.0735251325602448</v>
      </c>
      <c r="F23">
        <f t="shared" si="3"/>
        <v>27390.482937773057</v>
      </c>
      <c r="G23">
        <f t="shared" si="4"/>
        <v>2013.8888888888889</v>
      </c>
    </row>
    <row r="24" spans="1:7" hidden="1" x14ac:dyDescent="0.25">
      <c r="B24">
        <v>1912773.6450584501</v>
      </c>
      <c r="C24">
        <f t="shared" si="6"/>
        <v>2057773.6450584501</v>
      </c>
      <c r="D24">
        <f t="shared" si="1"/>
        <v>28580.189514700694</v>
      </c>
      <c r="E24">
        <f t="shared" si="2"/>
        <v>1.0758061469398639</v>
      </c>
      <c r="F24">
        <f t="shared" si="3"/>
        <v>26566.300625811808</v>
      </c>
      <c r="G24">
        <f t="shared" si="4"/>
        <v>2013.8888888888889</v>
      </c>
    </row>
    <row r="25" spans="1:7" hidden="1" x14ac:dyDescent="0.25">
      <c r="B25">
        <v>1853432.5185972401</v>
      </c>
      <c r="C25">
        <f t="shared" si="6"/>
        <v>1998432.5185972401</v>
      </c>
      <c r="D25">
        <f t="shared" si="1"/>
        <v>27756.007202739445</v>
      </c>
      <c r="E25">
        <f t="shared" si="2"/>
        <v>1.0782332232466398</v>
      </c>
      <c r="F25">
        <f t="shared" si="3"/>
        <v>25742.118313850558</v>
      </c>
      <c r="G25">
        <f t="shared" si="4"/>
        <v>2013.8888888888889</v>
      </c>
    </row>
    <row r="26" spans="1:7" x14ac:dyDescent="0.25">
      <c r="A26" t="s">
        <v>15</v>
      </c>
      <c r="B26">
        <v>1794091</v>
      </c>
      <c r="C26">
        <f t="shared" si="6"/>
        <v>1939091</v>
      </c>
      <c r="D26">
        <f t="shared" si="1"/>
        <v>26931.819444444445</v>
      </c>
      <c r="E26">
        <f t="shared" si="2"/>
        <v>1.0808208725198443</v>
      </c>
      <c r="F26">
        <f t="shared" si="3"/>
        <v>24917.930555555555</v>
      </c>
      <c r="G26">
        <f t="shared" si="4"/>
        <v>2013.8888888888889</v>
      </c>
    </row>
    <row r="27" spans="1:7" hidden="1" x14ac:dyDescent="0.25">
      <c r="A27" t="s">
        <v>14</v>
      </c>
      <c r="B27">
        <v>1734750.2656748199</v>
      </c>
      <c r="C27">
        <f t="shared" si="6"/>
        <v>1879750.2656748199</v>
      </c>
      <c r="D27">
        <f t="shared" si="1"/>
        <v>26107.642578816944</v>
      </c>
      <c r="E27">
        <f t="shared" si="2"/>
        <v>1.0835855182553293</v>
      </c>
      <c r="F27">
        <f t="shared" si="3"/>
        <v>24093.753689928053</v>
      </c>
      <c r="G27">
        <f t="shared" si="4"/>
        <v>2013.8888888888889</v>
      </c>
    </row>
    <row r="28" spans="1:7" x14ac:dyDescent="0.25">
      <c r="A28" t="s">
        <v>16</v>
      </c>
      <c r="B28">
        <v>1675409</v>
      </c>
      <c r="C28">
        <f t="shared" si="6"/>
        <v>1820409</v>
      </c>
      <c r="D28">
        <f t="shared" si="1"/>
        <v>25283.458333333332</v>
      </c>
      <c r="E28">
        <f t="shared" si="2"/>
        <v>1.0865460314466497</v>
      </c>
      <c r="F28">
        <f t="shared" si="3"/>
        <v>23269.569444444445</v>
      </c>
      <c r="G28">
        <f t="shared" si="4"/>
        <v>2013.8888888888889</v>
      </c>
    </row>
    <row r="29" spans="1:7" hidden="1" x14ac:dyDescent="0.25">
      <c r="F29">
        <f t="shared" si="3"/>
        <v>0</v>
      </c>
      <c r="G29">
        <f t="shared" si="4"/>
        <v>0</v>
      </c>
    </row>
    <row r="30" spans="1:7" x14ac:dyDescent="0.25">
      <c r="A30" t="s">
        <v>17</v>
      </c>
      <c r="B30">
        <v>1556726</v>
      </c>
      <c r="C30">
        <f t="shared" si="6"/>
        <v>1701726</v>
      </c>
      <c r="D30">
        <f t="shared" si="1"/>
        <v>23635.083333333332</v>
      </c>
      <c r="E30">
        <f t="shared" si="2"/>
        <v>1.0931442013559227</v>
      </c>
      <c r="F30">
        <f t="shared" si="3"/>
        <v>21621.194444444445</v>
      </c>
      <c r="G30">
        <f t="shared" si="4"/>
        <v>2013.8888888888889</v>
      </c>
    </row>
    <row r="31" spans="1:7" x14ac:dyDescent="0.25">
      <c r="A31" t="s">
        <v>18</v>
      </c>
      <c r="B31">
        <v>1497385</v>
      </c>
      <c r="C31">
        <f t="shared" si="6"/>
        <v>1642385</v>
      </c>
      <c r="D31">
        <f t="shared" si="1"/>
        <v>22810.902777777777</v>
      </c>
      <c r="E31">
        <f t="shared" si="2"/>
        <v>1.0968354831923655</v>
      </c>
      <c r="F31">
        <f t="shared" si="3"/>
        <v>20797.013888888891</v>
      </c>
      <c r="G31">
        <f t="shared" si="4"/>
        <v>2013.8888888888889</v>
      </c>
    </row>
    <row r="32" spans="1:7" hidden="1" x14ac:dyDescent="0.25">
      <c r="F32">
        <f t="shared" si="3"/>
        <v>0</v>
      </c>
      <c r="G32">
        <f t="shared" si="4"/>
        <v>0</v>
      </c>
    </row>
    <row r="33" spans="1:7" hidden="1" x14ac:dyDescent="0.25">
      <c r="F33">
        <f t="shared" si="3"/>
        <v>0</v>
      </c>
      <c r="G33">
        <f t="shared" si="4"/>
        <v>0</v>
      </c>
    </row>
    <row r="34" spans="1:7" x14ac:dyDescent="0.25">
      <c r="A34" t="s">
        <v>19</v>
      </c>
      <c r="B34">
        <v>1319362</v>
      </c>
      <c r="C34">
        <f t="shared" si="6"/>
        <v>1464362</v>
      </c>
      <c r="D34">
        <f t="shared" si="1"/>
        <v>20338.361111111109</v>
      </c>
      <c r="E34">
        <f t="shared" si="2"/>
        <v>1.1099016039570642</v>
      </c>
      <c r="F34">
        <f t="shared" si="3"/>
        <v>18324.472222222223</v>
      </c>
      <c r="G34">
        <f t="shared" si="4"/>
        <v>2013.8888888888889</v>
      </c>
    </row>
    <row r="35" spans="1:7" x14ac:dyDescent="0.25">
      <c r="A35" t="s">
        <v>20</v>
      </c>
      <c r="B35">
        <v>1260021</v>
      </c>
      <c r="C35">
        <f>B35+156000</f>
        <v>1416021</v>
      </c>
      <c r="D35">
        <f t="shared" si="1"/>
        <v>19666.958333333332</v>
      </c>
      <c r="E35">
        <f t="shared" si="2"/>
        <v>1.1238074603518513</v>
      </c>
      <c r="F35">
        <f t="shared" si="3"/>
        <v>17500.291666666668</v>
      </c>
      <c r="G35">
        <f t="shared" si="4"/>
        <v>2166.6666666666665</v>
      </c>
    </row>
    <row r="36" spans="1:7" x14ac:dyDescent="0.25">
      <c r="A36" t="s">
        <v>15</v>
      </c>
      <c r="B36">
        <v>1200680</v>
      </c>
      <c r="C36">
        <f t="shared" ref="C36:C44" si="7">B36+156000</f>
        <v>1356680</v>
      </c>
      <c r="D36">
        <f t="shared" si="1"/>
        <v>18842.777777777777</v>
      </c>
      <c r="E36">
        <f t="shared" si="2"/>
        <v>1.129926375054136</v>
      </c>
      <c r="F36">
        <f t="shared" si="3"/>
        <v>16676.111111111109</v>
      </c>
      <c r="G36">
        <f t="shared" si="4"/>
        <v>2166.6666666666665</v>
      </c>
    </row>
    <row r="37" spans="1:7" x14ac:dyDescent="0.25">
      <c r="A37" t="s">
        <v>21</v>
      </c>
      <c r="B37">
        <v>1141339</v>
      </c>
      <c r="C37">
        <f t="shared" si="7"/>
        <v>1297339</v>
      </c>
      <c r="D37">
        <f t="shared" si="1"/>
        <v>18018.597222222223</v>
      </c>
      <c r="E37">
        <f t="shared" si="2"/>
        <v>1.1366815643730741</v>
      </c>
      <c r="F37">
        <f t="shared" si="3"/>
        <v>15851.930555555555</v>
      </c>
      <c r="G37">
        <f t="shared" si="4"/>
        <v>2166.6666666666665</v>
      </c>
    </row>
    <row r="38" spans="1:7" x14ac:dyDescent="0.25">
      <c r="A38" t="s">
        <v>22</v>
      </c>
      <c r="B38">
        <v>1081997</v>
      </c>
      <c r="C38">
        <f t="shared" si="7"/>
        <v>1237997</v>
      </c>
      <c r="D38">
        <f t="shared" si="1"/>
        <v>17194.402777777777</v>
      </c>
      <c r="E38">
        <f t="shared" si="2"/>
        <v>1.1441778489219472</v>
      </c>
      <c r="F38">
        <f t="shared" si="3"/>
        <v>15027.736111111111</v>
      </c>
      <c r="G38">
        <f t="shared" si="4"/>
        <v>2166.6666666666665</v>
      </c>
    </row>
    <row r="39" spans="1:7" x14ac:dyDescent="0.25">
      <c r="A39" t="s">
        <v>23</v>
      </c>
      <c r="B39">
        <v>1022656</v>
      </c>
      <c r="C39">
        <f t="shared" si="7"/>
        <v>1178656</v>
      </c>
      <c r="D39">
        <f t="shared" si="1"/>
        <v>16370.222222222223</v>
      </c>
      <c r="E39">
        <f t="shared" si="2"/>
        <v>1.152543963952688</v>
      </c>
      <c r="F39">
        <f t="shared" si="3"/>
        <v>14203.555555555555</v>
      </c>
      <c r="G39">
        <f t="shared" si="4"/>
        <v>2166.6666666666665</v>
      </c>
    </row>
    <row r="40" spans="1:7" x14ac:dyDescent="0.25">
      <c r="A40" t="s">
        <v>24</v>
      </c>
      <c r="B40">
        <v>2630315</v>
      </c>
      <c r="C40">
        <f t="shared" si="7"/>
        <v>2786315</v>
      </c>
      <c r="D40">
        <f t="shared" si="1"/>
        <v>38698.819444444445</v>
      </c>
      <c r="E40">
        <f t="shared" si="2"/>
        <v>1.0593084858657613</v>
      </c>
      <c r="F40">
        <f t="shared" si="3"/>
        <v>36532.152777777781</v>
      </c>
      <c r="G40">
        <f t="shared" si="4"/>
        <v>2166.6666666666665</v>
      </c>
    </row>
    <row r="41" spans="1:7" x14ac:dyDescent="0.25">
      <c r="A41" t="s">
        <v>25</v>
      </c>
      <c r="B41">
        <v>2503974</v>
      </c>
      <c r="C41">
        <f t="shared" si="7"/>
        <v>2659974</v>
      </c>
      <c r="D41">
        <f t="shared" si="1"/>
        <v>36944.083333333336</v>
      </c>
      <c r="E41">
        <f t="shared" si="2"/>
        <v>1.0623009663838363</v>
      </c>
      <c r="F41">
        <f t="shared" si="3"/>
        <v>34777.416666666664</v>
      </c>
      <c r="G41">
        <f t="shared" si="4"/>
        <v>2166.6666666666665</v>
      </c>
    </row>
    <row r="42" spans="1:7" x14ac:dyDescent="0.25">
      <c r="A42" t="s">
        <v>26</v>
      </c>
      <c r="B42">
        <v>2689232</v>
      </c>
      <c r="C42">
        <f>B42+156000</f>
        <v>2845232</v>
      </c>
      <c r="D42">
        <f t="shared" si="1"/>
        <v>39517.111111111109</v>
      </c>
      <c r="E42">
        <f t="shared" si="2"/>
        <v>1.0580091267692784</v>
      </c>
      <c r="F42">
        <f t="shared" si="3"/>
        <v>37350.444444444445</v>
      </c>
      <c r="G42">
        <f t="shared" si="4"/>
        <v>2166.6666666666665</v>
      </c>
    </row>
    <row r="43" spans="1:7" x14ac:dyDescent="0.25">
      <c r="A43" t="s">
        <v>27</v>
      </c>
      <c r="B43">
        <v>3001348</v>
      </c>
      <c r="C43">
        <f t="shared" si="7"/>
        <v>3157348</v>
      </c>
      <c r="D43">
        <f t="shared" si="1"/>
        <v>43852.055555555555</v>
      </c>
      <c r="E43">
        <f t="shared" si="2"/>
        <v>1.0519766451607744</v>
      </c>
      <c r="F43">
        <f t="shared" si="3"/>
        <v>41685.388888888891</v>
      </c>
      <c r="G43">
        <f t="shared" si="4"/>
        <v>2166.6666666666665</v>
      </c>
    </row>
    <row r="44" spans="1:7" x14ac:dyDescent="0.25">
      <c r="A44" t="s">
        <v>28</v>
      </c>
      <c r="B44">
        <v>3313464</v>
      </c>
      <c r="C44">
        <f t="shared" si="7"/>
        <v>3469464</v>
      </c>
      <c r="D44">
        <f t="shared" si="1"/>
        <v>48187</v>
      </c>
      <c r="E44">
        <f t="shared" si="2"/>
        <v>1.0470806382685913</v>
      </c>
      <c r="F44">
        <f t="shared" si="3"/>
        <v>46020.333333333336</v>
      </c>
      <c r="G44">
        <f t="shared" si="4"/>
        <v>2166.6666666666665</v>
      </c>
    </row>
    <row r="45" spans="1:7" hidden="1" x14ac:dyDescent="0.25">
      <c r="F45">
        <f t="shared" si="3"/>
        <v>0</v>
      </c>
      <c r="G45">
        <f t="shared" si="4"/>
        <v>0</v>
      </c>
    </row>
    <row r="46" spans="1:7" x14ac:dyDescent="0.25">
      <c r="A46" t="s">
        <v>22</v>
      </c>
      <c r="B46">
        <v>3937696</v>
      </c>
      <c r="C46">
        <f>B46+95000</f>
        <v>4032696</v>
      </c>
      <c r="D46">
        <f t="shared" si="1"/>
        <v>56009.666666666664</v>
      </c>
      <c r="E46">
        <f t="shared" si="2"/>
        <v>1.0241257831991093</v>
      </c>
      <c r="F46">
        <f t="shared" si="3"/>
        <v>54690.222222222219</v>
      </c>
      <c r="G46">
        <f t="shared" si="4"/>
        <v>1319.4444444444443</v>
      </c>
    </row>
    <row r="47" spans="1:7" hidden="1" x14ac:dyDescent="0.25">
      <c r="B47">
        <v>4249812.1047619097</v>
      </c>
      <c r="C47">
        <f t="shared" ref="C47:C54" si="8">B47+95000</f>
        <v>4344812.1047619097</v>
      </c>
      <c r="D47">
        <f t="shared" si="1"/>
        <v>60344.612566137635</v>
      </c>
      <c r="E47">
        <f t="shared" si="2"/>
        <v>1.0223539294580937</v>
      </c>
      <c r="F47">
        <f t="shared" si="3"/>
        <v>59025.16812169319</v>
      </c>
      <c r="G47">
        <f t="shared" si="4"/>
        <v>1319.4444444444443</v>
      </c>
    </row>
    <row r="48" spans="1:7" x14ac:dyDescent="0.25">
      <c r="A48" t="s">
        <v>29</v>
      </c>
      <c r="B48">
        <v>4561928</v>
      </c>
      <c r="C48">
        <f t="shared" si="8"/>
        <v>4656928</v>
      </c>
      <c r="D48">
        <f t="shared" si="1"/>
        <v>64679.555555555555</v>
      </c>
      <c r="E48">
        <f t="shared" si="2"/>
        <v>1.0208245285765141</v>
      </c>
      <c r="F48">
        <f t="shared" si="3"/>
        <v>63360.111111111109</v>
      </c>
      <c r="G48">
        <f t="shared" si="4"/>
        <v>1319.4444444444443</v>
      </c>
    </row>
    <row r="49" spans="1:7" x14ac:dyDescent="0.25">
      <c r="A49" t="s">
        <v>28</v>
      </c>
      <c r="B49">
        <v>4874043</v>
      </c>
      <c r="C49">
        <f t="shared" si="8"/>
        <v>4969043</v>
      </c>
      <c r="D49">
        <f t="shared" si="1"/>
        <v>69014.486111111109</v>
      </c>
      <c r="E49">
        <f t="shared" si="2"/>
        <v>1.0194910057215334</v>
      </c>
      <c r="F49">
        <f t="shared" si="3"/>
        <v>67695.041666666672</v>
      </c>
      <c r="G49">
        <f t="shared" si="4"/>
        <v>1319.4444444444443</v>
      </c>
    </row>
    <row r="50" spans="1:7" x14ac:dyDescent="0.25">
      <c r="A50" t="s">
        <v>30</v>
      </c>
      <c r="B50">
        <v>5186159</v>
      </c>
      <c r="C50">
        <f t="shared" si="8"/>
        <v>5281159</v>
      </c>
      <c r="D50">
        <f t="shared" si="1"/>
        <v>73349.430555555562</v>
      </c>
      <c r="E50">
        <f t="shared" si="2"/>
        <v>1.018317988322379</v>
      </c>
      <c r="F50">
        <f t="shared" si="3"/>
        <v>72029.986111111109</v>
      </c>
      <c r="G50">
        <f t="shared" si="4"/>
        <v>1319.4444444444443</v>
      </c>
    </row>
    <row r="51" spans="1:7" x14ac:dyDescent="0.25">
      <c r="A51" t="s">
        <v>31</v>
      </c>
      <c r="B51">
        <v>5498275</v>
      </c>
      <c r="C51">
        <f t="shared" si="8"/>
        <v>5593275</v>
      </c>
      <c r="D51">
        <f t="shared" si="1"/>
        <v>77684.375</v>
      </c>
      <c r="E51">
        <f t="shared" si="2"/>
        <v>1.0172781463277119</v>
      </c>
      <c r="F51">
        <f t="shared" si="3"/>
        <v>76364.930555555562</v>
      </c>
      <c r="G51">
        <f t="shared" si="4"/>
        <v>1319.4444444444443</v>
      </c>
    </row>
    <row r="52" spans="1:7" x14ac:dyDescent="0.25">
      <c r="A52" t="s">
        <v>32</v>
      </c>
      <c r="B52">
        <v>5810391</v>
      </c>
      <c r="C52">
        <f t="shared" si="8"/>
        <v>5905391</v>
      </c>
      <c r="D52">
        <f t="shared" si="1"/>
        <v>82019.319444444438</v>
      </c>
      <c r="E52">
        <f t="shared" si="2"/>
        <v>1.0163500184410998</v>
      </c>
      <c r="F52">
        <f t="shared" si="3"/>
        <v>80699.875</v>
      </c>
      <c r="G52">
        <f t="shared" si="4"/>
        <v>1319.4444444444443</v>
      </c>
    </row>
    <row r="53" spans="1:7" x14ac:dyDescent="0.25">
      <c r="A53" t="s">
        <v>41</v>
      </c>
      <c r="B53">
        <v>6122507</v>
      </c>
      <c r="C53">
        <f t="shared" si="8"/>
        <v>6217507</v>
      </c>
      <c r="D53">
        <f t="shared" si="1"/>
        <v>86354.263888888891</v>
      </c>
      <c r="E53">
        <f t="shared" si="2"/>
        <v>1.0155165196217824</v>
      </c>
      <c r="F53">
        <f t="shared" si="3"/>
        <v>85034.819444444438</v>
      </c>
      <c r="G53">
        <f t="shared" si="4"/>
        <v>1319.4444444444443</v>
      </c>
    </row>
    <row r="54" spans="1:7" x14ac:dyDescent="0.25">
      <c r="A54" t="s">
        <v>33</v>
      </c>
      <c r="B54">
        <v>6434623</v>
      </c>
      <c r="C54">
        <f t="shared" si="8"/>
        <v>6529623</v>
      </c>
      <c r="D54">
        <f t="shared" si="1"/>
        <v>90689.208333333328</v>
      </c>
      <c r="E54">
        <f t="shared" si="2"/>
        <v>1.014763879717584</v>
      </c>
      <c r="F54">
        <f t="shared" si="3"/>
        <v>89369.763888888891</v>
      </c>
      <c r="G54">
        <f t="shared" si="4"/>
        <v>1319.4444444444443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</dc:creator>
  <cp:lastModifiedBy>Golden</cp:lastModifiedBy>
  <dcterms:created xsi:type="dcterms:W3CDTF">2015-06-05T18:17:20Z</dcterms:created>
  <dcterms:modified xsi:type="dcterms:W3CDTF">2023-04-24T06:30:49Z</dcterms:modified>
</cp:coreProperties>
</file>