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PC\Downloads\"/>
    </mc:Choice>
  </mc:AlternateContent>
  <xr:revisionPtr revIDLastSave="0" documentId="13_ncr:1_{5BDA934C-C372-458A-AA2D-998D4FA5A76E}" xr6:coauthVersionLast="47" xr6:coauthVersionMax="47" xr10:uidLastSave="{00000000-0000-0000-0000-000000000000}"/>
  <bookViews>
    <workbookView xWindow="-104" yWindow="-104" windowWidth="22326" windowHeight="11947" activeTab="7" xr2:uid="{00000000-000D-0000-FFFF-FFFF00000000}"/>
  </bookViews>
  <sheets>
    <sheet name="Combo Chart" sheetId="3" r:id="rId1"/>
    <sheet name="Waterfall Chart" sheetId="4" r:id="rId2"/>
    <sheet name="Pie Chart" sheetId="5" r:id="rId3"/>
    <sheet name="Map Chart" sheetId="6" r:id="rId4"/>
    <sheet name="Top 5" sheetId="7" r:id="rId5"/>
    <sheet name="KPI" sheetId="8" r:id="rId6"/>
    <sheet name="KPI YOY" sheetId="9" r:id="rId7"/>
    <sheet name="Dashboard" sheetId="10" r:id="rId8"/>
    <sheet name="Data" sheetId="1" r:id="rId9"/>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E4" i="4" l="1"/>
  <c r="E5" i="4"/>
  <c r="E6" i="4"/>
  <c r="E7" i="4"/>
  <c r="H8" i="9"/>
  <c r="I8" i="9"/>
  <c r="J8" i="9"/>
  <c r="K8" i="9"/>
  <c r="L8" i="9"/>
  <c r="N17" i="8"/>
  <c r="K17" i="8"/>
  <c r="H17" i="8"/>
  <c r="B17" i="8"/>
  <c r="E17" i="8"/>
  <c r="E52"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<sst xmlns="http://schemas.openxmlformats.org/spreadsheetml/2006/main" count="130137" uniqueCount="10956">
  <si>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</si>
  <si>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</si>
  <si>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</si>
  <si>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</si>
  <si>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</si>
  <si>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</si>
  <si>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</si>
  <si>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</si>
  <si>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</si>
  <si>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</si>
  <si>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</si>
  <si>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</si>
  <si>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</si>
  <si>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</si>
  <si>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</si>
  <si>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</si>
  <si>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</si>
  <si>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</si>
  <si>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</si>
  <si>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</si>
  <si>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</si>
  <si>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</si>
  <si>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</si>
  <si>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</si>
  <si>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</si>
  <si>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</si>
  <si>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</si>
  <si>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</si>
  <si>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</si>
  <si>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</si>
  <si>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</si>
  <si>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</si>
  <si>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</si>
  <si>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</si>
  <si>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</si>
  <si>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</si>
  <si>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</si>
  <si>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</si>
  <si>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</si>
  <si>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</si>
  <si>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</si>
  <si>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</si>
  <si>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</si>
  <si>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</si>
  <si>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</si>
  <si>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</si>
  <si>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</si>
  <si>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</si>
  <si>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</si>
  <si>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</si>
  <si>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</si>
  <si>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</si>
  <si>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</si>
  <si>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</si>
  <si>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</si>
  <si>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</si>
  <si>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</si>
  <si>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</si>
  <si>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</si>
  <si>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</si>
  <si>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</si>
  <si>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</si>
  <si>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</si>
  <si>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</si>
  <si>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</si>
  <si>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</si>
  <si>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</si>
  <si>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</si>
  <si>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</si>
  <si>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</si>
  <si>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</si>
  <si>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</si>
  <si>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</si>
  <si>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</si>
  <si>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</si>
  <si>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</si>
  <si>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</si>
  <si>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</si>
  <si>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</si>
  <si>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</si>
  <si>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</si>
  <si>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</si>
  <si>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</si>
  <si>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</si>
  <si>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</si>
  <si>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</si>
  <si>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</si>
  <si>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</si>
  <si>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</si>
  <si>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</si>
  <si>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</si>
  <si>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</si>
  <si>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</si>
  <si>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</si>
  <si>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</si>
  <si>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</si>
  <si>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</si>
  <si>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</si>
  <si>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</si>
  <si>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</si>
  <si>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</si>
  <si>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</si>
  <si>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</si>
  <si>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</si>
  <si>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</si>
  <si>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</si>
  <si>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</si>
  <si>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</si>
  <si>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</si>
  <si>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</si>
  <si>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</si>
  <si>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</si>
  <si>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</si>
  <si>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</si>
  <si>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</si>
  <si>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</si>
  <si>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</si>
  <si>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</si>
  <si>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</si>
  <si>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</si>
  <si>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</si>
  <si>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</si>
  <si>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</si>
  <si>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</si>
  <si>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</si>
  <si>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</si>
  <si>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</si>
  <si>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</si>
  <si>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</si>
  <si>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</si>
  <si>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</si>
  <si>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</si>
  <si>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</si>
  <si>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</si>
  <si>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</si>
  <si>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</si>
  <si>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</si>
  <si>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</si>
  <si>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</si>
  <si>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</si>
  <si>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</si>
  <si>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</si>
  <si>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</si>
  <si>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</si>
  <si>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</si>
  <si>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</si>
  <si>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</si>
  <si>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</si>
  <si>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</si>
  <si>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</si>
  <si>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</si>
  <si>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</si>
  <si>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</si>
  <si>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</si>
  <si>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</si>
  <si>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</si>
  <si>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</si>
  <si>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</si>
  <si>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</si>
  <si>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</si>
  <si>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</si>
  <si>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</si>
  <si>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</si>
  <si>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</si>
  <si>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</si>
  <si>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</si>
  <si>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</si>
  <si>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</si>
  <si>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</si>
  <si>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</si>
  <si>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</si>
  <si>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</si>
  <si>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</si>
  <si>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</si>
  <si>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</si>
  <si>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</si>
  <si>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</si>
  <si>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</si>
  <si>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</si>
  <si>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</si>
  <si>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</si>
  <si>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</si>
  <si>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</si>
  <si>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</si>
  <si>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</si>
  <si>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</si>
  <si>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</si>
  <si>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</si>
  <si>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</si>
  <si>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</si>
  <si>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</si>
  <si>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</si>
  <si>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</si>
  <si>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</si>
  <si>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</si>
  <si>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</si>
  <si>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</si>
  <si>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</si>
  <si>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</si>
  <si>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</si>
  <si>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</si>
  <si>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</si>
  <si>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</si>
  <si>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</si>
  <si>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</si>
  <si>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</si>
  <si>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</si>
  <si>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</si>
  <si>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</si>
  <si>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</si>
  <si>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</si>
  <si>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</si>
  <si>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</si>
  <si>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</si>
  <si>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</si>
  <si>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</si>
  <si>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</si>
  <si>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</si>
  <si>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</si>
  <si>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</si>
  <si>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</si>
  <si>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</si>
  <si>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</si>
  <si>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</si>
  <si>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</si>
  <si>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</si>
  <si>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</si>
  <si>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</si>
  <si>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</si>
  <si>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</si>
  <si>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</si>
  <si>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</si>
  <si>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</si>
  <si>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</si>
  <si>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</si>
  <si>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</si>
  <si>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</si>
  <si>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</si>
  <si>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</si>
  <si>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</si>
  <si>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</si>
  <si>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</si>
  <si>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</si>
  <si>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</si>
  <si>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</si>
  <si>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</si>
  <si>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</si>
  <si>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</si>
  <si>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</si>
  <si>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</si>
  <si>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</si>
  <si>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</si>
  <si>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</si>
  <si>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</si>
  <si>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</si>
  <si>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</si>
  <si>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</si>
  <si>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</si>
  <si>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</si>
  <si>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</si>
  <si>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</si>
  <si>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</si>
  <si>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</si>
  <si>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</si>
  <si>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</si>
  <si>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</si>
  <si>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</si>
  <si>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</si>
  <si>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</si>
  <si>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</si>
  <si>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</si>
  <si>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</si>
  <si>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</si>
  <si>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</si>
  <si>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</si>
  <si>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</si>
  <si>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</si>
  <si>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</si>
  <si>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</si>
  <si>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</si>
  <si>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</si>
  <si>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</si>
  <si>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</si>
  <si>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</si>
  <si>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</si>
  <si>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</si>
  <si>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</si>
  <si>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</si>
  <si>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</si>
  <si>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</si>
  <si>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</si>
  <si>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</si>
  <si>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</si>
  <si>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</si>
  <si>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</si>
  <si>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</si>
  <si>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</si>
  <si>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</si>
  <si>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</si>
  <si>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</si>
  <si>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</si>
  <si>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</si>
  <si>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</si>
  <si>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</si>
  <si>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</si>
  <si>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</si>
  <si>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</si>
  <si>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</si>
  <si>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</si>
  <si>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</si>
  <si>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</si>
  <si>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</si>
  <si>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</si>
  <si>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</si>
  <si>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</si>
  <si>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</si>
  <si>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</si>
  <si>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</si>
  <si>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</si>
  <si>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</si>
  <si>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</si>
  <si>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</si>
  <si>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</si>
  <si>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</si>
  <si>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</si>
  <si>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</si>
  <si>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</si>
  <si>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</si>
  <si>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</si>
  <si>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</si>
  <si>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</si>
  <si>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</si>
  <si>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</si>
  <si>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</si>
  <si>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</si>
  <si>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</si>
  <si>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</si>
  <si>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</si>
  <si>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</si>
  <si>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</si>
  <si>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</si>
  <si>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</si>
  <si>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</si>
  <si>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</si>
  <si>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</si>
  <si>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</si>
  <si>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</si>
  <si>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</si>
  <si>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</si>
  <si>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</si>
  <si>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</si>
  <si>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</si>
  <si>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</si>
  <si>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</si>
  <si>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</si>
  <si>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</si>
  <si>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</si>
  <si>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</si>
  <si>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</si>
  <si>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</si>
  <si>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</si>
  <si>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</si>
  <si>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</si>
  <si>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</si>
  <si>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</si>
  <si>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</si>
  <si>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</si>
  <si>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</si>
  <si>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</si>
  <si>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</si>
  <si>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</si>
  <si>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</si>
  <si>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</si>
  <si>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</si>
  <si>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</si>
  <si>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</si>
  <si>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</si>
  <si>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</si>
  <si>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</si>
  <si>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</si>
  <si>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</si>
  <si>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</si>
  <si>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</si>
  <si>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</si>
  <si>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</si>
  <si>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</si>
  <si>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</si>
  <si>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</si>
  <si>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</si>
  <si>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</si>
  <si>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</si>
  <si>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</si>
  <si>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</si>
  <si>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</si>
  <si>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</si>
  <si>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</si>
  <si>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</si>
  <si>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</si>
  <si>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</si>
  <si>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</si>
  <si>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</si>
  <si>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</si>
  <si>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</si>
  <si>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</si>
  <si>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</si>
  <si>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</si>
  <si>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</si>
  <si>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</si>
  <si>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</si>
  <si>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</si>
  <si>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</si>
  <si>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</si>
  <si>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</si>
  <si>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</si>
  <si>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</si>
  <si>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</si>
  <si>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</si>
  <si>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</si>
  <si>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</si>
  <si>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</si>
  <si>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</si>
  <si>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</si>
  <si>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</si>
  <si>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</si>
  <si>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</si>
  <si>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</si>
  <si>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</si>
  <si>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</si>
  <si>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</si>
  <si>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</si>
  <si>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</si>
  <si>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</si>
  <si>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</si>
  <si>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</si>
  <si>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</si>
  <si>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</si>
  <si>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</si>
  <si>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</si>
  <si>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</si>
  <si>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</si>
  <si>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</si>
  <si>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</si>
  <si>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</si>
  <si>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</si>
  <si>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</si>
  <si>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</si>
  <si>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</si>
  <si>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</si>
  <si>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</si>
  <si>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</si>
  <si>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</si>
  <si>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</si>
  <si>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</si>
  <si>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</si>
  <si>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</si>
  <si>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</si>
  <si>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</si>
  <si>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</si>
  <si>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</si>
  <si>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</si>
  <si>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</si>
  <si>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</si>
  <si>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</si>
  <si>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</si>
  <si>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</si>
  <si>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</si>
  <si>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</si>
  <si>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</si>
  <si>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</si>
  <si>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</si>
  <si>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</si>
  <si>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</si>
  <si>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</si>
  <si>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</si>
  <si>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</si>
  <si>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</si>
  <si>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</si>
  <si>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</si>
  <si>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</si>
  <si>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</si>
  <si>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</si>
  <si>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</si>
  <si>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</si>
  <si>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</si>
  <si>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</si>
  <si>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</si>
  <si>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</si>
  <si>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</si>
  <si>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</si>
  <si>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</si>
  <si>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</si>
  <si>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</si>
  <si>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</si>
  <si>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</si>
  <si>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</si>
  <si>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</si>
  <si>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</si>
  <si>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</si>
  <si>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</si>
  <si>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</si>
  <si>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</si>
  <si>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</si>
  <si>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</si>
  <si>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</si>
  <si>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</si>
  <si>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</si>
  <si>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</si>
  <si>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</si>
  <si>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</si>
  <si>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</si>
  <si>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</si>
  <si>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</si>
  <si>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</si>
  <si>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</si>
  <si>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</si>
  <si>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</si>
  <si>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</si>
  <si>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</si>
  <si>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</si>
  <si>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</si>
  <si>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</si>
  <si>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</si>
  <si>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</si>
  <si>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</si>
  <si>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</si>
  <si>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</si>
  <si>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</si>
  <si>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</si>
  <si>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</si>
  <si>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</si>
  <si>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</si>
  <si>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</si>
  <si>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</si>
  <si>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</si>
  <si>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</si>
  <si>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</si>
  <si>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</si>
  <si>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</si>
  <si>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</si>
  <si>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</si>
  <si>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</si>
  <si>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</si>
  <si>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</si>
  <si>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</si>
  <si>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</si>
  <si>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</si>
  <si>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</si>
  <si>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</si>
  <si>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</si>
  <si>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</si>
  <si>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</si>
  <si>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</si>
  <si>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</si>
  <si>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</si>
  <si>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</si>
  <si>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</si>
  <si>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</si>
  <si>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</si>
  <si>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</si>
  <si>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</si>
  <si>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</si>
  <si>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</si>
  <si>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</si>
  <si>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</si>
  <si>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</si>
  <si>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</si>
  <si>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</si>
  <si>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</si>
  <si>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</si>
  <si>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</si>
  <si>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</si>
  <si>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</si>
  <si>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</si>
  <si>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</si>
  <si>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</si>
  <si>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</si>
  <si>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</si>
  <si>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</si>
  <si>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</si>
  <si>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</si>
  <si>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</si>
  <si>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</si>
  <si>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</si>
  <si>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</si>
  <si>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</si>
  <si>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</si>
  <si>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</si>
  <si>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</si>
  <si>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</si>
  <si>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</si>
  <si>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</si>
  <si>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</si>
  <si>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</si>
  <si>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</si>
  <si>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</si>
  <si>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</si>
  <si>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</si>
  <si>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</si>
  <si>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</si>
  <si>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</si>
  <si>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</si>
  <si>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</si>
  <si>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</si>
  <si>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</si>
  <si>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</si>
  <si>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</si>
  <si>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</si>
  <si>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</si>
  <si>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</si>
  <si>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</si>
  <si>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</si>
  <si>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</si>
  <si>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</si>
  <si>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</si>
  <si>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</si>
  <si>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</si>
  <si>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</si>
  <si>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</si>
  <si>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</si>
  <si>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</si>
  <si>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</si>
  <si>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</si>
  <si>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</si>
  <si>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</si>
  <si>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</si>
  <si>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</si>
  <si>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</si>
  <si>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</si>
  <si>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</si>
  <si>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</si>
  <si>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</si>
  <si>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</si>
  <si>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</si>
  <si>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</si>
  <si>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</si>
  <si>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</si>
  <si>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</si>
  <si>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</si>
  <si>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</si>
  <si>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</si>
  <si>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</si>
  <si>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</si>
  <si>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</si>
  <si>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</si>
  <si>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</si>
  <si>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</si>
  <si>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</si>
  <si>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</si>
  <si>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</si>
  <si>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</si>
  <si>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</si>
  <si>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</si>
  <si>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</si>
  <si>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</si>
  <si>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</si>
  <si>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</si>
  <si>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</si>
  <si>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</si>
  <si>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</si>
  <si>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</si>
  <si>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</si>
  <si>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</si>
  <si>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</si>
  <si>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</si>
  <si>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</si>
  <si>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</si>
  <si>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</si>
  <si>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</si>
  <si>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</si>
  <si>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</si>
  <si>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</si>
  <si>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</si>
  <si>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</si>
  <si>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</si>
  <si>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</si>
  <si>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</si>
  <si>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</si>
  <si>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</si>
  <si>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</si>
  <si>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</si>
  <si>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</si>
  <si>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</si>
  <si>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</si>
  <si>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</si>
  <si>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</si>
  <si>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</si>
  <si>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</si>
  <si>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</si>
  <si>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</si>
  <si>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</si>
  <si>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</si>
  <si>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</si>
  <si>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</si>
  <si>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</si>
  <si>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</si>
  <si>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</si>
  <si>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</si>
  <si>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</si>
  <si>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</si>
  <si>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</si>
  <si>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</si>
  <si>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</si>
  <si>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</si>
  <si>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</si>
  <si>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</si>
  <si>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</si>
  <si>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</si>
  <si>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</si>
  <si>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</si>
  <si>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</si>
  <si>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</si>
  <si>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</si>
  <si>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</si>
  <si>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</si>
  <si>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</si>
  <si>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</si>
  <si>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</si>
  <si>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</si>
  <si>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</si>
  <si>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</si>
  <si>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</si>
  <si>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</si>
  <si>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</si>
  <si>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</si>
  <si>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</si>
  <si>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</si>
  <si>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</si>
  <si>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</si>
  <si>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</si>
  <si>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</si>
  <si>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</si>
  <si>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</si>
  <si>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</si>
  <si>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</si>
  <si>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</si>
  <si>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</si>
  <si>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</si>
  <si>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</si>
  <si>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</si>
  <si>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</si>
  <si>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</si>
  <si>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</si>
  <si>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</si>
  <si>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</si>
  <si>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</si>
  <si>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</si>
  <si>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</si>
  <si>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</si>
  <si>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</si>
  <si>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</si>
  <si>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</si>
  <si>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</si>
  <si>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</si>
  <si>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</si>
  <si>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</si>
  <si>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</si>
  <si>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</si>
  <si>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</si>
  <si>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</si>
  <si>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</si>
  <si>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</si>
  <si>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</si>
  <si>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</si>
  <si>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</si>
  <si>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</si>
  <si>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</si>
  <si>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</si>
  <si>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</si>
  <si>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</si>
  <si>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</si>
  <si>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</si>
  <si>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</si>
  <si>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</si>
  <si>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</si>
  <si>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</si>
  <si>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</si>
  <si>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</si>
  <si>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</si>
  <si>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</si>
  <si>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</si>
  <si>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</si>
  <si>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</si>
  <si>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</si>
  <si>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</si>
  <si>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</si>
  <si>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</si>
  <si>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</si>
  <si>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</si>
  <si>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</si>
  <si>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</si>
  <si>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</si>
  <si>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</si>
  <si>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</si>
  <si>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</si>
  <si>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</si>
  <si>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</si>
  <si>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</si>
  <si>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</si>
  <si>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</si>
  <si>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</si>
  <si>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</si>
  <si>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</si>
  <si>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</si>
  <si>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</si>
  <si>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</si>
  <si>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</si>
  <si>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</si>
  <si>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</si>
  <si>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</si>
  <si>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</si>
  <si>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</si>
  <si>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</si>
  <si>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</si>
  <si>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</si>
  <si>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</si>
  <si>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</si>
  <si>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</si>
  <si>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</si>
  <si>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</si>
  <si>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</si>
  <si>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</si>
  <si>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</si>
  <si>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</si>
  <si>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</si>
  <si>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</si>
  <si>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</si>
  <si>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</si>
  <si>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</si>
  <si>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</si>
  <si>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</si>
  <si>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</si>
  <si>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</si>
  <si>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</si>
  <si>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</si>
  <si>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</si>
  <si>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</si>
  <si>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</si>
  <si>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</si>
  <si>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</si>
  <si>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</si>
  <si>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</si>
  <si>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</si>
  <si>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</si>
  <si>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</si>
  <si>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</si>
  <si>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</si>
  <si>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</si>
  <si>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</si>
  <si>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</si>
  <si>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</si>
  <si>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</si>
  <si>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</si>
  <si>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</si>
  <si>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</si>
  <si>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</si>
  <si>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</si>
  <si>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</si>
  <si>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</si>
  <si>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</si>
  <si>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</si>
  <si>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</si>
  <si>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</si>
  <si>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</si>
  <si>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</si>
  <si>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</si>
  <si>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</si>
  <si>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</si>
  <si>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</si>
  <si>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</si>
  <si>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</si>
  <si>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</si>
  <si>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</si>
  <si>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</si>
  <si>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</si>
  <si>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</si>
  <si>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</si>
  <si>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</si>
  <si>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</si>
  <si>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</si>
  <si>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</si>
  <si>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</si>
  <si>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</si>
  <si>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</si>
  <si>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</si>
  <si>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</si>
  <si>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</si>
  <si>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</si>
  <si>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</si>
  <si>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</si>
  <si>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</si>
  <si>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</si>
  <si>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</si>
  <si>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</si>
  <si>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</si>
  <si>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</si>
  <si>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</si>
  <si>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</si>
  <si>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</si>
  <si>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</si>
  <si>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</si>
  <si>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</si>
  <si>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</si>
  <si>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</si>
  <si>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</si>
  <si>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</si>
  <si>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</si>
  <si>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</si>
  <si>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</si>
  <si>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</si>
  <si>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</si>
  <si>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</si>
  <si>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</si>
  <si>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</si>
  <si>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</si>
  <si>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</si>
  <si>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</si>
  <si>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</si>
  <si>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</si>
  <si>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</si>
  <si>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</si>
  <si>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</si>
  <si>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</si>
  <si>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</si>
  <si>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</si>
  <si>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</si>
  <si>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</si>
  <si>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</si>
  <si>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</si>
  <si>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</si>
  <si>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</si>
  <si>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</si>
  <si>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</si>
  <si>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</si>
  <si>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</si>
  <si>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</si>
  <si>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</si>
  <si>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</si>
  <si>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</si>
  <si>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</si>
  <si>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</si>
  <si>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</si>
  <si>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</si>
  <si>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</si>
  <si>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</si>
  <si>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</si>
  <si>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</si>
  <si>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</si>
  <si>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</si>
  <si>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</si>
  <si>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</si>
  <si>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</si>
  <si>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</si>
  <si>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</si>
  <si>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</si>
  <si>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</si>
  <si>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</si>
  <si>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</si>
  <si>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</si>
  <si>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</si>
  <si>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</si>
  <si>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</si>
  <si>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</si>
  <si>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</si>
  <si>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</si>
  <si>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</si>
  <si>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</si>
  <si>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</si>
  <si>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</si>
  <si>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</si>
  <si>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</si>
  <si>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</si>
  <si>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</si>
  <si>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</si>
  <si>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</si>
  <si>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</si>
  <si>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</si>
  <si>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</si>
  <si>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</si>
  <si>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</si>
  <si>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</si>
  <si>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</si>
  <si>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</si>
  <si>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</si>
  <si>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</si>
  <si>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</si>
  <si>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</si>
  <si>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</si>
  <si>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</si>
  <si>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</si>
  <si>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</si>
  <si>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</si>
  <si>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</si>
  <si>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</si>
  <si>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</si>
  <si>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</si>
  <si>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</si>
  <si>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</si>
  <si>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</si>
  <si>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</si>
  <si>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</si>
  <si>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</si>
  <si>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</si>
  <si>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</si>
  <si>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</si>
  <si>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</si>
  <si>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</si>
  <si>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</si>
  <si>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</si>
  <si>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</si>
  <si>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</si>
  <si>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</si>
  <si>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</si>
  <si>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</si>
  <si>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</si>
  <si>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</si>
  <si>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</si>
  <si>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</si>
  <si>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</si>
  <si>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</si>
  <si>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</si>
  <si>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</si>
  <si>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</si>
  <si>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</si>
  <si>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</si>
  <si>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</si>
  <si>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</si>
  <si>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</si>
  <si>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</si>
  <si>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</si>
  <si>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</si>
  <si>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</si>
  <si>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</si>
  <si>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</si>
  <si>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</si>
  <si>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</si>
  <si>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</si>
  <si>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</si>
  <si>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</si>
  <si>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</si>
  <si>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</si>
  <si>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</si>
  <si>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</si>
  <si>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</si>
  <si>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</si>
  <si>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</si>
  <si>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</si>
  <si>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</si>
  <si>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</si>
  <si>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</si>
  <si>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</si>
  <si>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</si>
  <si>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</si>
  <si>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</si>
  <si>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</si>
  <si>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</si>
  <si>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</si>
  <si>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</si>
  <si>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</si>
  <si>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</si>
  <si>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</si>
  <si>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</si>
  <si>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</si>
  <si>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</si>
  <si>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</si>
  <si>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</si>
  <si>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</si>
  <si>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</si>
  <si>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</si>
  <si>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</si>
  <si>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</si>
  <si>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</si>
  <si>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</si>
  <si>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</si>
  <si>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</si>
  <si>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</si>
  <si>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</si>
  <si>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</si>
  <si>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</si>
  <si>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</si>
  <si>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</si>
  <si>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</si>
  <si>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</si>
  <si>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</si>
  <si>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</si>
  <si>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</si>
  <si>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</si>
  <si>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</si>
  <si>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</si>
  <si>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</si>
  <si>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</si>
  <si>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</si>
  <si>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</si>
  <si>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</si>
  <si>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</si>
  <si>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</si>
  <si>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</si>
  <si>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</si>
  <si>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</si>
  <si>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</si>
  <si>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</si>
  <si>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</si>
  <si>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</si>
  <si>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</si>
  <si>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</si>
  <si>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</si>
  <si>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</si>
  <si>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</si>
  <si>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</si>
  <si>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</si>
  <si>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</si>
  <si>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</si>
  <si>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</si>
  <si>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</si>
  <si>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</si>
  <si>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</si>
  <si>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</si>
  <si>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</si>
  <si>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</si>
  <si>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</si>
  <si>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</si>
  <si>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</si>
  <si>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</si>
  <si>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</si>
  <si>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</si>
  <si>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</si>
  <si>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</si>
  <si>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</si>
  <si>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</si>
  <si>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</si>
  <si>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</si>
  <si>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</si>
  <si>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</si>
  <si>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</si>
  <si>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</si>
  <si>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</si>
  <si>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</si>
  <si>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</si>
  <si>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</si>
  <si>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</si>
  <si>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</si>
  <si>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</si>
  <si>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</si>
  <si>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</si>
  <si>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</si>
  <si>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</si>
  <si>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</si>
  <si>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</si>
  <si>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</si>
  <si>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</si>
  <si>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</si>
  <si>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</si>
  <si>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</si>
  <si>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</si>
  <si>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</si>
  <si>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</si>
  <si>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</si>
  <si>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</si>
  <si>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</si>
  <si>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</si>
  <si>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</si>
  <si>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</si>
  <si>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</si>
  <si>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</si>
  <si>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</si>
  <si>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</si>
  <si>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</si>
  <si>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</si>
  <si>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</si>
  <si>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</si>
  <si>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</si>
  <si>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</si>
  <si>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</si>
  <si>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</si>
  <si>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</si>
  <si>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</si>
  <si>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</si>
  <si>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</si>
  <si>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</si>
  <si>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</si>
  <si>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</si>
  <si>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</si>
  <si>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</si>
  <si>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</si>
  <si>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</si>
  <si>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</si>
  <si>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</si>
  <si>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</si>
  <si>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</si>
  <si>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</si>
  <si>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</si>
  <si>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</si>
  <si>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</si>
  <si>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</si>
  <si>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</si>
  <si>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</si>
  <si>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</si>
  <si>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</si>
  <si>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</si>
  <si>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</si>
  <si>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</si>
  <si>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</si>
  <si>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</si>
  <si>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</si>
  <si>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</si>
  <si>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</si>
  <si>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</si>
  <si>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</si>
  <si>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</si>
  <si>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</si>
  <si>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</si>
  <si>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</si>
  <si>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</si>
  <si>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</si>
  <si>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</si>
  <si>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</si>
  <si>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</si>
  <si>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</si>
  <si>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</si>
  <si>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</si>
  <si>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</si>
  <si>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</si>
  <si>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</si>
  <si>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</si>
  <si>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</si>
  <si>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</si>
  <si>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</si>
  <si>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</si>
  <si>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</si>
  <si>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</si>
  <si>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</si>
  <si>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</si>
  <si>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</si>
  <si>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</si>
  <si>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</si>
  <si>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</si>
  <si>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</si>
  <si>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</si>
  <si>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</si>
  <si>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</si>
  <si>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</si>
  <si>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</si>
  <si>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</si>
  <si>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</si>
  <si>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</si>
  <si>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</si>
  <si>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</si>
  <si>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</si>
  <si>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</si>
  <si>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</si>
  <si>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</si>
  <si>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</si>
  <si>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</si>
  <si>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</si>
  <si>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</si>
  <si>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</si>
  <si>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</si>
  <si>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</si>
  <si>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</si>
  <si>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</si>
  <si>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</si>
  <si>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</si>
  <si>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</si>
  <si>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</si>
  <si>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</si>
  <si>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</si>
  <si>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</si>
  <si>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</si>
  <si>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</si>
  <si>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</si>
  <si>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</si>
  <si>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</si>
  <si>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</si>
  <si>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</si>
  <si>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</si>
  <si>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</si>
  <si>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</si>
  <si>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</si>
  <si>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</si>
  <si>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</si>
  <si>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</si>
  <si>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</si>
  <si>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</si>
  <si>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</si>
  <si>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</si>
  <si>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</si>
  <si>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</si>
  <si>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</si>
  <si>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</si>
  <si>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</si>
  <si>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</si>
  <si>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</si>
  <si>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</si>
  <si>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</si>
  <si>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</si>
  <si>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</si>
  <si>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</si>
  <si>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</si>
  <si>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</si>
  <si>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</si>
  <si>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</si>
  <si>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</si>
  <si>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</si>
  <si>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</si>
  <si>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</si>
  <si>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</si>
  <si>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</si>
  <si>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</si>
  <si>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</si>
  <si>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</si>
  <si>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</si>
  <si>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</si>
  <si>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</si>
  <si>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</si>
  <si>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</si>
  <si>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</si>
  <si>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</si>
  <si>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</si>
  <si>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</si>
  <si>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</si>
  <si>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</si>
  <si>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</si>
  <si>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</si>
  <si>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</si>
  <si>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</si>
  <si>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</si>
  <si>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</si>
  <si>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</si>
  <si>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</si>
  <si>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</si>
  <si>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</si>
  <si>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</si>
  <si>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</si>
  <si>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</si>
  <si>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</si>
  <si>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</si>
  <si>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</si>
  <si>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</si>
  <si>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</si>
  <si>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</si>
  <si>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</si>
  <si>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</si>
  <si>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</si>
  <si>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</si>
  <si>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</si>
  <si>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</si>
  <si>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</si>
  <si>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</si>
  <si>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</si>
  <si>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</si>
  <si>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</si>
  <si>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</si>
  <si>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</si>
  <si>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</si>
  <si>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</si>
  <si>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</si>
  <si>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</si>
  <si>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</si>
  <si>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</si>
  <si>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</si>
  <si>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</si>
  <si>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</si>
  <si>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</si>
  <si>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</si>
  <si>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</si>
  <si>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</si>
  <si>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</si>
  <si>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</si>
  <si>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</si>
  <si>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</si>
  <si>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</si>
  <si>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</si>
  <si>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</si>
  <si>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</si>
  <si>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</si>
  <si>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</si>
  <si>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</si>
  <si>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</si>
  <si>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</si>
  <si>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</si>
  <si>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</si>
  <si>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</si>
  <si>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</si>
  <si>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</si>
  <si>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</si>
  <si>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</si>
  <si>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</si>
  <si>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</si>
  <si>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</si>
  <si>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</si>
  <si>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</si>
  <si>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</si>
  <si>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</si>
  <si>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</si>
  <si>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</si>
  <si>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</si>
  <si>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</si>
  <si>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</si>
  <si>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</si>
  <si>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</si>
  <si>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</si>
  <si>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</si>
  <si>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</si>
  <si>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</si>
  <si>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</si>
  <si>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</si>
  <si>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</si>
  <si>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</si>
  <si>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</si>
  <si>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</si>
  <si>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</si>
  <si>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</si>
  <si>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</si>
  <si>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</si>
  <si>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</si>
  <si>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</si>
  <si>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</si>
  <si>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</si>
  <si>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</si>
  <si>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</si>
  <si>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</si>
  <si>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</si>
  <si>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</si>
  <si>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</si>
  <si>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</si>
  <si>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</si>
  <si>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</si>
  <si>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</si>
  <si>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</si>
  <si>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</si>
  <si>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</si>
  <si>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</si>
  <si>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</si>
  <si>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</si>
  <si>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</si>
  <si>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</si>
  <si>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</si>
  <si>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</si>
  <si>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</si>
  <si>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</si>
  <si>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</si>
  <si>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</si>
  <si>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</si>
  <si>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</si>
  <si>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</si>
  <si>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</si>
  <si>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</si>
  <si>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</si>
  <si>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</si>
  <si>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</si>
  <si>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</si>
  <si>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</si>
  <si>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</si>
  <si>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</si>
  <si>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</si>
  <si>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</si>
  <si>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</si>
  <si>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</si>
  <si>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</si>
  <si>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</si>
  <si>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</si>
  <si>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</si>
  <si>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</si>
  <si>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</si>
  <si>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</si>
  <si>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</si>
  <si>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</si>
  <si>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</si>
  <si>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</si>
  <si>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</si>
  <si>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</si>
  <si>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</si>
  <si>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</si>
  <si>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</si>
  <si>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</si>
  <si>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</si>
  <si>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</si>
  <si>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</si>
  <si>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</si>
  <si>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</si>
  <si>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</si>
  <si>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</si>
  <si>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</si>
  <si>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</si>
  <si>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</si>
  <si>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</si>
  <si>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</si>
  <si>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</si>
  <si>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</si>
  <si>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</si>
  <si>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</si>
  <si>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</si>
  <si>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</si>
  <si>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</si>
  <si>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</si>
  <si>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</si>
  <si>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</si>
  <si>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</si>
  <si>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</si>
  <si>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</si>
  <si>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</si>
  <si>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</si>
  <si>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</si>
  <si>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</si>
  <si>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</si>
  <si>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</si>
  <si>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</si>
  <si>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</si>
  <si>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</si>
  <si>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</si>
  <si>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</si>
  <si>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</si>
  <si>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</si>
  <si>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</si>
  <si>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</si>
  <si>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</si>
  <si>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</si>
  <si>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</si>
  <si>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</si>
  <si>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</si>
  <si>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</si>
  <si>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</si>
  <si>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</si>
  <si>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</si>
  <si>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</si>
  <si>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</si>
  <si>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</si>
  <si>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</si>
  <si>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</si>
  <si>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</si>
  <si>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</si>
  <si>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</si>
  <si>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</si>
  <si>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</si>
  <si>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</si>
  <si>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</si>
  <si>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</si>
  <si>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</si>
  <si>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</si>
  <si>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</si>
  <si>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</si>
  <si>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</si>
  <si>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</si>
  <si>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</si>
  <si>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</si>
  <si>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</si>
  <si>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</si>
  <si>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</si>
  <si>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</si>
  <si>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</si>
  <si>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</si>
  <si>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</si>
  <si>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</si>
  <si>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</si>
  <si>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</si>
  <si>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</si>
  <si>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</si>
  <si>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</si>
  <si>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</si>
  <si>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</si>
  <si>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</si>
  <si>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</si>
  <si>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</si>
  <si>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</si>
  <si>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</si>
  <si>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</si>
  <si>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</si>
  <si>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</si>
  <si>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</si>
  <si>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</si>
  <si>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</si>
  <si>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</si>
  <si>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</si>
  <si>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</si>
  <si>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</si>
  <si>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</si>
  <si>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</si>
  <si>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</si>
  <si>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</si>
  <si>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</si>
  <si>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</si>
  <si>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</si>
  <si>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</si>
  <si>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</si>
  <si>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</si>
  <si>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</si>
  <si>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</si>
  <si>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</si>
  <si>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</si>
  <si>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</si>
  <si>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</si>
  <si>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</si>
  <si>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</si>
  <si>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</si>
  <si>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</si>
  <si>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</si>
  <si>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</si>
  <si>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</si>
  <si>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</si>
  <si>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</si>
  <si>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</si>
  <si>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</si>
  <si>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</si>
  <si>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</si>
  <si>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</si>
  <si>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</si>
  <si>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</si>
  <si>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</si>
  <si>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</si>
  <si>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</si>
  <si>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</si>
  <si>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</si>
  <si>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</si>
  <si>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</si>
  <si>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</si>
  <si>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</si>
  <si>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</si>
  <si>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</si>
  <si>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</si>
  <si>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</si>
  <si>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</si>
  <si>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</si>
  <si>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</si>
  <si>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</si>
  <si>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</si>
  <si>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</si>
  <si>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</si>
  <si>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</si>
  <si>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</si>
  <si>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</si>
  <si>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</si>
  <si>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</si>
  <si>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</si>
  <si>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</si>
  <si>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</si>
  <si>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</si>
  <si>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</si>
  <si>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</si>
  <si>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</si>
  <si>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</si>
  <si>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</si>
  <si>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</si>
  <si>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</si>
  <si>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</si>
  <si>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</si>
  <si>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</si>
  <si>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</si>
  <si>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</si>
  <si>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</si>
  <si>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</si>
  <si>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</si>
  <si>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</si>
  <si>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</si>
  <si>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</si>
  <si>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</si>
  <si>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</si>
  <si>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</si>
  <si>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</si>
  <si>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</si>
  <si>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</si>
  <si>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</si>
  <si>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</si>
  <si>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</si>
  <si>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</si>
  <si>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</si>
  <si>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</si>
  <si>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</si>
  <si>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</si>
  <si>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</si>
  <si>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</si>
  <si>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</si>
  <si>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</si>
  <si>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</si>
  <si>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</si>
  <si>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</si>
  <si>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</si>
  <si>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</si>
  <si>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</si>
  <si>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</si>
  <si>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</si>
  <si>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</si>
  <si>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</si>
  <si>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</si>
  <si>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</si>
  <si>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</si>
  <si>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</si>
  <si>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</si>
  <si>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</si>
  <si>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</si>
  <si>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</si>
  <si>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</si>
  <si>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</si>
  <si>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</si>
  <si>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</si>
  <si>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</si>
  <si>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</si>
  <si>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</si>
  <si>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</si>
  <si>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</si>
  <si>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</si>
  <si>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</si>
  <si>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</si>
  <si>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</si>
  <si>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</si>
  <si>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</si>
  <si>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</si>
  <si>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</si>
  <si>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</si>
  <si>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</si>
  <si>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</si>
  <si>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</si>
  <si>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</si>
  <si>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</si>
  <si>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</si>
  <si>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</si>
  <si>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</si>
  <si>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</si>
  <si>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</si>
  <si>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</si>
  <si>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</si>
  <si>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</si>
  <si>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</si>
  <si>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</si>
  <si>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</si>
  <si>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</si>
  <si>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</si>
  <si>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</si>
  <si>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</si>
  <si>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</si>
  <si>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</si>
  <si>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</si>
  <si>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</si>
  <si>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</si>
  <si>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</si>
  <si>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</si>
  <si>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</si>
  <si>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</si>
  <si>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</si>
  <si>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</si>
  <si>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</si>
  <si>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</si>
  <si>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</si>
  <si>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</si>
  <si>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</si>
  <si>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</si>
  <si>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</si>
  <si>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</si>
  <si>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</si>
  <si>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</si>
  <si>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</si>
  <si>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</si>
  <si>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</si>
  <si>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</si>
  <si>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</si>
  <si>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</si>
  <si>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</si>
  <si>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</si>
  <si>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</si>
  <si>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</si>
  <si>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</si>
  <si>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</si>
  <si>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</si>
  <si>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</si>
  <si>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</si>
  <si>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</si>
  <si>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</si>
  <si>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</si>
  <si>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</si>
  <si>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</si>
  <si>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</si>
  <si>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</si>
  <si>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</si>
  <si>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</si>
  <si>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</si>
  <si>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</si>
  <si>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</si>
  <si>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</si>
  <si>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</si>
  <si>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</si>
  <si>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</si>
  <si>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</si>
  <si>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</si>
  <si>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</si>
  <si>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</si>
  <si>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</si>
  <si>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</si>
  <si>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</si>
  <si>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</si>
  <si>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</si>
  <si>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</si>
  <si>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</si>
  <si>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</si>
  <si>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</si>
  <si>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</si>
  <si>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</si>
  <si>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</si>
  <si>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</si>
  <si>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</si>
  <si>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</si>
  <si>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</si>
  <si>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</si>
  <si>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</si>
  <si>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</si>
  <si>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</si>
  <si>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</si>
  <si>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</si>
  <si>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</si>
  <si>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</si>
  <si>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</si>
  <si>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</si>
  <si>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</si>
  <si>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</si>
  <si>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</si>
  <si>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</si>
  <si>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</si>
  <si>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</si>
  <si>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</si>
  <si>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</si>
  <si>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</si>
  <si>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</si>
  <si>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</si>
  <si>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</si>
  <si>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</si>
  <si>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</si>
  <si>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</si>
  <si>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</si>
  <si>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</si>
  <si>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</si>
  <si>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</si>
  <si>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</si>
  <si>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</si>
  <si>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</si>
  <si>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</si>
  <si>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</si>
  <si>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</si>
  <si>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</si>
  <si>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</si>
  <si>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</si>
  <si>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</si>
  <si>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</si>
  <si>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</si>
  <si>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</si>
  <si>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</si>
  <si>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</si>
  <si>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</si>
  <si>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</si>
  <si>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</si>
  <si>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</si>
  <si>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</si>
  <si>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</si>
  <si>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</si>
  <si>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</si>
  <si>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</si>
  <si>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</si>
  <si>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</si>
  <si>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</si>
  <si>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</si>
  <si>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</si>
  <si>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</si>
  <si>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</si>
  <si>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</si>
  <si>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</si>
  <si>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</si>
  <si>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</si>
  <si>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</si>
  <si>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</si>
  <si>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</si>
  <si>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</si>
  <si>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</si>
  <si>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</si>
  <si>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</si>
  <si>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</si>
  <si>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</si>
  <si>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</si>
  <si>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</si>
  <si>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</si>
  <si>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</si>
  <si>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</si>
  <si>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</si>
  <si>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</si>
  <si>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</si>
  <si>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</si>
  <si>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</si>
  <si>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</si>
  <si>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</si>
  <si>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</si>
  <si>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</si>
  <si>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</si>
  <si>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</si>
  <si>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</si>
  <si>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</si>
  <si>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</si>
  <si>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</si>
  <si>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</si>
  <si>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</si>
  <si>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</si>
  <si>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</si>
  <si>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</si>
  <si>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</si>
  <si>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</si>
  <si>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</si>
  <si>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</si>
  <si>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</si>
  <si>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</si>
  <si>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</si>
  <si>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</si>
  <si>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</si>
  <si>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</si>
  <si>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</si>
  <si>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</si>
  <si>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</si>
  <si>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</si>
  <si>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</si>
  <si>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</si>
  <si>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</si>
  <si>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</si>
  <si>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</si>
  <si>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</si>
  <si>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</si>
  <si>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</si>
  <si>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</si>
  <si>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</si>
  <si>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</si>
  <si>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</si>
  <si>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</si>
  <si>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</si>
  <si>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</si>
  <si>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</si>
  <si>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</si>
  <si>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</si>
  <si>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</si>
  <si>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</si>
  <si>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</si>
  <si>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</si>
  <si>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</si>
  <si>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</si>
  <si>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</si>
  <si>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</si>
  <si>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</si>
  <si>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</si>
  <si>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</si>
  <si>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</si>
  <si>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</si>
  <si>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</si>
  <si>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</si>
  <si>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</si>
  <si>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</si>
  <si>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</si>
  <si>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</si>
  <si>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</si>
  <si>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</si>
  <si>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</si>
  <si>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</si>
  <si>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</si>
  <si>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</si>
  <si>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</si>
  <si>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</si>
  <si>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</si>
  <si>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</si>
  <si>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</si>
  <si>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</si>
  <si>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</si>
  <si>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</si>
  <si>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</si>
  <si>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</si>
  <si>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</si>
  <si>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</si>
  <si>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</si>
  <si>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</si>
  <si>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</si>
  <si>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</si>
  <si>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</si>
  <si>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</si>
  <si>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</si>
  <si>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</si>
  <si>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</si>
  <si>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</si>
  <si>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</si>
  <si>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</si>
  <si>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</si>
  <si>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</si>
  <si>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</si>
  <si>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</si>
  <si>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</si>
  <si>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</si>
  <si>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</si>
  <si>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</si>
  <si>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</si>
  <si>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</si>
  <si>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</si>
  <si>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</si>
  <si>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</si>
  <si>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</si>
  <si>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</si>
  <si>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</si>
  <si>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</si>
  <si>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</si>
  <si>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</si>
  <si>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</si>
  <si>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</si>
  <si>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</si>
  <si>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</si>
  <si>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</si>
  <si>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</si>
  <si>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</si>
  <si>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</si>
  <si>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</si>
  <si>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</si>
  <si>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</si>
  <si>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</si>
  <si>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</si>
  <si>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</si>
  <si>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</si>
  <si>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</si>
  <si>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</si>
  <si>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</si>
  <si>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</si>
  <si>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</si>
  <si>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</si>
  <si>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</si>
  <si>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</si>
  <si>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</si>
  <si>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</si>
  <si>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</si>
  <si>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</si>
  <si>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</si>
  <si>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</si>
  <si>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</si>
  <si>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</si>
  <si>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</si>
  <si>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</si>
  <si>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</si>
  <si>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</si>
  <si>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</si>
  <si>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</si>
  <si>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</si>
  <si>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</si>
  <si>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</si>
  <si>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</si>
  <si>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</si>
  <si>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</si>
  <si>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</si>
  <si>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</si>
  <si>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</si>
  <si>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</si>
  <si>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</si>
  <si>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</si>
  <si>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</si>
  <si>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</si>
  <si>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</si>
  <si>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</si>
  <si>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</si>
  <si>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</si>
  <si>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</si>
  <si>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</si>
  <si>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</si>
  <si>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</si>
  <si>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</si>
  <si>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</si>
  <si>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</si>
  <si>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</si>
  <si>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</si>
  <si>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</si>
  <si>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</si>
  <si>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</si>
  <si>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</si>
  <si>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</si>
  <si>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</si>
  <si>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</si>
  <si>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</si>
  <si>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</si>
  <si>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</si>
  <si>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</si>
  <si>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</si>
  <si>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</si>
  <si>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</si>
  <si>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</si>
  <si>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</si>
  <si>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</si>
  <si>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</si>
  <si>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</si>
  <si>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</si>
  <si>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</si>
  <si>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</si>
  <si>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</si>
  <si>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</si>
  <si>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</si>
  <si>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</si>
  <si>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</si>
  <si>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</si>
  <si>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</si>
  <si>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</si>
  <si>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</si>
  <si>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</si>
  <si>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</si>
  <si>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</si>
  <si>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</si>
  <si>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</si>
  <si>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</si>
  <si>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</si>
  <si>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</si>
  <si>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</si>
  <si>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</si>
  <si>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</si>
  <si>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</si>
  <si>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</si>
  <si>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</si>
  <si>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</si>
  <si>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</si>
  <si>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</si>
  <si>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</si>
  <si>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</si>
  <si>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</si>
  <si>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</si>
  <si>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</si>
  <si>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</si>
  <si>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</si>
  <si>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</si>
  <si>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</si>
  <si>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</si>
  <si>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</si>
  <si>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</si>
  <si>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</si>
  <si>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</si>
  <si>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</si>
  <si>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</si>
  <si>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</si>
  <si>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</si>
  <si>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</si>
  <si>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</si>
  <si>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</si>
  <si>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</si>
  <si>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</si>
  <si>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</si>
  <si>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</si>
  <si>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</si>
  <si>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</si>
  <si>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</si>
  <si>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</si>
  <si>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</si>
  <si>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</si>
  <si>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</si>
  <si>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</si>
  <si>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</si>
  <si>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</si>
  <si>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</si>
  <si>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</si>
  <si>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</si>
  <si>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</si>
  <si>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</si>
  <si>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</si>
  <si>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</si>
  <si>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</si>
  <si>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</si>
  <si>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</si>
  <si>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</si>
  <si>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</si>
  <si>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</si>
  <si>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</si>
  <si>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</si>
  <si>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</si>
  <si>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</si>
  <si>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</si>
  <si>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</si>
  <si>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</si>
  <si>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</si>
  <si>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</si>
  <si>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</si>
  <si>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</si>
  <si>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</si>
  <si>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</si>
  <si>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</si>
  <si>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</si>
  <si>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</si>
  <si>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</si>
  <si>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</si>
  <si>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</si>
  <si>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</si>
  <si>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</si>
  <si>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</si>
  <si>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</si>
  <si>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</si>
  <si>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</si>
  <si>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</si>
  <si>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</si>
  <si>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</si>
  <si>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</si>
  <si>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</si>
  <si>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</si>
  <si>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</si>
  <si>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</si>
  <si>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</si>
  <si>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</si>
  <si>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</si>
  <si>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</si>
  <si>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</si>
  <si>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</si>
  <si>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</si>
  <si>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</si>
  <si>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</si>
  <si>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</si>
  <si>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</si>
  <si>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</si>
  <si>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</si>
  <si>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</si>
  <si>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</si>
  <si>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</si>
  <si>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</si>
  <si>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</si>
  <si>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</si>
  <si>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</si>
  <si>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</si>
  <si>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</si>
  <si>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</si>
  <si>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</si>
  <si>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</si>
  <si>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</si>
  <si>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</si>
  <si>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</si>
  <si>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</si>
  <si>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</si>
  <si>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</si>
  <si>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</si>
  <si>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</si>
  <si>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</si>
  <si>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</si>
  <si>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</si>
  <si>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</si>
  <si>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</si>
  <si>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</si>
  <si>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</si>
  <si>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</si>
  <si>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</si>
  <si>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</si>
  <si>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</si>
  <si>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</si>
  <si>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</si>
  <si>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</si>
  <si>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</si>
  <si>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</si>
  <si>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</si>
  <si>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</si>
  <si>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</si>
  <si>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</si>
  <si>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</si>
  <si>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</si>
  <si>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</si>
  <si>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</si>
  <si>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</si>
  <si>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</si>
  <si>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</si>
  <si>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</si>
  <si>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</si>
  <si>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</si>
  <si>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</si>
  <si>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</si>
  <si>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</si>
  <si>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</si>
  <si>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</si>
  <si>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</si>
  <si>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</si>
  <si>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</si>
  <si>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</si>
  <si>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</si>
  <si>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</si>
  <si>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</si>
  <si>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</si>
  <si>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</si>
  <si>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</si>
  <si>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</si>
  <si>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</si>
  <si>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</si>
  <si>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</si>
  <si>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</si>
  <si>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</si>
  <si>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</si>
  <si>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</si>
  <si>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</si>
  <si>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</si>
  <si>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</si>
  <si>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</si>
  <si>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</si>
  <si>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</si>
  <si>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</si>
  <si>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</si>
  <si>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</si>
  <si>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</si>
  <si>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</si>
  <si>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</si>
  <si>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</si>
  <si>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</si>
  <si>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</si>
  <si>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</si>
  <si>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</si>
  <si>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</si>
  <si>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</si>
  <si>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</si>
  <si>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</si>
  <si>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</si>
  <si>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</si>
  <si>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</si>
  <si>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</si>
  <si>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</si>
  <si>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</si>
  <si>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</si>
  <si>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</si>
  <si>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</si>
  <si>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</si>
  <si>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</si>
  <si>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</si>
  <si>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</si>
  <si>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</si>
  <si>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</si>
  <si>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</si>
  <si>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</si>
  <si>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</si>
  <si>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</si>
  <si>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</si>
  <si>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</si>
  <si>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</si>
  <si>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</si>
  <si>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</si>
  <si>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</si>
  <si>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</si>
  <si>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</si>
  <si>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</si>
  <si>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</si>
  <si>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</si>
  <si>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</si>
  <si>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</si>
  <si>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</si>
  <si>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</si>
  <si>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</si>
  <si>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</si>
  <si>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</si>
  <si>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</si>
  <si>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</si>
  <si>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</si>
  <si>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</si>
  <si>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</si>
  <si>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</si>
  <si>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</si>
  <si>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</si>
  <si>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</si>
  <si>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</si>
  <si>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</si>
  <si>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</si>
  <si>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</si>
  <si>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</si>
  <si>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</si>
  <si>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</si>
  <si>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</si>
  <si>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</si>
  <si>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</si>
  <si>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</si>
  <si>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</si>
  <si>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</si>
  <si>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</si>
  <si>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</si>
  <si>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</si>
  <si>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</si>
  <si>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</si>
  <si>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</si>
  <si>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</si>
  <si>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</si>
  <si>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</si>
  <si>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</si>
  <si>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</si>
  <si>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</si>
  <si>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</si>
  <si>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</si>
  <si>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</si>
  <si>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</si>
  <si>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</si>
  <si>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</si>
  <si>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</si>
  <si>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</si>
  <si>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</si>
  <si>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</si>
  <si>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</si>
  <si>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</si>
  <si>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</si>
  <si>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</si>
  <si>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</si>
  <si>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</si>
  <si>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</si>
  <si>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</si>
  <si>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</si>
  <si>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</si>
  <si>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</si>
  <si>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</si>
  <si>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</si>
  <si>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</si>
  <si>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</si>
  <si>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</si>
  <si>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</si>
  <si>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</si>
  <si>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</si>
  <si>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</si>
  <si>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</si>
  <si>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</si>
  <si>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</si>
  <si>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</si>
  <si>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</si>
  <si>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</si>
  <si>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</si>
  <si>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</si>
  <si>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</si>
  <si>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</si>
  <si>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</si>
  <si>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</si>
  <si>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</si>
  <si>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</si>
  <si>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</si>
  <si>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</si>
  <si>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</si>
  <si>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</si>
  <si>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</si>
  <si>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</si>
  <si>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</si>
  <si>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</si>
  <si>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</si>
  <si>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</si>
  <si>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</si>
  <si>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</si>
  <si>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</si>
  <si>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</si>
  <si>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</si>
  <si>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</si>
  <si>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</si>
  <si>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</si>
  <si>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</si>
  <si>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</si>
  <si>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</si>
  <si>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</si>
  <si>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</si>
  <si>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</si>
  <si>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</si>
  <si>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</si>
  <si>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</si>
  <si>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</si>
  <si>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</si>
  <si>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</si>
  <si>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</si>
  <si>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</si>
  <si>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</si>
  <si>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</si>
  <si>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</si>
  <si>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</si>
  <si>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</si>
  <si>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</si>
  <si>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</si>
  <si>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</si>
  <si>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</si>
  <si>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</si>
  <si>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</si>
  <si>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</si>
  <si>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</si>
  <si>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</si>
  <si>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</si>
  <si>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</si>
  <si>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</si>
  <si>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</si>
  <si>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</si>
  <si>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</si>
  <si>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</si>
  <si>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</si>
  <si>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</si>
  <si>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</si>
  <si>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</si>
  <si>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</si>
  <si>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</si>
  <si>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</si>
  <si>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</si>
  <si>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</si>
  <si>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</si>
  <si>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</si>
  <si>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</si>
  <si>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</si>
  <si>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</si>
  <si>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</si>
  <si>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</si>
  <si>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</si>
  <si>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</si>
  <si>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</si>
  <si>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</si>
  <si>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</si>
  <si>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</si>
  <si>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</si>
  <si>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</si>
  <si>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</si>
  <si>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</si>
  <si>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</si>
  <si>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</si>
  <si>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</si>
  <si>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</si>
  <si>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</si>
  <si>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</si>
  <si>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</si>
  <si>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</si>
  <si>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</si>
  <si>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</si>
  <si>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</si>
  <si>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</si>
  <si>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</si>
  <si>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</si>
  <si>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</si>
  <si>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</si>
  <si>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</si>
  <si>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</si>
  <si>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</si>
  <si>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</si>
  <si>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</si>
  <si>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</si>
  <si>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</si>
  <si>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</si>
  <si>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</si>
  <si>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</si>
  <si>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</si>
  <si>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</si>
  <si>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</si>
  <si>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</si>
  <si>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</si>
  <si>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</si>
  <si>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</si>
  <si>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</si>
  <si>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</si>
  <si>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</si>
  <si>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</si>
  <si>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</si>
  <si>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</si>
  <si>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</si>
  <si>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</si>
  <si>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</si>
  <si>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</si>
  <si>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</si>
  <si>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</si>
  <si>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</si>
  <si>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</si>
  <si>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</si>
  <si>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</si>
  <si>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</si>
  <si>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</si>
  <si>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</si>
  <si>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</si>
  <si>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</si>
  <si>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</si>
  <si>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</si>
  <si>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</si>
  <si>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</si>
  <si>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</si>
  <si>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</si>
  <si>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</si>
  <si>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</si>
  <si>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</si>
  <si>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</si>
  <si>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</si>
  <si>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</si>
  <si>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</si>
  <si>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</si>
  <si>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</si>
  <si>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</si>
  <si>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</si>
  <si>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</si>
  <si>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</si>
  <si>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</si>
  <si>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</si>
  <si>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</si>
  <si>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</si>
  <si>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</si>
  <si>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</si>
  <si>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</si>
  <si>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</si>
  <si>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</si>
  <si>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</si>
  <si>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</si>
  <si>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</si>
  <si>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</si>
  <si>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</si>
  <si>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</si>
  <si>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</si>
  <si>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</si>
  <si>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</si>
  <si>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</si>
  <si>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</si>
  <si>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</si>
  <si>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</si>
  <si>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</si>
  <si>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</si>
  <si>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</si>
  <si>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</si>
  <si>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</si>
  <si>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</si>
  <si>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</si>
  <si>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</si>
  <si>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</si>
  <si>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</si>
  <si>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</si>
  <si>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</si>
  <si>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</si>
  <si>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</si>
  <si>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</si>
  <si>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</si>
  <si>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</si>
  <si>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</si>
  <si>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</si>
  <si>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</si>
  <si>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</si>
  <si>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</si>
  <si>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</si>
  <si>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</si>
  <si>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</si>
  <si>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</si>
  <si>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</si>
  <si>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</si>
  <si>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</si>
  <si>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</si>
  <si>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</si>
  <si>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</si>
  <si>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</si>
  <si>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</si>
  <si>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</si>
  <si>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</si>
  <si>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</si>
  <si>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</si>
  <si>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</si>
  <si>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</si>
  <si>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</si>
  <si>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</si>
  <si>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</si>
  <si>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</si>
  <si>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</si>
  <si>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</si>
  <si>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</si>
  <si>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</si>
  <si>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</si>
  <si>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</si>
  <si>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</si>
  <si>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</si>
  <si>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</si>
  <si>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</si>
  <si>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</si>
  <si>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</si>
  <si>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</si>
  <si>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</si>
  <si>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</si>
  <si>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</si>
  <si>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</si>
  <si>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</si>
  <si>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</si>
  <si>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</si>
  <si>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</si>
  <si>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</si>
  <si>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</si>
  <si>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</si>
  <si>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</si>
  <si>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</si>
  <si>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</si>
  <si>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</si>
  <si>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</si>
  <si>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</si>
  <si>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</si>
  <si>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</si>
  <si>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</si>
  <si>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</si>
  <si>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</si>
  <si>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</si>
  <si>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</si>
  <si>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</si>
  <si>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</si>
  <si>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</si>
  <si>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</si>
  <si>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</si>
  <si>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</si>
  <si>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</si>
  <si>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</si>
  <si>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</si>
  <si>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</si>
  <si>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</si>
  <si>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</si>
  <si>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</si>
  <si>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</si>
  <si>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</si>
  <si>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</si>
  <si>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</si>
  <si>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</si>
  <si>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</si>
  <si>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</si>
  <si>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</si>
  <si>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</si>
  <si>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</si>
  <si>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</si>
  <si>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</si>
  <si>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</si>
  <si>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</si>
  <si>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</si>
  <si>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</si>
  <si>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</si>
  <si>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</si>
  <si>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</si>
  <si>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</si>
  <si>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</si>
  <si>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</si>
  <si>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</si>
  <si>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</si>
  <si>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</si>
  <si>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</si>
  <si>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</si>
  <si>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</si>
  <si>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</si>
  <si>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</si>
  <si>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</si>
  <si>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</si>
  <si>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</si>
  <si>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</si>
  <si>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</si>
  <si>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</si>
  <si>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</si>
  <si>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</si>
  <si>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</si>
  <si>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</si>
  <si>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</si>
  <si>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</si>
  <si>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</si>
  <si>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</si>
  <si>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</si>
  <si>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</si>
  <si>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</si>
  <si>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</si>
  <si>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</si>
  <si>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</si>
  <si>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</si>
  <si>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</si>
  <si>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</si>
  <si>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</si>
  <si>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</si>
  <si>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</si>
  <si>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</si>
  <si>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</si>
  <si>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</si>
  <si>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</si>
  <si>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</si>
  <si>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</si>
  <si>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</si>
  <si>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</si>
  <si>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</si>
  <si>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</si>
  <si>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</si>
  <si>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</si>
  <si>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</si>
  <si>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</si>
  <si>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</si>
  <si>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</si>
  <si>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</si>
  <si>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</si>
  <si>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</si>
  <si>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</si>
  <si>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</si>
  <si>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</si>
  <si>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</si>
  <si>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</si>
  <si>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</si>
  <si>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</si>
  <si>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</si>
  <si>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</si>
  <si>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</si>
  <si>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</si>
  <si>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</si>
  <si>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</si>
  <si>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</si>
  <si>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</si>
  <si>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</si>
  <si>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</si>
  <si>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</si>
  <si>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</si>
  <si>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</si>
  <si>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</si>
  <si>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</si>
  <si>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</si>
  <si>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</si>
  <si>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</si>
  <si>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</si>
  <si>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</si>
  <si>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</si>
  <si>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</si>
  <si>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</si>
  <si>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</si>
  <si>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</si>
  <si>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</si>
  <si>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</si>
  <si>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</si>
  <si>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</si>
  <si>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</si>
  <si>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</si>
  <si>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</si>
  <si>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</si>
  <si>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</si>
  <si>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</si>
  <si>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</si>
  <si>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</si>
  <si>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</si>
  <si>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</si>
  <si>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</si>
  <si>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</si>
  <si>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</si>
  <si>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</si>
  <si>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</si>
  <si>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</si>
  <si>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</si>
  <si>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</si>
  <si>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</si>
  <si>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</si>
  <si>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</si>
  <si>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</si>
  <si>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</si>
  <si>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</si>
  <si>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</si>
  <si>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</si>
  <si>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</si>
  <si>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</si>
  <si>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</si>
  <si>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</si>
  <si>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</si>
  <si>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</si>
  <si>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</si>
  <si>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</si>
  <si>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</si>
  <si>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</si>
  <si>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</si>
  <si>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</si>
  <si>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</si>
  <si>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</si>
  <si>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</si>
  <si>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</si>
  <si>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</si>
  <si>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</si>
  <si>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</si>
  <si>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</si>
  <si>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</si>
  <si>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</si>
  <si>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</si>
  <si>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</si>
  <si>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</si>
  <si>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</si>
  <si>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</si>
  <si>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</si>
  <si>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</si>
  <si>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</si>
  <si>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</si>
  <si>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</si>
  <si>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</si>
  <si>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</si>
  <si>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</si>
  <si>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</si>
  <si>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</si>
  <si>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</si>
  <si>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</si>
  <si>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</si>
  <si>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</si>
  <si>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</si>
  <si>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</si>
  <si>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</si>
  <si>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</si>
  <si>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</si>
  <si>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</si>
  <si>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</si>
  <si>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</si>
  <si>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</si>
  <si>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</si>
  <si>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</si>
  <si>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</si>
  <si>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</si>
  <si>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</si>
  <si>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</si>
  <si>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</si>
  <si>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</si>
  <si>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</si>
  <si>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</si>
  <si>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</si>
  <si>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</si>
  <si>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</si>
  <si>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</si>
  <si>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</si>
  <si>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</si>
  <si>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</si>
  <si>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</si>
  <si>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</si>
  <si>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</si>
  <si>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</si>
  <si>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</si>
  <si>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</si>
  <si>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</si>
  <si>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</si>
  <si>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</si>
  <si>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</si>
  <si>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</si>
  <si>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</si>
  <si>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</si>
  <si>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</si>
  <si>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</si>
  <si>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</si>
  <si>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</si>
  <si>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</si>
  <si>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</si>
  <si>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</si>
  <si>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</si>
  <si>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</si>
  <si>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</si>
  <si>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</si>
  <si>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</si>
  <si>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</si>
  <si>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</si>
  <si>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</si>
  <si>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</si>
  <si>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</si>
  <si>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</si>
  <si>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</si>
  <si>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</si>
  <si>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</si>
  <si>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</si>
  <si>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</si>
  <si>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</si>
  <si>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</si>
  <si>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</si>
  <si>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</si>
  <si>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</si>
  <si>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</si>
  <si>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</si>
  <si>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</si>
  <si>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</si>
  <si>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</si>
  <si>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</si>
  <si>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</si>
  <si>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</si>
  <si>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</si>
  <si>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</si>
  <si>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</si>
  <si>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</si>
  <si>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</si>
  <si>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</si>
  <si>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</si>
  <si>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</si>
  <si>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</si>
  <si>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</si>
  <si>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</si>
  <si>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</si>
  <si>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</si>
  <si>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</si>
  <si>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</si>
  <si>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</si>
  <si>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</si>
  <si>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</si>
  <si>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</si>
  <si>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</si>
  <si>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</si>
  <si>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</si>
  <si>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</si>
  <si>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</si>
  <si>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</si>
  <si>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</si>
  <si>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</si>
  <si>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</si>
  <si>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</si>
  <si>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</si>
  <si>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</si>
  <si>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</si>
  <si>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</si>
  <si>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</si>
  <si>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</si>
  <si>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</si>
  <si>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</si>
  <si>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</si>
  <si>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</si>
  <si>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</si>
  <si>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</si>
  <si>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</si>
  <si>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</si>
  <si>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</si>
  <si>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</si>
  <si>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</si>
  <si>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</si>
  <si>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</si>
  <si>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</si>
  <si>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</si>
  <si>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</si>
  <si>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</si>
  <si>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</si>
  <si>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</si>
  <si>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</si>
  <si>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</si>
  <si>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</si>
  <si>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</si>
  <si>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</si>
  <si>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</si>
  <si>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</si>
  <si>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</si>
  <si>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</si>
  <si>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</si>
  <si>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</si>
  <si>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</si>
  <si>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</si>
  <si>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</si>
  <si>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</si>
  <si>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</si>
  <si>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</si>
  <si>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</si>
  <si>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</si>
  <si>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</si>
  <si>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</si>
  <si>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</si>
  <si>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</si>
  <si>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</si>
  <si>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</si>
  <si>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</si>
  <si>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</si>
  <si>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</si>
  <si>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</si>
  <si>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</si>
  <si>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</si>
  <si>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</si>
  <si>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</si>
  <si>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</si>
  <si>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</si>
  <si>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</si>
  <si>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</si>
  <si>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</si>
  <si>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</si>
  <si>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</si>
  <si>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</si>
  <si>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</si>
  <si>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</si>
  <si>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</si>
  <si>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</si>
  <si>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</si>
  <si>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</si>
  <si>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</si>
  <si>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</si>
  <si>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</si>
  <si>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</si>
  <si>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</si>
  <si>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</si>
  <si>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</si>
  <si>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</si>
  <si>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</si>
  <si>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</si>
  <si>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</si>
  <si>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</si>
  <si>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</si>
  <si>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</si>
  <si>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</si>
  <si>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</si>
  <si>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</si>
  <si>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</si>
  <si>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</si>
  <si>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</si>
  <si>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</si>
  <si>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</si>
  <si>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</si>
  <si>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</si>
  <si>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</si>
  <si>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</si>
  <si>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</si>
  <si>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</si>
  <si>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</si>
  <si>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</si>
  <si>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</si>
  <si>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</si>
  <si>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</si>
  <si>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</si>
  <si>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</si>
  <si>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</si>
  <si>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</si>
  <si>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</si>
  <si>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</si>
  <si>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</si>
  <si>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</si>
  <si>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</si>
  <si>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</si>
  <si>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</si>
  <si>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</si>
  <si>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</si>
  <si>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</si>
  <si>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</si>
  <si>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</si>
  <si>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</si>
  <si>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</si>
  <si>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</si>
  <si>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</si>
  <si>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</si>
  <si>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</si>
  <si>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</si>
  <si>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</si>
  <si>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</si>
  <si>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</si>
  <si>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</si>
  <si>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</si>
  <si>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</si>
  <si>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</si>
  <si>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</si>
  <si>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</si>
  <si>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</si>
  <si>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</si>
  <si>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</si>
  <si>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</si>
  <si>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</si>
  <si>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</si>
  <si>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</si>
  <si>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</si>
  <si>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</si>
  <si>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</si>
  <si>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</si>
  <si>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</si>
  <si>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</si>
  <si>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</si>
  <si>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</si>
  <si>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</si>
  <si>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</si>
  <si>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</si>
  <si>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</si>
  <si>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</si>
  <si>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</si>
  <si>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</si>
  <si>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</si>
  <si>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</si>
  <si>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</si>
  <si>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</si>
  <si>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</si>
  <si>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</si>
  <si>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</si>
  <si>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</si>
  <si>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</si>
  <si>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</si>
  <si>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</si>
  <si>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</si>
  <si>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</si>
  <si>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</si>
  <si>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</si>
  <si>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</si>
  <si>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</si>
  <si>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</si>
  <si>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</si>
  <si>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</si>
  <si>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</si>
  <si>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</si>
  <si>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</si>
  <si>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</si>
  <si>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</si>
  <si>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</si>
  <si>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</si>
  <si>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</si>
  <si>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</si>
  <si>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</si>
  <si>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</si>
  <si>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</si>
  <si>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</si>
  <si>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</si>
  <si>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</si>
  <si>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</si>
  <si>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</si>
  <si>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</si>
  <si>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</si>
  <si>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</si>
  <si>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</si>
  <si>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</si>
  <si>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</si>
  <si>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</si>
  <si>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</si>
  <si>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</si>
  <si>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</si>
  <si>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</si>
  <si>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</si>
  <si>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</si>
  <si>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</si>
  <si>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</si>
  <si>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</si>
  <si>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</si>
  <si>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</si>
  <si>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</si>
  <si>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</si>
  <si>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</si>
  <si>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</si>
  <si>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</si>
  <si>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</si>
  <si>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</si>
  <si>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</si>
  <si>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</si>
  <si>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</si>
  <si>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</si>
  <si>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</si>
  <si>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</si>
  <si>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</si>
  <si>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</si>
  <si>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</si>
  <si>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</si>
  <si>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</si>
  <si>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</si>
  <si>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</si>
  <si>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</si>
  <si>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</si>
  <si>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</si>
  <si>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</si>
  <si>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</si>
  <si>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</si>
  <si>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</si>
  <si>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</si>
  <si>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</si>
  <si>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</si>
  <si>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</si>
  <si>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</si>
  <si>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</si>
  <si>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</si>
  <si>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</si>
  <si>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</si>
  <si>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</si>
  <si>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</si>
  <si>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</si>
  <si>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</si>
  <si>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</si>
  <si>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</si>
  <si>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</si>
  <si>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</si>
  <si>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</si>
  <si>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</si>
  <si>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</si>
  <si>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</si>
  <si>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</si>
  <si>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</si>
  <si>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</si>
  <si>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</si>
  <si>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</si>
  <si>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</si>
  <si>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</si>
  <si>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</si>
  <si>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</si>
  <si>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</si>
  <si>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</si>
  <si>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</si>
  <si>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</si>
  <si>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</si>
  <si>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</si>
  <si>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</si>
  <si>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</si>
  <si>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</si>
  <si>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</si>
  <si>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</si>
  <si>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</si>
  <si>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</si>
  <si>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</si>
  <si>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</si>
  <si>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</si>
  <si>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</si>
  <si>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</si>
  <si>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</si>
  <si>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</si>
  <si>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</si>
  <si>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</si>
  <si>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</si>
  <si>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</si>
  <si>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</si>
  <si>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</si>
  <si>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</si>
  <si>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</si>
  <si>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</si>
  <si>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</si>
  <si>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</si>
  <si>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</si>
  <si>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</si>
  <si>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</si>
  <si>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</si>
  <si>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</si>
  <si>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</si>
  <si>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</si>
  <si>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</si>
  <si>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</si>
  <si>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</si>
  <si>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</si>
  <si>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</si>
  <si>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</si>
  <si>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</si>
  <si>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</si>
  <si>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</si>
  <si>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</si>
  <si>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</si>
  <si>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</si>
  <si>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</si>
  <si>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</si>
  <si>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</si>
  <si>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</si>
  <si>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</si>
  <si>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</si>
  <si>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</si>
  <si>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</si>
  <si>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</si>
  <si>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</si>
  <si>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</si>
  <si>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</si>
  <si>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</si>
  <si>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</si>
  <si>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</si>
  <si>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</si>
  <si>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</si>
  <si>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</si>
  <si>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</si>
  <si>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</si>
  <si>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</si>
  <si>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</si>
  <si>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</si>
  <si>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</si>
  <si>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</si>
  <si>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</si>
  <si>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</si>
  <si>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</si>
  <si>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</si>
  <si>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</si>
  <si>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</si>
  <si>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</si>
  <si>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</si>
  <si>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</si>
  <si>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</si>
  <si>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</si>
  <si>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</si>
  <si>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</si>
  <si>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</si>
  <si>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</si>
  <si>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</si>
  <si>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</si>
  <si>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</si>
  <si>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</si>
  <si>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</si>
  <si>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</si>
  <si>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</si>
  <si>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</si>
  <si>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</si>
  <si>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</si>
  <si>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</si>
  <si>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</si>
  <si>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</si>
  <si>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</si>
  <si>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</si>
  <si>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</si>
  <si>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</si>
  <si>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</si>
  <si>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</si>
  <si>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</si>
  <si>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</si>
  <si>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</si>
  <si>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</si>
  <si>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</si>
  <si>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</si>
  <si>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</si>
  <si>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</si>
  <si>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</si>
  <si>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</si>
  <si>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</si>
  <si>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</si>
  <si>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</si>
  <si>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</si>
  <si>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</si>
  <si>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</si>
  <si>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</si>
  <si>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</si>
  <si>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</si>
  <si>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</si>
  <si>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</si>
  <si>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</si>
  <si>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</si>
  <si>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</si>
  <si>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</si>
  <si>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</si>
  <si>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</si>
  <si>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</si>
  <si>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</si>
  <si>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</si>
  <si>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</si>
  <si>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</si>
  <si>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</si>
  <si>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</si>
  <si>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</si>
  <si>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</si>
  <si>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</si>
  <si>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</si>
  <si>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</si>
  <si>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</si>
  <si>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</si>
  <si>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</si>
  <si>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</si>
  <si>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</si>
  <si>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</si>
  <si>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</si>
  <si>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</si>
  <si>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</si>
  <si>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</si>
  <si>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</si>
  <si>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</si>
  <si>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</si>
  <si>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</si>
  <si>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</si>
  <si>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</si>
  <si>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</si>
  <si>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</si>
  <si>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</si>
  <si>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</si>
  <si>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</si>
  <si>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</si>
  <si>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</si>
  <si>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</si>
  <si>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</si>
  <si>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</si>
  <si>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</si>
  <si>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</si>
  <si>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</si>
  <si>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</si>
  <si>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</si>
  <si>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</si>
  <si>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</si>
  <si>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</si>
  <si>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</si>
  <si>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</si>
  <si>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</si>
  <si>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</si>
  <si>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</si>
  <si>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</si>
  <si>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</si>
  <si>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</si>
  <si>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</si>
  <si>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</si>
  <si>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</si>
  <si>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</si>
  <si>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</si>
  <si>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</si>
  <si>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</si>
  <si>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</si>
  <si>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</si>
  <si>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</si>
  <si>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</si>
  <si>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</si>
  <si>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</si>
  <si>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</si>
  <si>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</si>
  <si>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</si>
  <si>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</si>
  <si>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</si>
  <si>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</si>
  <si>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</si>
  <si>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</si>
  <si>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</si>
  <si>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</si>
  <si>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</si>
  <si>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</si>
  <si>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</si>
  <si>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</si>
  <si>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</si>
  <si>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</si>
  <si>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</si>
  <si>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</si>
  <si>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</si>
  <si>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</si>
  <si>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</si>
  <si>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</si>
  <si>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</si>
  <si>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</si>
  <si>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</si>
  <si>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</si>
  <si>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</si>
  <si>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</si>
  <si>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</si>
  <si>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</si>
  <si>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</si>
  <si>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</si>
  <si>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</si>
  <si>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</si>
  <si>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</si>
  <si>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</si>
  <si>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</si>
  <si>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</si>
  <si>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</si>
  <si>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</si>
  <si>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</si>
  <si>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</si>
  <si>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</si>
  <si>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</si>
  <si>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</si>
  <si>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</si>
  <si>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</si>
  <si>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</si>
  <si>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</si>
  <si>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</si>
  <si>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</si>
  <si>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</si>
  <si>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</si>
  <si>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</si>
  <si>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</si>
  <si>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</si>
  <si>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</si>
  <si>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</si>
  <si>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</si>
  <si>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</si>
  <si>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</si>
  <si>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</si>
  <si>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</si>
  <si>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</si>
  <si>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</si>
  <si>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</si>
  <si>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</si>
  <si>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</si>
  <si>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</si>
  <si>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</si>
  <si>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</si>
  <si>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</si>
  <si>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</si>
  <si>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</si>
  <si>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</si>
  <si>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</si>
  <si>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</si>
  <si>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</si>
  <si>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</si>
  <si>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</si>
  <si>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</si>
  <si>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</si>
  <si>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</si>
  <si>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</si>
  <si>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</si>
  <si>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</si>
  <si>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</si>
  <si>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</si>
  <si>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</si>
  <si>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</si>
  <si>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</si>
  <si>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</si>
  <si>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</si>
  <si>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</si>
  <si>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</si>
  <si>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</si>
  <si>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</si>
  <si>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</si>
  <si>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</si>
  <si>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</si>
  <si>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</si>
  <si>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</si>
  <si>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</si>
  <si>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</si>
  <si>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</si>
  <si>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</si>
  <si>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</si>
  <si>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</si>
  <si>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</si>
  <si>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</si>
  <si>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</si>
  <si>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</si>
  <si>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</si>
  <si>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</si>
  <si>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</si>
  <si>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</si>
  <si>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</si>
  <si>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</si>
  <si>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</si>
  <si>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</si>
  <si>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</si>
  <si>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</si>
  <si>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</si>
  <si>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</si>
  <si>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</si>
  <si>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</si>
  <si>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</si>
  <si>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</si>
  <si>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</si>
  <si>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</si>
  <si>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</si>
  <si>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</si>
  <si>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</si>
  <si>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</si>
  <si>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</si>
  <si>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</si>
  <si>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</si>
  <si>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</si>
  <si>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</si>
  <si>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</si>
  <si>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</si>
  <si>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</si>
  <si>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</si>
  <si>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</si>
  <si>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</si>
  <si>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</si>
  <si>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</si>
  <si>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</si>
  <si>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</si>
  <si>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</si>
  <si>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</si>
  <si>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</si>
  <si>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</si>
  <si>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</si>
  <si>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</si>
  <si>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</si>
  <si>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</si>
  <si>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</si>
  <si>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</si>
  <si>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</si>
  <si>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</si>
  <si>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</si>
  <si>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</si>
  <si>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</si>
  <si>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</si>
  <si>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</si>
  <si>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</si>
  <si>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</si>
  <si>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</si>
  <si>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</si>
  <si>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</si>
  <si>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</si>
  <si>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</si>
  <si>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</si>
  <si>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</si>
  <si>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</si>
  <si>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</si>
  <si>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</si>
  <si>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</si>
  <si>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</si>
  <si>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</si>
  <si>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</si>
  <si>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</si>
  <si>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</si>
  <si>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</si>
  <si>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</si>
  <si>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</si>
  <si>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</si>
  <si>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</si>
  <si>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</si>
  <si>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</si>
  <si>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</si>
  <si>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</si>
  <si>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</si>
  <si>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</si>
  <si>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</si>
  <si>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</si>
  <si>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</si>
  <si>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</si>
  <si>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</si>
  <si>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</si>
  <si>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</si>
  <si>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</si>
  <si>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</si>
  <si>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</si>
  <si>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</si>
  <si>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</si>
  <si>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</si>
  <si>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</si>
  <si>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</si>
  <si>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</si>
  <si>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</si>
  <si>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</si>
  <si>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</si>
  <si>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</si>
  <si>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</si>
  <si>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</si>
  <si>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</si>
  <si>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</si>
  <si>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</si>
  <si>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</si>
  <si>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</si>
  <si>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</si>
  <si>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</si>
  <si>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</si>
  <si>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</si>
  <si>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</si>
  <si>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</si>
  <si>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</si>
  <si>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</si>
  <si>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</si>
  <si>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</si>
  <si>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</si>
  <si>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</si>
  <si>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</si>
  <si>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</si>
  <si>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</si>
  <si>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</si>
  <si>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</si>
  <si>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</si>
  <si>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</si>
  <si>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</si>
  <si>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</si>
  <si>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</si>
  <si>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</si>
  <si>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</si>
  <si>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</si>
  <si>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</si>
  <si>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</si>
  <si>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</si>
  <si>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</si>
  <si>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</si>
  <si>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</si>
  <si>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</si>
  <si>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</si>
  <si>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</si>
  <si>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</si>
  <si>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</si>
  <si>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</si>
  <si>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</si>
  <si>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</si>
  <si>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</si>
  <si>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</si>
  <si>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</si>
  <si>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</si>
  <si>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</si>
  <si>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</si>
  <si>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</si>
  <si>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</si>
  <si>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</si>
  <si>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</si>
  <si>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</si>
  <si>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</si>
  <si>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</si>
  <si>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</si>
  <si>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</si>
  <si>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</si>
  <si>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</si>
  <si>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</si>
  <si>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</si>
  <si>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</si>
  <si>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</si>
  <si>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</si>
  <si>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</si>
  <si>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</si>
  <si>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</si>
  <si>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</si>
  <si>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</si>
  <si>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</si>
  <si>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</si>
  <si>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</si>
  <si>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</si>
  <si>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</si>
  <si>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</si>
  <si>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</si>
  <si>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</si>
  <si>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</si>
  <si>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</si>
  <si>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</si>
  <si>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</si>
  <si>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</si>
  <si>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</si>
  <si>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</si>
  <si>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</si>
  <si>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</si>
  <si>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</si>
  <si>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</si>
  <si>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</si>
  <si>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</si>
  <si>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</si>
  <si>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</si>
  <si>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</si>
  <si>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</si>
  <si>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</si>
  <si>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</si>
  <si>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</si>
  <si>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</si>
  <si>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</si>
  <si>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</si>
  <si>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</si>
  <si>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</si>
  <si>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</si>
  <si>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</si>
  <si>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</si>
  <si>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</si>
  <si>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</si>
  <si>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</si>
  <si>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</si>
  <si>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</si>
  <si>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</si>
  <si>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</si>
  <si>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</si>
  <si>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</si>
  <si>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</si>
  <si>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</si>
  <si>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</si>
  <si>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</si>
  <si>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</si>
  <si>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</si>
  <si>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</si>
  <si>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</si>
  <si>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</si>
  <si>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</si>
  <si>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</si>
  <si>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</si>
  <si>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</si>
  <si>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</si>
  <si>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</si>
  <si>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</si>
  <si>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</si>
  <si>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</si>
  <si>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</si>
  <si>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</si>
  <si>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</si>
  <si>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</si>
  <si>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</si>
  <si>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</si>
  <si>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</si>
  <si>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</si>
  <si>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</si>
  <si>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</si>
  <si>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</si>
  <si>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</si>
  <si>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</si>
  <si>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</si>
  <si>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</si>
  <si>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</si>
  <si>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</si>
  <si>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</si>
  <si>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</si>
  <si>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</si>
  <si>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</si>
  <si>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</si>
  <si>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</si>
  <si>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</si>
  <si>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</si>
  <si>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</si>
  <si>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</si>
  <si>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</si>
  <si>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</si>
  <si>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</si>
  <si>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</si>
  <si>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</si>
  <si>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</si>
  <si>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</si>
  <si>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</si>
  <si>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</si>
  <si>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</si>
  <si>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</si>
  <si>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</si>
  <si>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</si>
  <si>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</si>
  <si>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</si>
  <si>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</si>
  <si>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</si>
  <si>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</si>
  <si>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</si>
  <si>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</si>
  <si>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</si>
  <si>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</si>
  <si>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</si>
  <si>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</si>
  <si>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</si>
  <si>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</si>
  <si>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</si>
  <si>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</si>
  <si>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</si>
  <si>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</si>
  <si>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</si>
  <si>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</si>
  <si>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</si>
  <si>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</si>
  <si>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</si>
  <si>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</si>
  <si>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</si>
  <si>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</si>
  <si>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</si>
  <si>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</si>
  <si>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</si>
  <si>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</si>
  <si>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</si>
  <si>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</si>
  <si>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</si>
  <si>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</si>
  <si>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</si>
  <si>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</si>
  <si>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</si>
  <si>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</si>
  <si>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</si>
  <si>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</si>
  <si>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</si>
  <si>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</si>
  <si>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</si>
  <si>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</si>
  <si>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</si>
  <si>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</si>
  <si>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</si>
  <si>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</si>
  <si>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</si>
  <si>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</si>
  <si>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</si>
  <si>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</si>
  <si>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</si>
  <si>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</si>
  <si>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</si>
  <si>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</si>
  <si>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</si>
  <si>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</si>
  <si>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</si>
  <si>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</si>
  <si>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</si>
  <si>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</si>
  <si>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</si>
  <si>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</si>
  <si>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</si>
  <si>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</si>
  <si>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</si>
  <si>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</si>
  <si>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</si>
  <si>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</si>
  <si>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</si>
  <si>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</si>
  <si>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</si>
  <si>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</si>
  <si>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</si>
  <si>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</si>
  <si>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</si>
  <si>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</si>
  <si>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</si>
  <si>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</si>
  <si>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</si>
  <si>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</si>
  <si>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</si>
  <si>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</si>
  <si>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</si>
  <si>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</si>
  <si>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</si>
  <si>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</si>
  <si>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</si>
  <si>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</si>
  <si>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</si>
  <si>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</si>
  <si>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</si>
  <si>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</si>
  <si>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</si>
  <si>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</si>
  <si>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</si>
  <si>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</si>
  <si>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</si>
  <si>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</si>
  <si>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</si>
  <si>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</si>
  <si>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</si>
  <si>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</si>
  <si>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</si>
  <si>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</si>
  <si>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</si>
  <si>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</si>
  <si>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</si>
  <si>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</si>
  <si>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</si>
  <si>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</si>
  <si>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</si>
  <si>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</si>
  <si>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</si>
  <si>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</si>
  <si>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</si>
  <si>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</si>
  <si>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</si>
  <si>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</si>
  <si>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</si>
  <si>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</si>
  <si>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</si>
  <si>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</si>
  <si>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</si>
  <si>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</si>
  <si>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</si>
  <si>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</si>
  <si>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</si>
  <si>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</si>
  <si>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</si>
  <si>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</si>
  <si>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</si>
  <si>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</si>
  <si>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</si>
  <si>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</si>
  <si>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</si>
  <si>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</si>
  <si>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</si>
  <si>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</si>
  <si>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</si>
  <si>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</si>
  <si>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</si>
  <si>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</si>
  <si>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</si>
  <si>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</si>
  <si>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</si>
  <si>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</si>
  <si>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</si>
  <si>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</si>
  <si>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</si>
  <si>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</si>
  <si>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</si>
  <si>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</si>
  <si>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</si>
  <si>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</si>
  <si>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</si>
  <si>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</si>
  <si>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</si>
  <si>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</si>
  <si>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</si>
  <si>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</si>
  <si>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</si>
  <si>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</si>
  <si>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</si>
  <si>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</si>
  <si>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</si>
  <si>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</si>
  <si>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</si>
  <si>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</si>
  <si>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</si>
  <si>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</si>
  <si>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</si>
  <si>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</si>
  <si>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</si>
  <si>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</si>
  <si>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</si>
  <si>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</si>
  <si>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</si>
  <si>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</si>
  <si>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</si>
  <si>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</si>
  <si>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</si>
  <si>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</si>
  <si>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</si>
  <si>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</si>
  <si>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</si>
  <si>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</si>
  <si>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</si>
  <si>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</si>
  <si>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</si>
  <si>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</si>
  <si>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</si>
  <si>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</si>
  <si>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</si>
  <si>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</si>
  <si>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</si>
  <si>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</si>
  <si>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</si>
  <si>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</si>
  <si>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</si>
  <si>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</si>
  <si>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</si>
  <si>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</si>
  <si>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</si>
  <si>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</si>
  <si>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</si>
  <si>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</si>
  <si>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</si>
  <si>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</si>
  <si>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</si>
  <si>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</si>
  <si>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</si>
  <si>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</si>
  <si>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</si>
  <si>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</si>
  <si>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</si>
  <si>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</si>
  <si>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</si>
  <si>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</si>
  <si>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</si>
  <si>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</si>
  <si>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</si>
  <si>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</si>
  <si>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</si>
  <si>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</si>
  <si>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</si>
  <si>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</si>
  <si>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</si>
  <si>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</si>
  <si>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</si>
  <si>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</si>
  <si>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</si>
  <si>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</si>
  <si>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</si>
  <si>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</si>
  <si>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</si>
  <si>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</si>
  <si>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</si>
  <si>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</si>
  <si>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</si>
  <si>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</si>
  <si>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</si>
  <si>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</si>
  <si>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</si>
  <si>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</si>
  <si>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</si>
  <si>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</si>
  <si>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</si>
  <si>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</si>
  <si>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</si>
  <si>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</si>
  <si>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</si>
  <si>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</si>
  <si>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</si>
  <si>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</si>
  <si>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</si>
  <si>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</si>
  <si>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</si>
  <si>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</si>
  <si>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</si>
  <si>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</si>
  <si>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</si>
  <si>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</si>
  <si>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</si>
  <si>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</si>
  <si>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</si>
  <si>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</si>
  <si>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</si>
  <si>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</si>
  <si>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</si>
  <si>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</si>
  <si>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</si>
  <si>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</si>
  <si>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</si>
  <si>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</si>
  <si>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</si>
  <si>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</si>
  <si>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</si>
  <si>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</si>
  <si>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</si>
  <si>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</si>
  <si>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</si>
  <si>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</si>
  <si>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</si>
  <si>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</si>
  <si>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</si>
  <si>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</si>
  <si>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</si>
  <si>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</si>
  <si>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</si>
  <si>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</si>
  <si>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</si>
  <si>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</si>
  <si>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</si>
  <si>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</si>
  <si>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</si>
  <si>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</si>
  <si>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</si>
  <si>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</si>
  <si>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</si>
  <si>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</si>
  <si>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</si>
  <si>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</si>
  <si>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</si>
  <si>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</si>
  <si>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</si>
  <si>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</si>
  <si>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</si>
  <si>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</si>
  <si>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</si>
  <si>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</si>
  <si>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</si>
  <si>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</si>
  <si>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</si>
  <si>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</si>
  <si>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</si>
  <si>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</si>
  <si>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</si>
  <si>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</si>
  <si>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</si>
  <si>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</si>
  <si>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</si>
  <si>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</si>
  <si>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</si>
  <si>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</si>
  <si>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</si>
  <si>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</si>
  <si>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</si>
  <si>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</si>
  <si>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</si>
  <si>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</si>
  <si>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</si>
  <si>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</si>
  <si>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</si>
  <si>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</si>
  <si>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</si>
  <si>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</si>
  <si>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</si>
  <si>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</si>
  <si>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</si>
  <si>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</si>
  <si>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</si>
  <si>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</si>
  <si>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</si>
  <si>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</si>
  <si>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</si>
  <si>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</si>
  <si>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</si>
  <si>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</si>
  <si>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</si>
  <si>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</si>
  <si>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</si>
  <si>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</si>
  <si>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</si>
  <si>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</si>
  <si>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</si>
  <si>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</si>
  <si>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</si>
  <si>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</si>
  <si>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</si>
  <si>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</si>
  <si>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</si>
  <si>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</si>
  <si>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</si>
  <si>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</si>
  <si>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</si>
  <si>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</si>
  <si>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</si>
  <si>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</si>
  <si>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</si>
  <si>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</si>
  <si>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</si>
  <si>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</si>
  <si>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</si>
  <si>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</si>
  <si>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</si>
  <si>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</si>
  <si>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</si>
  <si>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</si>
  <si>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</si>
  <si>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</si>
  <si>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</si>
  <si>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</si>
  <si>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</si>
  <si>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</si>
  <si>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</si>
  <si>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</si>
  <si>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</si>
  <si>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</si>
  <si>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</si>
  <si>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</si>
  <si>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</si>
  <si>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</si>
  <si>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</si>
  <si>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</si>
  <si>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</si>
  <si>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</si>
  <si>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</si>
  <si>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</si>
  <si>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</si>
  <si>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</si>
  <si>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</si>
  <si>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</si>
  <si>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</si>
  <si>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</si>
  <si>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</si>
  <si>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</si>
  <si>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</si>
  <si>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</si>
  <si>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</si>
  <si>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</si>
  <si>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</si>
  <si>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</si>
  <si>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</si>
  <si>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</si>
  <si>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</si>
  <si>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</si>
  <si>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</si>
  <si>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</si>
  <si>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</si>
  <si>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</si>
  <si>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</si>
  <si>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</si>
  <si>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</si>
  <si>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</si>
  <si>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</si>
  <si>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</si>
  <si>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</si>
  <si>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</si>
  <si>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</si>
  <si>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</si>
  <si>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</si>
  <si>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</si>
  <si>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</si>
  <si>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</si>
  <si>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</si>
  <si>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</si>
  <si>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</si>
  <si>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</si>
  <si>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</si>
  <si>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</si>
  <si>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</si>
  <si>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</si>
  <si>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</si>
  <si>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</si>
  <si>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</si>
  <si>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</si>
  <si>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</si>
  <si>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</si>
  <si>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</si>
  <si>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</si>
  <si>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</si>
  <si>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</si>
  <si>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</si>
  <si>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</si>
  <si>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</si>
  <si>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</si>
  <si>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</si>
  <si>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</si>
  <si>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</si>
  <si>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</si>
  <si>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</si>
  <si>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</si>
  <si>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</si>
  <si>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</si>
  <si>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</si>
  <si>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</si>
  <si>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</si>
  <si>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</si>
  <si>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</si>
  <si>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</si>
  <si>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</si>
  <si>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</si>
  <si>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</si>
  <si>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</si>
  <si>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</si>
  <si>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</si>
  <si>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</si>
  <si>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</si>
  <si>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</si>
  <si>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</si>
  <si>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</si>
  <si>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</si>
  <si>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</si>
  <si>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</si>
  <si>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</si>
  <si>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</si>
  <si>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</si>
  <si>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</si>
  <si>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</si>
  <si>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</si>
  <si>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</si>
  <si>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</si>
  <si>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</si>
  <si>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</si>
  <si>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</si>
  <si>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</si>
  <si>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</si>
  <si>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</si>
  <si>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</si>
  <si>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</si>
  <si>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</si>
  <si>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</si>
  <si>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</si>
  <si>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</si>
  <si>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</si>
  <si>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</si>
  <si>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</si>
  <si>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</si>
  <si>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</si>
  <si>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</si>
  <si>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</si>
  <si>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</si>
  <si>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</si>
  <si>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</si>
  <si>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</si>
  <si>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</si>
  <si>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</si>
  <si>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</si>
  <si>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</si>
  <si>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</si>
  <si>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</si>
  <si>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</si>
  <si>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</si>
  <si>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</si>
  <si>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</si>
  <si>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</si>
  <si>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</si>
  <si>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</si>
  <si>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</si>
  <si>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</si>
  <si>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</si>
  <si>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</si>
  <si>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</si>
  <si>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</si>
  <si>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</si>
  <si>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</si>
  <si>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</si>
  <si>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</si>
  <si>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</si>
  <si>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</si>
  <si>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</si>
  <si>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</si>
  <si>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</si>
  <si>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</si>
  <si>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</si>
  <si>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</si>
  <si>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</si>
  <si>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</si>
  <si>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</si>
  <si>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</si>
  <si>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</si>
  <si>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</si>
  <si>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</si>
  <si>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</si>
  <si>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</si>
  <si>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</si>
  <si>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</si>
  <si>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</si>
  <si>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</si>
  <si>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</si>
  <si>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</si>
  <si>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</si>
  <si>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</si>
  <si>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</si>
  <si>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</si>
  <si>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</si>
  <si>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</si>
  <si>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</si>
  <si>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</si>
  <si>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</si>
  <si>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</si>
  <si>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</si>
  <si>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</si>
  <si>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</si>
  <si>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</si>
  <si>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</si>
  <si>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</si>
  <si>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</si>
  <si>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</si>
  <si>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</si>
  <si>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</si>
  <si>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</si>
  <si>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</si>
  <si>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</si>
  <si>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</si>
  <si>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</si>
  <si>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</si>
  <si>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</si>
  <si>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</si>
  <si>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</si>
  <si>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</si>
  <si>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</si>
  <si>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</si>
  <si>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</si>
  <si>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</si>
  <si>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</si>
  <si>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</si>
  <si>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</si>
  <si>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</si>
  <si>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</si>
  <si>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</si>
  <si>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</si>
  <si>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</si>
  <si>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</si>
  <si>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</si>
  <si>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</si>
  <si>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</si>
  <si>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</si>
  <si>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</si>
  <si>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</si>
  <si>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</si>
  <si>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</si>
  <si>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</si>
  <si>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</si>
  <si>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</si>
  <si>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</si>
  <si>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</si>
  <si>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</si>
  <si>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</si>
  <si>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</si>
  <si>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</si>
  <si>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</si>
  <si>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</si>
  <si>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</si>
  <si>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</si>
  <si>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</si>
  <si>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</si>
  <si>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</si>
  <si>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</si>
  <si>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</si>
  <si>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</si>
  <si>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</si>
  <si>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</si>
  <si>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</si>
  <si>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</si>
  <si>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</si>
  <si>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</si>
  <si>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</si>
  <si>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</si>
  <si>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</si>
  <si>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</si>
  <si>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</si>
  <si>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</si>
  <si>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</si>
  <si>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</si>
  <si>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</si>
  <si>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</si>
  <si>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</si>
  <si>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</si>
  <si>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</si>
  <si>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</si>
  <si>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</si>
  <si>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</si>
  <si>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</si>
  <si>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</si>
  <si>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</si>
  <si>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</si>
  <si>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</si>
  <si>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</si>
  <si>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</si>
  <si>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</si>
  <si>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</si>
  <si>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</si>
  <si>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</si>
  <si>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</si>
  <si>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</si>
  <si>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</si>
  <si>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</si>
  <si>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</si>
  <si>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</si>
  <si>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</si>
  <si>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</si>
  <si>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</si>
  <si>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</si>
  <si>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</si>
  <si>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</si>
  <si>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</si>
  <si>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</si>
  <si>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</si>
  <si>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</si>
  <si>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</si>
  <si>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</si>
  <si>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</si>
  <si>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</si>
  <si>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</si>
  <si>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</si>
  <si>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</si>
  <si>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</si>
  <si>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</si>
  <si>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</si>
  <si>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</si>
  <si>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</si>
  <si>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</si>
  <si>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</si>
  <si>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</si>
  <si>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</si>
  <si>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</si>
  <si>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</si>
  <si>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</si>
  <si>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</si>
  <si>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</si>
  <si>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</si>
  <si>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</si>
  <si>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</si>
  <si>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</si>
  <si>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</si>
  <si>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</si>
  <si>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</si>
  <si>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</si>
  <si>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</si>
  <si>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</si>
  <si>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</si>
  <si>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</si>
  <si>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</si>
  <si>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</si>
  <si>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</si>
  <si>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</si>
  <si>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</si>
  <si>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</si>
  <si>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</si>
  <si>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</si>
  <si>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</si>
  <si>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</si>
  <si>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</si>
  <si>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</si>
  <si>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</si>
  <si>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</si>
  <si>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</si>
  <si>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</si>
  <si>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</si>
  <si>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</si>
  <si>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</si>
  <si>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</si>
  <si>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</si>
  <si>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</si>
  <si>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</si>
  <si>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</si>
  <si>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</si>
  <si>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</si>
  <si>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</si>
  <si>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</si>
  <si>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</si>
  <si>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</si>
  <si>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</si>
  <si>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</si>
  <si>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</si>
  <si>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</si>
  <si>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</si>
  <si>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</si>
  <si>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</si>
  <si>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</si>
  <si>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</si>
  <si>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</si>
  <si>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</si>
  <si>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</si>
  <si>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</si>
  <si>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</si>
  <si>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</si>
  <si>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</si>
  <si>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</si>
  <si>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</si>
  <si>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</si>
  <si>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</si>
  <si>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</si>
  <si>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</si>
  <si>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</si>
  <si>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</si>
  <si>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</si>
  <si>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</si>
  <si>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</si>
  <si>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</si>
  <si>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</si>
  <si>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</si>
  <si>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</si>
  <si>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</si>
  <si>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</si>
  <si>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</si>
  <si>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</si>
  <si>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</si>
  <si>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</si>
  <si>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</si>
  <si>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</si>
  <si>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</si>
  <si>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</si>
  <si>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</si>
  <si>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</si>
  <si>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</si>
  <si>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</si>
  <si>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</si>
  <si>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</si>
  <si>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</si>
  <si>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</si>
  <si>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</si>
  <si>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</si>
  <si>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</si>
  <si>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</si>
  <si>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</si>
  <si>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</si>
  <si>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</si>
  <si>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</si>
  <si>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</si>
  <si>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</si>
  <si>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</si>
  <si>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</si>
  <si>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</si>
  <si>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</si>
  <si>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</si>
  <si>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</si>
  <si>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</si>
  <si>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</si>
  <si>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</si>
  <si>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</si>
  <si>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</si>
  <si>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</si>
  <si>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</si>
  <si>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</si>
  <si>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</si>
  <si>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</si>
  <si>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</si>
  <si>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</si>
  <si>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</si>
  <si>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</si>
  <si>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</si>
  <si>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</si>
  <si>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</si>
  <si>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</si>
  <si>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</si>
  <si>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</si>
  <si>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</si>
  <si>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</si>
  <si>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</si>
  <si>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</si>
  <si>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</si>
  <si>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</si>
  <si>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</si>
  <si>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</si>
  <si>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</si>
  <si>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</si>
  <si>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</si>
  <si>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</si>
  <si>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</si>
  <si>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</si>
  <si>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</si>
  <si>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</si>
  <si>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</si>
  <si>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</si>
  <si>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</si>
  <si>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</si>
  <si>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</si>
  <si>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</si>
  <si>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</si>
  <si>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</si>
  <si>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</si>
  <si>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</si>
  <si>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</si>
  <si>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</si>
  <si>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</si>
  <si>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</si>
  <si>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</si>
  <si>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</si>
  <si>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</si>
  <si>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</si>
  <si>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</si>
  <si>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</si>
  <si>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</si>
  <si>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</si>
  <si>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</si>
  <si>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</si>
  <si>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</si>
  <si>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</si>
  <si>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</si>
  <si>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</si>
  <si>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</si>
  <si>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</si>
  <si>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</si>
  <si>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</si>
  <si>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</si>
  <si>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</si>
  <si>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</si>
  <si>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</si>
  <si>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</si>
  <si>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</si>
  <si>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</si>
  <si>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</si>
  <si>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</si>
  <si>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</si>
  <si>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</si>
  <si>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</si>
  <si>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</si>
  <si>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</si>
  <si>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</si>
  <si>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</si>
  <si>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</si>
  <si>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</si>
  <si>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</si>
  <si>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</si>
  <si>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</si>
  <si>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</si>
  <si>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</si>
  <si>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</si>
  <si>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</si>
  <si>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</si>
  <si>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</si>
  <si>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</si>
  <si>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</si>
  <si>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</si>
  <si>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</si>
  <si>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</si>
  <si>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</si>
  <si>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</si>
  <si>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</si>
  <si>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</si>
  <si>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</si>
  <si>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</si>
  <si>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</si>
  <si>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</si>
  <si>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</si>
  <si>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</si>
  <si>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</si>
  <si>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</si>
  <si>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</si>
  <si>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</si>
  <si>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</si>
  <si>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</si>
  <si>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</si>
  <si>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</si>
  <si>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</si>
  <si>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</si>
  <si>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</si>
  <si>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</si>
  <si>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</si>
  <si>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</si>
  <si>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</si>
  <si>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</si>
  <si>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</si>
  <si>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</si>
  <si>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</si>
  <si>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</si>
  <si>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</si>
  <si>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</si>
  <si>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</si>
  <si>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</si>
  <si>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</si>
  <si>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</si>
  <si>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</si>
  <si>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</si>
  <si>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</si>
  <si>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</si>
  <si>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</si>
  <si>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</si>
  <si>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</si>
  <si>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</si>
  <si>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</si>
  <si>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</si>
  <si>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</si>
  <si>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</si>
  <si>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</si>
  <si>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</si>
  <si>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</si>
  <si>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</si>
  <si>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</si>
  <si>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</si>
  <si>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</si>
  <si>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</si>
  <si>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</si>
  <si>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</si>
  <si>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</si>
  <si>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</si>
  <si>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</si>
  <si>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</si>
  <si>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</si>
  <si>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</si>
  <si>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</si>
  <si>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</si>
  <si>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</si>
  <si>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</si>
  <si>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</si>
  <si>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</si>
  <si>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</si>
  <si>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</si>
  <si>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</si>
  <si>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</si>
  <si>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</si>
  <si>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</si>
  <si>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</si>
  <si>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</si>
  <si>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</si>
  <si>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</si>
  <si>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</si>
  <si>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</si>
  <si>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</si>
  <si>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</si>
  <si>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</si>
  <si>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</si>
  <si>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</si>
  <si>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</si>
  <si>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</si>
  <si>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</si>
  <si>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</si>
  <si>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</si>
  <si>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</si>
  <si>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</si>
  <si>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</si>
  <si>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</si>
  <si>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</si>
  <si>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</si>
  <si>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</si>
  <si>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</si>
  <si>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</si>
  <si>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</si>
  <si>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</si>
  <si>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</si>
  <si>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</si>
  <si>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</si>
  <si>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</si>
  <si>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</si>
  <si>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</si>
  <si>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</si>
  <si>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</si>
  <si>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</si>
  <si>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</si>
  <si>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</si>
  <si>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</si>
  <si>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</si>
  <si>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</si>
  <si>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</si>
  <si>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</si>
  <si>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</si>
  <si>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</si>
  <si>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</si>
  <si>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</si>
  <si>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</si>
  <si>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</si>
  <si>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</si>
  <si>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</si>
  <si>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</si>
  <si>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</si>
  <si>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</si>
  <si>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</si>
  <si>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</si>
  <si>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</si>
  <si>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</si>
  <si>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</si>
  <si>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</si>
  <si>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</si>
  <si>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</si>
  <si>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</si>
  <si>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</si>
  <si>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</si>
  <si>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</si>
  <si>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</si>
  <si>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</si>
  <si>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</si>
  <si>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</si>
  <si>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</si>
  <si>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</si>
  <si>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</si>
  <si>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</si>
  <si>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</si>
  <si>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</si>
  <si>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</si>
  <si>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</si>
  <si>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</si>
  <si>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</si>
  <si>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</si>
  <si>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</si>
  <si>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</si>
  <si>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</si>
  <si>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</si>
  <si>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</si>
  <si>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</si>
  <si>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</si>
  <si>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</si>
  <si>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</si>
  <si>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</si>
  <si>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</si>
  <si>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</si>
  <si>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</si>
  <si>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</si>
  <si>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</si>
  <si>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</si>
  <si>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</si>
  <si>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</si>
  <si>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</si>
  <si>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</si>
  <si>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</si>
  <si>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</si>
  <si>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</si>
  <si>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</si>
  <si>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</si>
  <si>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</si>
  <si>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</si>
  <si>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</si>
  <si>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</si>
  <si>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</si>
  <si>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</si>
  <si>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</si>
  <si>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</si>
  <si>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</si>
  <si>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</si>
  <si>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</si>
  <si>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</si>
  <si>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</si>
  <si>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</si>
  <si>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</si>
  <si>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</si>
  <si>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</si>
  <si>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</si>
  <si>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</si>
  <si>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</si>
  <si>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</si>
  <si>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</si>
  <si>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</si>
  <si>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</si>
  <si>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</si>
  <si>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</si>
  <si>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</si>
  <si>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</si>
  <si>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</si>
  <si>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</si>
  <si>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</si>
  <si>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</si>
  <si>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</si>
  <si>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</si>
  <si>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</si>
  <si>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</si>
  <si>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</si>
  <si>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</si>
  <si>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</si>
  <si>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</si>
  <si>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</si>
  <si>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</si>
  <si>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</si>
  <si>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</si>
  <si>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</si>
  <si>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</si>
  <si>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</si>
  <si>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</si>
  <si>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</si>
  <si>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</si>
  <si>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</si>
  <si>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</si>
  <si>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</si>
  <si>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</si>
  <si>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</si>
  <si>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</si>
  <si>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</si>
  <si>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</si>
  <si>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</si>
  <si>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</si>
  <si>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</si>
  <si>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</si>
  <si>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</si>
  <si>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</si>
  <si>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</si>
  <si>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</si>
  <si>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</si>
  <si>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</si>
  <si>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</si>
  <si>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</si>
  <si>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</si>
  <si>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</si>
  <si>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</si>
  <si>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</si>
  <si>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</si>
  <si>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</si>
  <si>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</si>
  <si>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</si>
  <si>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</si>
  <si>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</si>
  <si>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</si>
  <si>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</si>
  <si>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</si>
  <si>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</si>
  <si>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</si>
  <si>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</si>
  <si>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</si>
  <si>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</si>
  <si>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</si>
  <si>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</si>
  <si>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</si>
  <si>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</si>
  <si>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</si>
  <si>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</si>
  <si>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</si>
  <si>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</si>
  <si>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</si>
  <si>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</si>
  <si>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</si>
  <si>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</si>
  <si>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</si>
  <si>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</si>
  <si>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</si>
  <si>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</si>
  <si>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</si>
  <si>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</si>
  <si>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</si>
  <si>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</si>
  <si>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</si>
  <si>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</si>
  <si>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</si>
  <si>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</si>
  <si>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</si>
  <si>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</si>
  <si>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</si>
  <si>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</si>
  <si>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</si>
  <si>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</si>
  <si>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</si>
  <si>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</si>
  <si>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</si>
  <si>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</si>
  <si>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</si>
  <si>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</si>
  <si>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</si>
  <si>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</si>
  <si>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</si>
  <si>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</si>
  <si>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</si>
  <si>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</si>
  <si>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</si>
  <si>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</si>
  <si>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</si>
  <si>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</si>
  <si>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</si>
  <si>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</si>
  <si>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</si>
  <si>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</si>
  <si>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</si>
  <si>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</si>
  <si>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</si>
  <si>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</si>
  <si>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</si>
  <si>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</si>
  <si>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</si>
  <si>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</si>
  <si>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</si>
  <si>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</si>
  <si>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</si>
  <si>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</si>
  <si>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</si>
  <si>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</si>
  <si>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</si>
  <si>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</si>
  <si>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</si>
  <si>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</si>
  <si>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</si>
  <si>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</si>
  <si>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</si>
  <si>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</si>
  <si>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</si>
  <si>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</si>
  <si>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</si>
  <si>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</si>
  <si>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</si>
  <si>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</si>
  <si>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</si>
  <si>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</si>
  <si>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</si>
  <si>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</si>
  <si>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</si>
  <si>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</si>
  <si>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</si>
  <si>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</si>
  <si>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</si>
  <si>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</si>
  <si>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</si>
  <si>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</si>
  <si>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</si>
  <si>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</si>
  <si>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</si>
  <si>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</si>
  <si>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</si>
  <si>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</si>
  <si>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</si>
  <si>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</si>
  <si>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</si>
  <si>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</si>
  <si>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</si>
  <si>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</si>
  <si>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</si>
  <si>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</si>
  <si>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</si>
  <si>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</si>
  <si>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</si>
  <si>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</si>
  <si>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</si>
  <si>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</si>
  <si>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</si>
  <si>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</si>
  <si>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</si>
  <si>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</si>
  <si>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</si>
  <si>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</si>
  <si>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</si>
  <si>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</si>
  <si>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</si>
  <si>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</si>
  <si>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</si>
  <si>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</si>
  <si>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</si>
  <si>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</si>
  <si>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</si>
  <si>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</si>
  <si>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</si>
  <si>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</si>
  <si>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</si>
  <si>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</si>
  <si>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</si>
  <si>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</si>
  <si>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</si>
  <si>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</si>
  <si>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</si>
  <si>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</si>
  <si>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</si>
  <si>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</si>
  <si>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</si>
  <si>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</si>
  <si>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</si>
  <si>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</si>
  <si>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</si>
  <si>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</si>
  <si>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</si>
  <si>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</si>
  <si>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</si>
  <si>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</si>
  <si>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</si>
  <si>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</si>
  <si>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</si>
  <si>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</si>
  <si>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</si>
  <si>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</si>
  <si>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</si>
  <si>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</si>
  <si>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</si>
  <si>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</si>
  <si>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</si>
  <si>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</si>
  <si>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</si>
  <si>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</si>
  <si>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</si>
  <si>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</si>
  <si>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</si>
  <si>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</si>
  <si>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</si>
  <si>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</si>
  <si>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</si>
  <si>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</si>
  <si>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</si>
  <si>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</si>
  <si>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</si>
  <si>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</si>
  <si>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</si>
  <si>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</si>
  <si>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</si>
  <si>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</si>
  <si>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</si>
  <si>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</si>
  <si>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</si>
  <si>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</si>
  <si>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</si>
  <si>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</si>
  <si>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</si>
  <si>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</si>
  <si>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</si>
  <si>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</si>
  <si>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</si>
  <si>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</si>
  <si>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</si>
  <si>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</si>
  <si>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</si>
  <si>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</si>
  <si>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</si>
  <si>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</si>
  <si>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</si>
  <si>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</si>
  <si>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</si>
  <si>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</si>
  <si>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</si>
  <si>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</si>
  <si>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</si>
  <si>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</si>
  <si>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</si>
  <si>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</si>
  <si>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</si>
  <si>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</si>
  <si>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</si>
  <si>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</si>
  <si>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</si>
  <si>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</si>
  <si>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</si>
  <si>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</si>
  <si>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</si>
  <si>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</si>
  <si>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</si>
  <si>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</si>
  <si>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</si>
  <si>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</si>
  <si>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</si>
  <si>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</si>
  <si>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</si>
  <si>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</si>
  <si>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</si>
  <si>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</si>
  <si>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</si>
  <si>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</si>
  <si>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</si>
  <si>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</si>
  <si>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</si>
  <si>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</si>
  <si>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</si>
  <si>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</si>
  <si>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</si>
  <si>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</si>
  <si>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</si>
  <si>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</si>
  <si>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</si>
  <si>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</si>
  <si>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</si>
  <si>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</si>
  <si>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</si>
  <si>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</si>
  <si>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</si>
  <si>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</si>
  <si>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</si>
  <si>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</si>
  <si>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</si>
  <si>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</si>
  <si>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</si>
  <si>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</si>
  <si>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</si>
  <si>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</si>
  <si>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</si>
  <si>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</si>
  <si>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</si>
  <si>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</si>
  <si>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</si>
  <si>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</si>
  <si>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</si>
  <si>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</si>
  <si>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</si>
  <si>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</si>
  <si>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</si>
  <si>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</si>
  <si>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</si>
  <si>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</si>
  <si>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</si>
  <si>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</si>
  <si>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</si>
  <si>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</si>
  <si>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</si>
  <si>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</si>
  <si>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</si>
  <si>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</si>
  <si>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</si>
  <si>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</si>
  <si>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</si>
  <si>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</si>
  <si>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</si>
  <si>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</si>
  <si>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</si>
  <si>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</si>
  <si>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</si>
  <si>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</si>
  <si>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</si>
  <si>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</si>
  <si>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</si>
  <si>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</si>
  <si>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</si>
  <si>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</si>
  <si>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</si>
  <si>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</si>
  <si>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</si>
  <si>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</si>
  <si>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</si>
  <si>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</si>
  <si>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</si>
  <si>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</si>
  <si>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</si>
  <si>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</si>
  <si>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</si>
  <si>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</si>
  <si>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</si>
  <si>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</si>
  <si>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</si>
  <si>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</si>
  <si>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</si>
  <si>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</si>
  <si>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</si>
  <si>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</si>
  <si>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</si>
  <si>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</si>
  <si>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</si>
  <si>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</si>
  <si>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</si>
  <si>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</si>
  <si>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</si>
  <si>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</si>
  <si>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</si>
  <si>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</si>
  <si>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</si>
  <si>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</si>
  <si>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</si>
  <si>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</si>
  <si>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</si>
  <si>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</si>
  <si>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</si>
  <si>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</si>
  <si>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</si>
  <si>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</si>
  <si>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</si>
  <si>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</si>
  <si>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</si>
  <si>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</si>
  <si>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</si>
  <si>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</si>
  <si>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</si>
  <si>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</si>
  <si>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</si>
  <si>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</si>
  <si>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</si>
  <si>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</si>
  <si>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</si>
  <si>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</si>
  <si>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</si>
  <si>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</si>
  <si>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</si>
  <si>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</si>
  <si>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</si>
  <si>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</si>
  <si>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</si>
  <si>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</si>
  <si>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</si>
  <si>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</si>
  <si>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</si>
  <si>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</si>
  <si>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</si>
  <si>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</si>
  <si>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</si>
  <si>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</si>
  <si>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</si>
  <si>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</si>
  <si>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</si>
  <si>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</si>
  <si>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</si>
  <si>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</si>
  <si>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</si>
  <si>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</si>
  <si>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</si>
  <si>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</si>
  <si>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</si>
  <si>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</si>
  <si>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</si>
  <si>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</si>
  <si>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</si>
  <si>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</si>
  <si>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</si>
  <si>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</si>
  <si>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</si>
  <si>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</si>
  <si>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</si>
  <si>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</si>
  <si>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</si>
  <si>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</si>
  <si>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</si>
  <si>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</si>
  <si>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</si>
  <si>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</si>
  <si>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</si>
  <si>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</si>
  <si>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</si>
  <si>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</si>
  <si>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</si>
  <si>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</si>
  <si>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</si>
  <si>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</si>
  <si>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</si>
  <si>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</si>
  <si>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</si>
  <si>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</si>
  <si>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</si>
  <si>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</si>
  <si>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</si>
  <si>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</si>
  <si>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</si>
  <si>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</si>
  <si>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</si>
  <si>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</si>
  <si>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</si>
  <si>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</si>
  <si>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</si>
  <si>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</si>
  <si>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</si>
  <si>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</si>
  <si>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</si>
  <si>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</si>
  <si>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</si>
  <si>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</si>
  <si>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</si>
  <si>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</si>
  <si>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</si>
  <si>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</si>
  <si>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</si>
  <si>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</si>
  <si>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</si>
  <si>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</si>
  <si>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</si>
  <si>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</si>
  <si>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</si>
  <si>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</si>
  <si>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</si>
  <si>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</si>
  <si>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</si>
  <si>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</si>
  <si>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</si>
  <si>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</si>
  <si>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</si>
  <si>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</si>
  <si>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</si>
  <si>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</si>
  <si>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</si>
  <si>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</si>
  <si>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</si>
  <si>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</si>
  <si>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</si>
  <si>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</si>
  <si>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</si>
  <si>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</si>
  <si>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</si>
  <si>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</si>
  <si>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</si>
  <si>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</si>
  <si>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</si>
  <si>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</si>
  <si>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</si>
  <si>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</si>
  <si>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</si>
  <si>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</si>
  <si>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</si>
  <si>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</si>
  <si>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</si>
  <si>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</si>
  <si>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</si>
  <si>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</si>
  <si>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</si>
  <si>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</si>
  <si>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</si>
  <si>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</si>
  <si>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</si>
  <si>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</si>
  <si>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</si>
  <si>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</si>
  <si>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</si>
  <si>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</si>
  <si>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</si>
  <si>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</si>
  <si>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</si>
  <si>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</si>
  <si>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</si>
  <si>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</si>
  <si>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</si>
  <si>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</si>
  <si>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</si>
  <si>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</si>
  <si>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</si>
  <si>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</si>
  <si>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</si>
  <si>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</si>
  <si>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</si>
  <si>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</si>
  <si>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</si>
  <si>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</si>
  <si>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</si>
  <si>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</si>
  <si>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</si>
  <si>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</si>
  <si>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</si>
  <si>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</si>
  <si>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</si>
  <si>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</si>
  <si>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</si>
  <si>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</si>
  <si>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</si>
  <si>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</si>
  <si>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</si>
  <si>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</si>
  <si>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</si>
  <si>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</si>
  <si>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</si>
  <si>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</si>
  <si>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</si>
  <si>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</si>
  <si>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</si>
  <si>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</si>
  <si>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</si>
  <si>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</si>
  <si>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</si>
  <si>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</si>
  <si>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</si>
  <si>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</si>
  <si>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</si>
  <si>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</si>
  <si>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</si>
  <si>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</si>
  <si>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</si>
  <si>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</si>
  <si>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</si>
  <si>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</si>
  <si>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</si>
  <si>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</si>
  <si>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</si>
  <si>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</si>
  <si>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</si>
  <si>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</si>
  <si>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</si>
  <si>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</si>
  <si>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</si>
  <si>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</si>
  <si>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</si>
  <si>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</si>
  <si>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</si>
  <si>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</si>
  <si>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</si>
  <si>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</si>
  <si>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</si>
  <si>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</si>
  <si>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</si>
  <si>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</si>
  <si>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</si>
  <si>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</si>
  <si>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</si>
  <si>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</si>
  <si>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</si>
  <si>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</si>
  <si>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</si>
  <si>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</si>
  <si>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</si>
  <si>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</si>
  <si>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</si>
  <si>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</si>
  <si>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</si>
  <si>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</si>
  <si>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</si>
  <si>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</si>
  <si>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</si>
  <si>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</si>
  <si>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</si>
  <si>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</si>
  <si>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</si>
  <si>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</si>
  <si>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</si>
  <si>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</si>
  <si>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</si>
  <si>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</si>
  <si>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</si>
  <si>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</si>
  <si>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</si>
  <si>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</si>
  <si>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</si>
  <si>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</si>
  <si>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</si>
  <si>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</si>
  <si>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</si>
  <si>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</si>
  <si>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</si>
  <si>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</si>
  <si>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</si>
  <si>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</si>
  <si>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</si>
  <si>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</si>
  <si>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</si>
  <si>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</si>
  <si>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</si>
  <si>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</si>
  <si>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</si>
  <si>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</si>
  <si>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</si>
  <si>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</si>
  <si>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</si>
  <si>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</si>
  <si>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</si>
  <si>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</si>
  <si>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</si>
  <si>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</si>
  <si>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</si>
  <si>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</si>
  <si>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</si>
  <si>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</si>
  <si>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</si>
  <si>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</si>
  <si>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</si>
  <si>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</si>
  <si>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</si>
  <si>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</si>
  <si>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</si>
  <si>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</si>
  <si>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</si>
  <si>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</si>
  <si>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</si>
  <si>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</si>
  <si>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</si>
  <si>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</si>
  <si>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</si>
  <si>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</si>
  <si>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</si>
  <si>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</si>
  <si>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</si>
  <si>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</si>
  <si>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</si>
  <si>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</si>
  <si>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</si>
  <si>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</si>
  <si>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</si>
  <si>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</si>
  <si>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</si>
  <si>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</si>
  <si>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</si>
  <si>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</si>
  <si>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</si>
  <si>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</si>
  <si>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</si>
  <si>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</si>
  <si>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</si>
  <si>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</si>
  <si>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</si>
  <si>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</si>
  <si>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</si>
  <si>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</si>
  <si>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</si>
  <si>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</si>
  <si>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</si>
  <si>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</si>
  <si>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</si>
  <si>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</si>
  <si>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</si>
  <si>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</si>
  <si>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</si>
  <si>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</si>
  <si>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</si>
  <si>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</si>
  <si>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</si>
  <si>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</si>
  <si>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</si>
  <si>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</si>
  <si>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</si>
  <si>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</si>
  <si>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</si>
  <si>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</si>
  <si>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</si>
  <si>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</si>
  <si>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</si>
  <si>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</si>
  <si>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</si>
  <si>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</si>
  <si>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</si>
  <si>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</si>
  <si>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</si>
  <si>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</si>
  <si>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</si>
  <si>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</si>
  <si>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</si>
  <si>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</si>
  <si>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</si>
  <si>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</si>
  <si>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</si>
  <si>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</si>
  <si>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</si>
  <si>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</si>
  <si>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</si>
  <si>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</si>
  <si>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</si>
  <si>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</si>
  <si>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</si>
  <si>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</si>
  <si>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</si>
  <si>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</si>
  <si>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</si>
  <si>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</si>
  <si>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</si>
  <si>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</si>
  <si>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</si>
  <si>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</si>
  <si>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</si>
  <si>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</si>
  <si>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</si>
  <si>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</si>
  <si>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</si>
  <si>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</si>
  <si>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</si>
  <si>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</si>
  <si>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</si>
  <si>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</si>
  <si>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</si>
  <si>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</si>
  <si>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</si>
  <si>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</si>
  <si>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</si>
  <si>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</si>
  <si>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</si>
  <si>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</si>
  <si>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</si>
  <si>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</si>
  <si>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</si>
  <si>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</si>
  <si>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</si>
  <si>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</si>
  <si>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</si>
  <si>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</si>
  <si>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</si>
  <si>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</si>
  <si>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</si>
  <si>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</si>
  <si>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</si>
  <si>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</si>
  <si>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</si>
  <si>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</si>
  <si>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</si>
  <si>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</si>
  <si>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</si>
  <si>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</si>
  <si>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</si>
  <si>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</si>
  <si>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</si>
  <si>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</si>
  <si>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</si>
  <si>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</si>
  <si>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</si>
  <si>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</si>
  <si>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</si>
  <si>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</si>
  <si>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</si>
  <si>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</si>
  <si>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</si>
  <si>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</si>
  <si>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</si>
  <si>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</si>
  <si>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</si>
  <si>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</si>
  <si>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</si>
  <si>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</si>
  <si>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</si>
  <si>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</si>
  <si>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</si>
  <si>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</si>
  <si>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</si>
  <si>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</si>
  <si>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</si>
  <si>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</si>
  <si>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</si>
  <si>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</si>
  <si>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</si>
  <si>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</si>
  <si>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</si>
  <si>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</si>
  <si>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</si>
  <si>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</si>
  <si>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</si>
  <si>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</si>
  <si>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</si>
  <si>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</si>
  <si>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</si>
  <si>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</si>
  <si>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</si>
  <si>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</si>
  <si>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</si>
  <si>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</si>
  <si>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</si>
  <si>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</si>
  <si>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</si>
  <si>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</si>
  <si>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</si>
  <si>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</si>
  <si>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</si>
  <si>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</si>
  <si>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</si>
  <si>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</si>
  <si>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</si>
  <si>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</si>
  <si>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</si>
  <si>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</si>
  <si>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</si>
  <si>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</si>
  <si>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</si>
  <si>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</si>
  <si>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</si>
  <si>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</si>
  <si>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</si>
  <si>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</si>
  <si>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</si>
  <si>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</si>
  <si>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</si>
  <si>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</si>
  <si>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</si>
  <si>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</si>
  <si>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</si>
  <si>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</si>
  <si>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</si>
  <si>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</si>
  <si>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</si>
  <si>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</si>
  <si>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</si>
  <si>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</si>
  <si>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</si>
  <si>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</si>
  <si>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</si>
  <si>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</si>
  <si>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</si>
  <si>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</si>
  <si>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</si>
  <si>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</si>
  <si>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</si>
  <si>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</si>
  <si>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</si>
  <si>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</si>
  <si>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</si>
  <si>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</si>
  <si>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</si>
  <si>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</si>
  <si>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</si>
  <si>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</si>
  <si>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</si>
  <si>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</si>
  <si>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</si>
  <si>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</si>
  <si>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</si>
  <si>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</si>
  <si>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</si>
  <si>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</si>
  <si>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</si>
  <si>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</si>
  <si>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</si>
  <si>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</si>
  <si>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</si>
  <si>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</si>
  <si>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</si>
  <si>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</si>
  <si>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</si>
  <si>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</si>
  <si>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</si>
  <si>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</si>
  <si>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</si>
  <si>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</si>
  <si>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</si>
  <si>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</si>
  <si>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</si>
  <si>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</si>
  <si>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</si>
  <si>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</si>
  <si>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</si>
  <si>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</si>
  <si>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</si>
  <si>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</si>
  <si>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</si>
  <si>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</si>
  <si>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</si>
  <si>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</si>
  <si>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</si>
  <si>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</si>
  <si>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</si>
  <si>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</si>
  <si>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</si>
  <si>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</si>
  <si>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</si>
  <si>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</si>
  <si>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</si>
  <si>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</si>
  <si>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</si>
  <si>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</si>
  <si>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</si>
  <si>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</si>
  <si>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</si>
  <si>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</si>
  <si>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</si>
  <si>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</si>
  <si>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</si>
  <si>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</si>
  <si>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</si>
  <si>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</si>
  <si>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</si>
  <si>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</si>
  <si>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</si>
  <si>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</si>
  <si>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</si>
  <si>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</si>
  <si>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</si>
  <si>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</si>
  <si>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</si>
  <si>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</si>
  <si>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</si>
  <si>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</si>
  <si>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</si>
  <si>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</si>
  <si>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</si>
  <si>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</si>
  <si>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</si>
  <si>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</si>
  <si>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</si>
  <si>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</si>
  <si>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</si>
  <si>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</si>
  <si>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</si>
  <si>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</si>
  <si>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</si>
  <si>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</si>
  <si>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</si>
  <si>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</si>
  <si>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</si>
  <si>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</si>
  <si>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</si>
  <si>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</si>
  <si>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</si>
  <si>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</si>
  <si>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</si>
  <si>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</si>
  <si>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</si>
  <si>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</si>
  <si>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</si>
  <si>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</si>
  <si>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</si>
  <si>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</si>
  <si>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</si>
  <si>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</si>
  <si>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</si>
  <si>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</si>
  <si>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</si>
  <si>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</si>
  <si>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</si>
  <si>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</si>
  <si>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</si>
  <si>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</si>
  <si>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</si>
  <si>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</si>
  <si>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</si>
  <si>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</si>
  <si>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</si>
  <si>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</si>
  <si>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</si>
  <si>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</si>
  <si>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</si>
  <si>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</si>
  <si>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</si>
  <si>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</si>
  <si>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</si>
  <si>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</si>
  <si>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</si>
  <si>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</si>
  <si>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</si>
  <si>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</si>
  <si>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</si>
  <si>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</si>
  <si>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</si>
  <si>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</si>
  <si>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</si>
  <si>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</si>
  <si>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</si>
  <si>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</si>
  <si>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</si>
  <si>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</si>
  <si>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</si>
  <si>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</si>
  <si>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</si>
  <si>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</si>
  <si>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</si>
  <si>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</si>
  <si>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</si>
  <si>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</si>
  <si>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</si>
  <si>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</si>
  <si>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</si>
  <si>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</si>
  <si>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</si>
  <si>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</si>
  <si>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</si>
  <si>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</si>
  <si>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</si>
  <si>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</si>
  <si>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</si>
  <si>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</si>
  <si>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</si>
  <si>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</si>
  <si>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</si>
  <si>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</si>
  <si>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</si>
  <si>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</si>
  <si>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</si>
  <si>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</si>
  <si>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</si>
  <si>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</si>
  <si>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</si>
  <si>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</si>
  <si>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</si>
  <si>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</si>
  <si>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</si>
  <si>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</si>
  <si>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</si>
  <si>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</si>
  <si>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</si>
  <si>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</si>
  <si>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</si>
  <si>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</si>
  <si>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</si>
  <si>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</si>
  <si>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</si>
  <si>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</si>
  <si>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</si>
  <si>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</si>
  <si>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</si>
  <si>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</si>
  <si>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</si>
  <si>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</si>
  <si>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</si>
  <si>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</si>
  <si>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</si>
  <si>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</si>
  <si>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</si>
  <si>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</si>
  <si>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</si>
  <si>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</si>
  <si>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</si>
  <si>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</si>
  <si>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</si>
  <si>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</si>
  <si>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</si>
  <si>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</si>
  <si>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</si>
  <si>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</si>
  <si>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</si>
  <si>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</si>
  <si>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</si>
  <si>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</si>
  <si>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</si>
  <si>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</si>
  <si>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</si>
  <si>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</si>
  <si>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</si>
  <si>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</si>
  <si>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</si>
  <si>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</si>
  <si>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</si>
  <si>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</si>
  <si>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</si>
  <si>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</si>
  <si>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</si>
  <si>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</si>
  <si>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</si>
  <si>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</si>
  <si>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</si>
  <si>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</si>
  <si>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</si>
  <si>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</si>
  <si>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</si>
  <si>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</si>
  <si>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</si>
  <si>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</si>
  <si>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</si>
  <si>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</si>
  <si>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</si>
  <si>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</si>
  <si>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</si>
  <si>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</si>
  <si>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</si>
  <si>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</si>
  <si>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</si>
  <si>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</si>
  <si>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</si>
  <si>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</si>
  <si>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</si>
  <si>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</si>
  <si>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</si>
  <si>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</si>
  <si>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</si>
  <si>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</si>
  <si>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</si>
  <si>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</si>
  <si>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</si>
  <si>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</si>
  <si>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</si>
  <si>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</si>
  <si>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</si>
  <si>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</si>
  <si>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</si>
  <si>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</si>
  <si>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</si>
  <si>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</si>
  <si>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</si>
  <si>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</si>
  <si>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</si>
  <si>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</si>
  <si>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</si>
  <si>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</si>
  <si>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</si>
  <si>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</si>
  <si>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</si>
  <si>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</si>
  <si>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</si>
  <si>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</si>
  <si>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</si>
  <si>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</si>
  <si>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</si>
  <si>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</si>
  <si>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</si>
  <si>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</si>
  <si>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</si>
  <si>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</si>
  <si>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</si>
  <si>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</si>
  <si>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</si>
  <si>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</si>
  <si>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</si>
  <si>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</si>
  <si>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</si>
  <si>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</si>
  <si>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</si>
  <si>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</si>
  <si>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</si>
  <si>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</si>
  <si>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</si>
  <si>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</si>
  <si>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</si>
  <si>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</si>
  <si>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</si>
  <si>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</si>
  <si>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</si>
  <si>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</si>
  <si>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</si>
  <si>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</si>
  <si>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</si>
  <si>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</si>
  <si>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</si>
  <si>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</si>
  <si>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</si>
  <si>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</si>
  <si>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</si>
  <si>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</si>
  <si>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</si>
  <si>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</si>
  <si>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</si>
  <si>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</si>
  <si>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</si>
  <si>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</si>
  <si>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</si>
  <si>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</si>
  <si>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</si>
  <si>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</si>
  <si>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</si>
  <si>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</si>
  <si>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</si>
  <si>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</si>
  <si>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</si>
  <si>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</si>
  <si>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</si>
  <si>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</si>
  <si>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</si>
  <si>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</si>
  <si>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</si>
  <si>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</si>
  <si>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</si>
  <si>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</si>
  <si>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</si>
  <si>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</si>
  <si>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</si>
  <si>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</si>
  <si>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</si>
  <si>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</si>
  <si>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</si>
  <si>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</si>
  <si>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</si>
  <si>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</si>
  <si>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</si>
  <si>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</si>
  <si>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</si>
  <si>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</si>
  <si>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</si>
  <si>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</si>
  <si>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</si>
  <si>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</si>
  <si>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</si>
  <si>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</si>
  <si>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</si>
  <si>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</si>
  <si>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</si>
  <si>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</si>
  <si>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</si>
  <si>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</si>
  <si>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</si>
  <si>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</si>
  <si>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</si>
  <si>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</si>
  <si>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</si>
  <si>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</si>
  <si>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</si>
  <si>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</si>
  <si>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</si>
  <si>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</si>
  <si>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</si>
  <si>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</si>
  <si>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</si>
  <si>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</si>
  <si>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</si>
  <si>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</si>
  <si>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</si>
  <si>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</si>
  <si>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</si>
  <si>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</si>
  <si>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</si>
  <si>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</si>
  <si>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</si>
  <si>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</si>
  <si>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</si>
  <si>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</si>
  <si>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</si>
  <si>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</si>
  <si>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</si>
  <si>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</si>
  <si>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</si>
  <si>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</si>
  <si>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</si>
  <si>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</si>
  <si>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</si>
  <si>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</si>
  <si>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</si>
  <si>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</si>
  <si>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</si>
  <si>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</si>
  <si>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</si>
  <si>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</si>
  <si>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</si>
  <si>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</si>
  <si>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</si>
  <si>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</si>
  <si>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</si>
  <si>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</si>
  <si>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</si>
  <si>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</si>
  <si>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</si>
  <si>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</si>
  <si>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</si>
  <si>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</si>
  <si>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</si>
  <si>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</si>
  <si>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</si>
  <si>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</si>
  <si>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</si>
  <si>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</si>
  <si>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</si>
  <si>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</si>
  <si>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</si>
  <si>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</si>
  <si>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</si>
  <si>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</si>
  <si>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</si>
  <si>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</si>
  <si>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</si>
  <si>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</si>
  <si>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</si>
  <si>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</si>
  <si>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</si>
  <si>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</si>
  <si>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</si>
  <si>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</si>
  <si>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</si>
  <si>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</si>
  <si>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</si>
  <si>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</si>
  <si>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</si>
  <si>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</si>
  <si>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</si>
  <si>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</si>
  <si>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</si>
  <si>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</si>
  <si>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</si>
  <si>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</si>
  <si>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</si>
  <si>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</si>
  <si>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</si>
  <si>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</si>
  <si>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</si>
  <si>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</si>
  <si>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</si>
  <si>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</si>
  <si>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</si>
  <si>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</si>
  <si>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</si>
  <si>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</si>
  <si>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</si>
  <si>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</si>
  <si>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</si>
  <si>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</si>
  <si>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</si>
  <si>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</si>
  <si>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</si>
  <si>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</si>
  <si>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</si>
  <si>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</si>
  <si>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</si>
  <si>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</si>
  <si>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</si>
  <si>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</si>
  <si>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</si>
  <si>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</si>
  <si>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</si>
  <si>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</si>
  <si>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</si>
  <si>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</si>
  <si>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</si>
  <si>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</si>
  <si>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</si>
  <si>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</si>
  <si>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</si>
  <si>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</si>
  <si>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</si>
  <si>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</si>
  <si>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</si>
  <si>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</si>
  <si>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</si>
  <si>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</si>
  <si>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</si>
  <si>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</si>
  <si>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</si>
  <si>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</si>
  <si>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</si>
  <si>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</si>
  <si>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</si>
  <si>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</si>
  <si>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</si>
  <si>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</si>
  <si>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</si>
  <si>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</si>
  <si>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</si>
  <si>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</si>
  <si>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</si>
  <si>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</si>
  <si>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</si>
  <si>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</si>
  <si>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</si>
  <si>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</si>
  <si>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</si>
  <si>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</si>
  <si>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</si>
  <si>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</si>
  <si>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</si>
  <si>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</si>
  <si>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</si>
  <si>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</si>
  <si>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</si>
  <si>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</si>
  <si>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</si>
  <si>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</si>
  <si>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</si>
  <si>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</si>
  <si>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</si>
  <si>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</si>
  <si>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</si>
  <si>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</si>
  <si>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</si>
  <si>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</si>
  <si>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</si>
  <si>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</si>
  <si>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</si>
  <si>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</si>
  <si>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</si>
  <si>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</si>
  <si>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</si>
  <si>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</si>
  <si>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</si>
  <si>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</si>
  <si>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</si>
  <si>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</si>
  <si>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</si>
  <si>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</si>
  <si>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</si>
  <si>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</si>
  <si>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</si>
  <si>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</si>
  <si>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</si>
  <si>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</si>
  <si>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</si>
  <si>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</si>
  <si>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</si>
  <si>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</si>
  <si>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</si>
  <si>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</si>
  <si>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</si>
  <si>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</si>
  <si>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</si>
  <si>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</si>
  <si>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</si>
  <si>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</si>
  <si>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</si>
  <si>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</si>
  <si>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</si>
  <si>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</si>
  <si>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</si>
  <si>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</si>
  <si>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</si>
  <si>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</si>
  <si>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</si>
  <si>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</si>
  <si>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</si>
  <si>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</si>
  <si>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</si>
  <si>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</si>
  <si>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</si>
  <si>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</si>
  <si>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</si>
  <si>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</si>
  <si>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</si>
  <si>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</si>
  <si>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</si>
  <si>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</si>
  <si>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</si>
  <si>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</si>
  <si>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</si>
  <si>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</si>
  <si>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</si>
  <si>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</si>
  <si>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</si>
  <si>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</si>
  <si>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</si>
  <si>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</si>
  <si>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</si>
  <si>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</si>
  <si>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</si>
  <si>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</si>
  <si>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</si>
  <si>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</si>
  <si>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</si>
  <si>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</si>
  <si>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</si>
  <si>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</si>
  <si>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</si>
  <si>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</si>
  <si>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</si>
  <si>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</si>
  <si>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</si>
  <si>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</si>
  <si>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</si>
  <si>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</si>
  <si>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</si>
  <si>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</si>
  <si>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</si>
  <si>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</si>
  <si>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</si>
  <si>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</si>
  <si>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</si>
  <si>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</si>
  <si>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</si>
  <si>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</si>
  <si>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</si>
  <si>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</si>
  <si>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</si>
  <si>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</si>
  <si>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</si>
  <si>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</si>
  <si>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</si>
  <si>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</si>
  <si>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</si>
  <si>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</si>
  <si>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</si>
  <si>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</si>
  <si>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</si>
  <si>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</si>
  <si>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</si>
  <si>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</si>
  <si>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</si>
  <si>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</si>
  <si>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</si>
  <si>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</si>
  <si>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</si>
  <si>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</si>
  <si>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</si>
  <si>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</si>
  <si>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</si>
  <si>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</si>
  <si>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</si>
  <si>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</si>
  <si>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</si>
  <si>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</si>
  <si>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</si>
  <si>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</si>
  <si>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</si>
  <si>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</si>
  <si>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</si>
  <si>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</si>
  <si>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</si>
  <si>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</si>
  <si>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</si>
  <si>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</si>
  <si>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</si>
  <si>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</si>
  <si>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</si>
  <si>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</si>
  <si>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</si>
  <si>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</si>
  <si>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</si>
  <si>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</si>
  <si>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</si>
  <si>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</si>
  <si>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</si>
  <si>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</si>
  <si>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</si>
  <si>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</si>
  <si>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</si>
  <si>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</si>
  <si>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</si>
  <si>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</si>
  <si>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</si>
  <si>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</si>
  <si>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</si>
  <si>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</si>
  <si>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</si>
  <si>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</si>
  <si>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</si>
  <si>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</si>
  <si>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</si>
  <si>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</si>
  <si>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</si>
  <si>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</si>
  <si>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</si>
  <si>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</si>
  <si>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</si>
  <si>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</si>
  <si>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</si>
  <si>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</si>
  <si>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</si>
  <si>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</si>
  <si>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</si>
  <si>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</si>
  <si>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</si>
  <si>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</si>
  <si>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</si>
  <si>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</si>
  <si>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</si>
  <si>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</si>
  <si>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</si>
  <si>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</si>
  <si>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</si>
  <si>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</si>
  <si>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</si>
  <si>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</si>
  <si>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</si>
  <si>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</si>
  <si>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</si>
  <si>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</si>
  <si>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</si>
  <si>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</si>
  <si>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</si>
  <si>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</si>
  <si>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</si>
  <si>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</si>
  <si>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</si>
  <si>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</si>
  <si>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</si>
  <si>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</si>
  <si>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</si>
  <si>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</si>
  <si>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</si>
  <si>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</si>
  <si>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</si>
  <si>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</si>
  <si>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</si>
  <si>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</si>
  <si>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</si>
  <si>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</si>
  <si>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</si>
  <si>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</si>
  <si>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</si>
  <si>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</si>
  <si>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</si>
  <si>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</si>
  <si>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</si>
  <si>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</si>
  <si>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</si>
  <si>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</si>
  <si>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</si>
  <si>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</si>
  <si>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</si>
  <si>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</si>
  <si>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</si>
  <si>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</si>
  <si>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</si>
  <si>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</si>
  <si>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</si>
  <si>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</si>
  <si>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</si>
  <si>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</si>
  <si>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</si>
  <si>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</si>
  <si>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</si>
  <si>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</si>
  <si>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</si>
  <si>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</si>
  <si>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</si>
  <si>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</si>
  <si>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</si>
  <si>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</si>
  <si>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</si>
  <si>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</si>
  <si>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</si>
  <si>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</si>
  <si>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</si>
  <si>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</si>
  <si>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</si>
  <si>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</si>
  <si>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</si>
  <si>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</si>
  <si>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</si>
  <si>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</si>
  <si>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</si>
  <si>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</si>
  <si>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</si>
  <si>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</si>
  <si>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</si>
  <si>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</si>
  <si>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</si>
  <si>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</si>
  <si>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</si>
  <si>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</si>
  <si>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</si>
  <si>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</si>
  <si>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</si>
  <si>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</si>
  <si>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</si>
  <si>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</si>
  <si>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</si>
  <si>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</si>
  <si>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</si>
  <si>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</si>
  <si>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</si>
  <si>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</si>
  <si>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</si>
  <si>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</si>
  <si>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</si>
  <si>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</si>
  <si>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</si>
  <si>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</si>
  <si>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</si>
  <si>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</si>
  <si>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</si>
  <si>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</si>
  <si>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</si>
  <si>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</si>
  <si>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</si>
  <si>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</si>
  <si>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</si>
  <si>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</si>
  <si>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</si>
  <si>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</si>
  <si>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</si>
  <si>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</si>
  <si>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</si>
  <si>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</si>
  <si>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</si>
  <si>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</si>
  <si>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</si>
  <si>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</si>
  <si>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</si>
  <si>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</si>
  <si>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</si>
  <si>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</si>
  <si>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</si>
  <si>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</si>
  <si>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</si>
  <si>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</si>
  <si>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</si>
  <si>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</si>
  <si>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</si>
  <si>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</si>
  <si>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</si>
  <si>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</si>
  <si>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</si>
  <si>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</si>
  <si>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</si>
  <si>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</si>
  <si>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</si>
  <si>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</si>
  <si>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</si>
  <si>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</si>
  <si>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</si>
  <si>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</si>
  <si>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</si>
  <si>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</si>
  <si>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</si>
  <si>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</si>
  <si>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</si>
  <si>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</si>
  <si>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</si>
  <si>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</si>
  <si>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</si>
  <si>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</si>
  <si>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</si>
  <si>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</si>
  <si>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</si>
  <si>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</si>
  <si>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</si>
  <si>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</si>
  <si>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</si>
  <si>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</si>
  <si>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</si>
  <si>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</si>
  <si>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</si>
  <si>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</si>
  <si>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</si>
  <si>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</si>
  <si>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</si>
  <si>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</si>
  <si>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</si>
  <si>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</si>
  <si>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</si>
  <si>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</si>
  <si>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</si>
  <si>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</si>
  <si>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</si>
  <si>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</si>
  <si>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</si>
  <si>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</si>
  <si>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</si>
  <si>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</si>
  <si>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</si>
  <si>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</si>
  <si>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</si>
  <si>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</si>
  <si>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</si>
  <si>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</si>
  <si>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</si>
  <si>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</si>
  <si>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</si>
  <si>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</si>
  <si>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</si>
  <si>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</si>
  <si>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</si>
  <si>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</si>
  <si>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</si>
  <si>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</si>
  <si>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</si>
  <si>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</si>
  <si>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</si>
  <si>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</si>
  <si>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</si>
  <si>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</si>
  <si>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</si>
  <si>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</si>
  <si>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</si>
  <si>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</si>
  <si>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</si>
  <si>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</si>
  <si>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</si>
  <si>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</si>
  <si>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</si>
  <si>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</si>
  <si>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</si>
  <si>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</si>
  <si>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</si>
  <si>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</si>
  <si>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</si>
  <si>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</si>
  <si>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</si>
  <si>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</si>
  <si>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</si>
  <si>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</si>
  <si>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</si>
  <si>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</si>
  <si>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</si>
  <si>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</si>
  <si>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</si>
  <si>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</si>
  <si>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</si>
  <si>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</si>
  <si>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</si>
  <si>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</si>
  <si>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</si>
  <si>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</si>
  <si>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</si>
  <si>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</si>
  <si>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</si>
  <si>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</si>
  <si>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</si>
  <si>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</si>
  <si>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</si>
  <si>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</si>
  <si>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</si>
  <si>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</si>
  <si>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</si>
  <si>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</si>
  <si>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</si>
  <si>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</si>
  <si>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</si>
  <si>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</si>
  <si>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</si>
  <si>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</si>
  <si>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</si>
  <si>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</si>
  <si>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</si>
  <si>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</si>
  <si>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</si>
  <si>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</si>
  <si>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</si>
  <si>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</si>
  <si>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</si>
  <si>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</si>
  <si>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</si>
  <si>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</si>
  <si>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</si>
  <si>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</si>
  <si>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</si>
  <si>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</si>
  <si>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</si>
  <si>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</si>
  <si>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</si>
  <si>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</si>
  <si>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</si>
  <si>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</si>
  <si>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</si>
  <si>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</si>
  <si>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</si>
  <si>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</si>
  <si>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</si>
  <si>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</si>
  <si>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</si>
  <si>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</si>
  <si>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</si>
  <si>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</si>
  <si>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</si>
  <si>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</si>
  <si>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</si>
  <si>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</si>
  <si>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</si>
  <si>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</si>
  <si>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</si>
  <si>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</si>
  <si>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</si>
  <si>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</si>
  <si>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</si>
  <si>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</si>
  <si>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</si>
  <si>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</si>
  <si>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</si>
  <si>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</si>
  <si>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</si>
  <si>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</si>
  <si>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</si>
  <si>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</si>
  <si>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</si>
  <si>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</si>
  <si>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</si>
  <si>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</si>
  <si>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</si>
  <si>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</si>
  <si>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</si>
  <si>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</si>
  <si>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</si>
  <si>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</si>
  <si>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</si>
  <si>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</si>
  <si>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</si>
  <si>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</si>
  <si>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</si>
  <si>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</si>
  <si>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</si>
  <si>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</si>
  <si>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</si>
  <si>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</si>
  <si>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</si>
  <si>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</si>
  <si>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</si>
  <si>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</si>
  <si>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</si>
  <si>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</si>
  <si>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</si>
  <si>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</si>
  <si>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</si>
  <si>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</si>
  <si>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</si>
  <si>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</si>
  <si>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</si>
  <si>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</si>
  <si>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</si>
  <si>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</si>
  <si>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</si>
  <si>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</si>
  <si>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</si>
  <si>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</si>
  <si>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</si>
  <si>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</si>
  <si>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</si>
  <si>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</si>
  <si>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</si>
  <si>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</si>
  <si>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</si>
  <si>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</si>
  <si>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</si>
  <si>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</si>
  <si>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</si>
  <si>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</si>
  <si>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</si>
  <si>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</si>
  <si>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</si>
  <si>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</si>
  <si>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</si>
  <si>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</si>
  <si>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</si>
  <si>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</si>
  <si>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</si>
  <si>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</si>
  <si>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</si>
  <si>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</si>
  <si>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</si>
  <si>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</si>
  <si>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</si>
  <si>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</si>
  <si>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</si>
  <si>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</si>
  <si>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</si>
  <si>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</si>
  <si>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</si>
  <si>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</si>
  <si>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</si>
  <si>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</si>
  <si>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</si>
  <si>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</si>
  <si>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</si>
  <si>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</si>
  <si>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</si>
  <si>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</si>
  <si>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</si>
  <si>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</si>
  <si>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</si>
  <si>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</si>
  <si>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</si>
  <si>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</si>
  <si>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</si>
  <si>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</si>
  <si>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</si>
  <si>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</si>
  <si>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</si>
  <si>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</si>
  <si>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</si>
  <si>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</si>
  <si>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</si>
  <si>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</si>
  <si>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</si>
  <si>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</si>
  <si>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</si>
  <si>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</si>
  <si>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</si>
  <si>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</si>
  <si>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</si>
  <si>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</si>
  <si>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</si>
  <si>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</si>
  <si>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</si>
  <si>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</si>
  <si>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</si>
  <si>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</si>
  <si>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</si>
  <si>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</si>
  <si>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</si>
  <si>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</si>
  <si>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</si>
  <si>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</si>
  <si>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</si>
  <si>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</si>
  <si>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</si>
  <si>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</si>
  <si>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</si>
  <si>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</si>
  <si>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</si>
  <si>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</si>
  <si>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</si>
  <si>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</si>
  <si>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</si>
  <si>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</si>
  <si>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</si>
  <si>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</si>
  <si>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</si>
  <si>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</si>
  <si>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</si>
  <si>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</si>
  <si>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</si>
  <si>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</si>
  <si>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</si>
  <si>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</si>
  <si>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</si>
  <si>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</si>
  <si>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</si>
  <si>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</si>
  <si>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</si>
  <si>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</si>
  <si>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</si>
  <si>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</si>
  <si>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</si>
  <si>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</si>
  <si>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</si>
  <si>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</si>
  <si>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</si>
  <si>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</si>
  <si>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</si>
  <si>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</si>
  <si>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</si>
  <si>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</si>
  <si>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</si>
  <si>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</si>
  <si>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</si>
  <si>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</si>
  <si>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</si>
  <si>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</si>
  <si>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</si>
  <si>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</si>
  <si>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</si>
  <si>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</si>
  <si>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</si>
  <si>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</si>
  <si>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</si>
  <si>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</si>
  <si>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</si>
  <si>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</si>
  <si>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</si>
  <si>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</si>
  <si>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</si>
  <si>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</si>
  <si>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</si>
  <si>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</si>
  <si>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</si>
  <si>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</si>
  <si>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</si>
  <si>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</si>
  <si>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</si>
  <si>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</si>
  <si>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</si>
  <si>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</si>
  <si>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</si>
  <si>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</si>
  <si>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</si>
  <si>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</si>
  <si>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</si>
  <si>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</si>
  <si>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</si>
  <si>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</si>
  <si>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</si>
  <si>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</si>
  <si>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</si>
  <si>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</si>
  <si>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</si>
  <si>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</si>
  <si>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</si>
  <si>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</si>
  <si>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</si>
  <si>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</si>
  <si>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</si>
  <si>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</si>
  <si>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</si>
  <si>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</si>
  <si>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</si>
  <si>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</si>
  <si>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</si>
  <si>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</si>
  <si>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</si>
  <si>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</si>
  <si>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</si>
  <si>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</si>
  <si>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</si>
  <si>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</si>
  <si>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</si>
  <si>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</si>
  <si>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</si>
  <si>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</si>
  <si>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</si>
  <si>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</si>
  <si>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</si>
  <si>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</si>
  <si>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</si>
  <si>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</si>
  <si>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</si>
  <si>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</si>
  <si>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</si>
  <si>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</si>
  <si>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</si>
  <si>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</si>
  <si>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</si>
  <si>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</si>
  <si>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</si>
  <si>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</si>
  <si>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</si>
  <si>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</si>
  <si>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</si>
  <si>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</si>
  <si>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</si>
  <si>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</si>
  <si>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</si>
  <si>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</si>
  <si>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</si>
  <si>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</si>
  <si>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</si>
  <si>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</si>
  <si>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</si>
  <si>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</si>
  <si>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</si>
  <si>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</si>
  <si>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</si>
  <si>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</si>
  <si>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</si>
  <si>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</si>
  <si>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</si>
  <si>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</si>
  <si>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</si>
  <si>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</si>
  <si>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</si>
  <si>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</si>
  <si>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</si>
  <si>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</si>
  <si>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</si>
  <si>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</si>
  <si>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</si>
  <si>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</si>
  <si>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</si>
  <si>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</si>
  <si>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</si>
  <si>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</si>
  <si>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</si>
  <si>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</si>
  <si>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</si>
  <si>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</si>
  <si>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</si>
  <si>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</si>
  <si>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</si>
  <si>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</si>
  <si>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</si>
  <si>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</si>
  <si>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</si>
  <si>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</si>
  <si>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</si>
  <si>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</si>
  <si>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</si>
  <si>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</si>
  <si>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</si>
  <si>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</si>
  <si>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</si>
  <si>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</si>
  <si>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</si>
  <si>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</si>
  <si>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</si>
  <si>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</si>
  <si>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</si>
  <si>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</si>
  <si>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</si>
  <si>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</si>
  <si>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</si>
  <si>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</si>
  <si>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</si>
  <si>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</si>
  <si>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</si>
  <si>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</si>
  <si>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</si>
  <si>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</si>
  <si>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</si>
  <si>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</si>
  <si>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</si>
  <si>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</si>
  <si>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</si>
  <si>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</si>
  <si>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</si>
  <si>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</si>
  <si>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</si>
  <si>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</si>
  <si>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</si>
  <si>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</si>
  <si>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</si>
  <si>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</si>
  <si>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</si>
  <si>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</si>
  <si>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</si>
  <si>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</si>
  <si>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</si>
  <si>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</si>
  <si>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</si>
  <si>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</si>
  <si>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</si>
  <si>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</si>
  <si>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</si>
  <si>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</si>
  <si>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</si>
  <si>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</si>
  <si>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</si>
  <si>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</si>
  <si>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</si>
  <si>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</si>
  <si>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</si>
  <si>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</si>
  <si>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</si>
  <si>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</si>
  <si>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</si>
  <si>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</si>
  <si>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</si>
  <si>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</si>
  <si>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</si>
  <si>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</si>
  <si>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</si>
  <si>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</si>
  <si>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</si>
  <si>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</si>
  <si>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</si>
  <si>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</si>
  <si>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</si>
  <si>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</si>
  <si>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</si>
  <si>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</si>
  <si>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</si>
  <si>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</si>
  <si>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</si>
  <si>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</si>
  <si>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</si>
  <si>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</si>
  <si>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</si>
  <si>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</si>
  <si>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</si>
  <si>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</si>
  <si>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</si>
  <si>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</si>
  <si>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</si>
  <si>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</si>
  <si>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</si>
  <si>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</si>
  <si>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</si>
  <si>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</si>
  <si>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</si>
  <si>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</si>
  <si>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</si>
  <si>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</si>
  <si>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</si>
  <si>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</si>
  <si>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</si>
  <si>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</si>
  <si>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</si>
  <si>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</si>
  <si>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</si>
  <si>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</si>
  <si>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</si>
  <si>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</si>
  <si>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</si>
  <si>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</si>
  <si>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</si>
  <si>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</si>
  <si>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</si>
  <si>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</si>
  <si>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</si>
  <si>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</si>
  <si>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</si>
  <si>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</si>
  <si>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</si>
  <si>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</si>
  <si>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</si>
  <si>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</si>
  <si>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</si>
  <si>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</si>
  <si>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</si>
  <si>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</si>
  <si>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</si>
  <si>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</si>
  <si>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</si>
  <si>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</si>
  <si>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</si>
  <si>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</si>
  <si>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</si>
  <si>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</si>
  <si>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</si>
  <si>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</si>
  <si>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</si>
  <si>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</si>
  <si>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</si>
  <si>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</si>
  <si>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</si>
  <si>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</si>
  <si>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</si>
  <si>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</si>
  <si>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</si>
  <si>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</si>
  <si>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</si>
  <si>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</si>
  <si>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</si>
  <si>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</si>
  <si>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</si>
  <si>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</si>
  <si>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</si>
  <si>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</si>
  <si>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</si>
  <si>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</si>
  <si>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</si>
  <si>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</si>
  <si>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</si>
  <si>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</si>
  <si>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</si>
  <si>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</si>
  <si>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</si>
  <si>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</si>
  <si>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</si>
  <si>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</si>
  <si>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</si>
  <si>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</si>
  <si>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</si>
  <si>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</si>
  <si>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</si>
  <si>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</si>
  <si>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</si>
  <si>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</si>
  <si>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</si>
  <si>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</si>
  <si>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</si>
  <si>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</si>
  <si>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</si>
  <si>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</si>
  <si>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</si>
  <si>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</si>
  <si>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</si>
  <si>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</si>
  <si>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</si>
  <si>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</si>
  <si>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</si>
  <si>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</si>
  <si>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</si>
  <si>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</si>
  <si>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</si>
  <si>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</si>
  <si>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</si>
  <si>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</si>
  <si>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</si>
  <si>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</si>
  <si>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</si>
  <si>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</si>
  <si>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</si>
  <si>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</si>
  <si>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</si>
  <si>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</si>
  <si>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</si>
  <si>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</si>
  <si>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</si>
  <si>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</si>
  <si>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</si>
  <si>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</si>
  <si>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</si>
  <si>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</si>
  <si>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</si>
  <si>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</si>
  <si>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</si>
  <si>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</si>
  <si>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</si>
  <si>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</si>
  <si>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</si>
  <si>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</si>
  <si>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</si>
  <si>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</si>
  <si>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</si>
  <si>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</si>
  <si>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</si>
  <si>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</si>
  <si>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</si>
  <si>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</si>
  <si>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</si>
  <si>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</si>
  <si>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</si>
  <si>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</si>
  <si>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</si>
  <si>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</si>
  <si>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</si>
  <si>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</si>
  <si>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</si>
  <si>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</si>
  <si>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</si>
  <si>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</si>
  <si>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</si>
  <si>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</si>
  <si>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</si>
  <si>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</si>
  <si>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</si>
  <si>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</si>
  <si>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</si>
  <si>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</si>
  <si>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</si>
  <si>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</si>
  <si>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</si>
  <si>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</si>
  <si>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</si>
  <si>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</si>
  <si>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</si>
  <si>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</si>
  <si>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</si>
  <si>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</si>
  <si>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</si>
  <si>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</si>
  <si>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</si>
  <si>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</si>
  <si>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</si>
  <si>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</si>
  <si>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</si>
  <si>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</si>
  <si>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</si>
  <si>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</si>
  <si>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</si>
  <si>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</si>
  <si>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</si>
  <si>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</si>
  <si>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</si>
  <si>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</si>
  <si>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</si>
  <si>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</si>
  <si>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</si>
  <si>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</si>
  <si>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</si>
  <si>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</si>
  <si>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</si>
  <si>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</si>
  <si>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</si>
  <si>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</si>
  <si>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</si>
  <si>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</si>
  <si>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</si>
  <si>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</si>
  <si>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</si>
  <si>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</si>
  <si>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</si>
  <si>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</si>
  <si>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</si>
  <si>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</si>
  <si>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</si>
  <si>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</si>
  <si>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</si>
  <si>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</si>
  <si>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</si>
  <si>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</si>
  <si>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</si>
  <si>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</si>
  <si>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</si>
  <si>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</si>
  <si>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</si>
  <si>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</si>
  <si>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</si>
  <si>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</si>
  <si>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</si>
  <si>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</si>
  <si>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</si>
  <si>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</si>
  <si>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</si>
  <si>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</si>
  <si>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</si>
  <si>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</si>
  <si>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</si>
  <si>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</si>
  <si>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</si>
  <si>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</si>
  <si>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</si>
  <si>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</si>
  <si>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</si>
  <si>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</si>
  <si>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</si>
  <si>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</si>
  <si>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</si>
  <si>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</si>
  <si>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</si>
  <si>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</si>
  <si>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</si>
  <si>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</si>
  <si>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</si>
  <si>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</si>
  <si>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</si>
  <si>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</si>
  <si>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</si>
  <si>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</si>
  <si>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</si>
  <si>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</si>
  <si>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</si>
  <si>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</si>
  <si>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</si>
  <si>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</si>
  <si>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</si>
  <si>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</si>
  <si>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</si>
  <si>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</si>
  <si>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</si>
  <si>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</si>
  <si>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</si>
  <si>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</si>
  <si>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</si>
  <si>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</si>
  <si>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</si>
  <si>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</si>
  <si>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</si>
  <si>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</si>
  <si>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</si>
  <si>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</si>
  <si>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</si>
  <si>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</si>
  <si>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</si>
  <si>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</si>
  <si>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</si>
  <si>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</si>
  <si>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</si>
  <si>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</si>
  <si>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</si>
  <si>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</si>
  <si>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</si>
  <si>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</si>
  <si>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</si>
  <si>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</si>
  <si>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</si>
  <si>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</si>
  <si>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</si>
  <si>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</si>
  <si>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</si>
  <si>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</si>
  <si>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</si>
  <si>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</si>
  <si>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</si>
  <si>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</si>
  <si>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</si>
  <si>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</si>
  <si>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</si>
  <si>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</si>
  <si>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</si>
  <si>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</si>
  <si>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</si>
  <si>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</si>
  <si>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</si>
  <si>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</si>
  <si>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</si>
  <si>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</si>
  <si>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</si>
  <si>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</si>
  <si>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</si>
  <si>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</si>
  <si>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</si>
  <si>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</si>
  <si>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</si>
  <si>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</si>
  <si>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</si>
  <si>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</si>
  <si>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</si>
  <si>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</si>
  <si>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</si>
  <si>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</si>
  <si>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</si>
  <si>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</si>
  <si>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</si>
  <si>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</si>
  <si>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</si>
  <si>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</si>
  <si>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</si>
  <si>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</si>
  <si>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</si>
  <si>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</si>
  <si>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</si>
  <si>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</si>
  <si>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</si>
  <si>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</si>
  <si>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</si>
  <si>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</si>
  <si>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</si>
  <si>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</si>
  <si>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</si>
  <si>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</si>
  <si>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</si>
  <si>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</si>
  <si>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</si>
  <si>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</si>
  <si>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</si>
  <si>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</si>
  <si>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</si>
  <si>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</si>
  <si>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</si>
  <si>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</si>
  <si>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</si>
  <si>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</si>
  <si>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</si>
  <si>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</si>
  <si>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</si>
  <si>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</si>
  <si>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</si>
  <si>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</si>
  <si>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</si>
  <si>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</si>
  <si>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</si>
  <si>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</si>
  <si>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</si>
  <si>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</si>
  <si>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</si>
  <si>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</si>
  <si>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</si>
  <si>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</si>
  <si>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</si>
  <si>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</si>
  <si>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</si>
  <si>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</si>
  <si>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</si>
  <si>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</si>
  <si>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</si>
  <si>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</si>
  <si>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</si>
  <si>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</si>
  <si>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</si>
  <si>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</si>
  <si>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</si>
  <si>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</si>
  <si>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</si>
  <si>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</si>
  <si>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</si>
  <si>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</si>
  <si>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</si>
  <si>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</si>
  <si>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</si>
  <si>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</si>
  <si>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</si>
  <si>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</si>
  <si>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</si>
  <si>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</si>
  <si>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</si>
  <si>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</si>
  <si>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</si>
  <si>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</si>
  <si>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</si>
  <si>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</si>
  <si>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</si>
  <si>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</si>
  <si>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</si>
  <si>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</si>
  <si>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</si>
  <si>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</si>
  <si>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</si>
  <si>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</si>
  <si>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</si>
  <si>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</si>
  <si>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</si>
  <si>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</si>
  <si>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</si>
  <si>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</si>
  <si>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</si>
  <si>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</si>
  <si>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</si>
  <si>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</si>
  <si>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</si>
  <si>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</si>
  <si>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</si>
  <si>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</si>
  <si>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</si>
  <si>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</si>
  <si>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</si>
  <si>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</si>
  <si>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</si>
  <si>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</si>
  <si>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</si>
  <si>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</si>
  <si>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</si>
  <si>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</si>
  <si>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</si>
  <si>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</si>
  <si>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</si>
  <si>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</si>
  <si>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</si>
  <si>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</si>
  <si>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</si>
  <si>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</si>
  <si>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</si>
  <si>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</si>
  <si>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</si>
  <si>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</si>
  <si>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</si>
  <si>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</si>
  <si>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</si>
  <si>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</si>
  <si>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</si>
  <si>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</si>
  <si>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</si>
  <si>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</si>
  <si>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</si>
  <si>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</si>
  <si>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</si>
  <si>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</si>
  <si>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</si>
  <si>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</si>
  <si>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</si>
  <si>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</si>
  <si>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</si>
  <si>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</si>
  <si>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</si>
  <si>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</si>
  <si>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</si>
  <si>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</si>
  <si>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</si>
  <si>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</si>
  <si>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</si>
  <si>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</si>
  <si>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</si>
  <si>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</si>
  <si>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</si>
  <si>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</si>
  <si>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</si>
  <si>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</si>
  <si>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</si>
  <si>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</si>
  <si>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</si>
  <si>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</si>
  <si>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</si>
  <si>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</si>
  <si>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</si>
  <si>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</si>
  <si>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</si>
  <si>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</si>
  <si>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</si>
  <si>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</si>
  <si>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</si>
  <si>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</si>
  <si>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</si>
  <si>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</si>
  <si>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</si>
  <si>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</si>
  <si>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</si>
  <si>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</si>
  <si>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</si>
  <si>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</si>
  <si>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</si>
  <si>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</si>
  <si>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</si>
  <si>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</si>
  <si>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</si>
  <si>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</si>
  <si>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</si>
  <si>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</si>
  <si>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</si>
  <si>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</si>
  <si>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</si>
  <si>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</si>
  <si>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</si>
  <si>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</si>
  <si>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</si>
  <si>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</si>
  <si>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</si>
  <si>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</si>
  <si>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</si>
  <si>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</si>
  <si>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</si>
  <si>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</si>
  <si>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</si>
  <si>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</si>
  <si>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</si>
  <si>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</si>
  <si>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</si>
  <si>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</si>
  <si>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</si>
  <si>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</si>
  <si>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</si>
  <si>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</si>
  <si>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</si>
  <si>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</si>
  <si>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</si>
  <si>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</si>
  <si>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</si>
  <si>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</si>
  <si>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</si>
  <si>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</si>
  <si>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</si>
  <si>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</si>
  <si>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</si>
  <si>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</si>
  <si>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</si>
  <si>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</si>
  <si>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</si>
  <si>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</si>
  <si>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</si>
  <si>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</si>
  <si>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</si>
  <si>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</si>
  <si>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</si>
  <si>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</si>
  <si>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</si>
  <si>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</si>
  <si>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</si>
  <si>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</si>
  <si>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</si>
  <si>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</si>
  <si>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</si>
  <si>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</si>
  <si>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</si>
  <si>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</si>
  <si>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</si>
  <si>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</si>
  <si>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</si>
  <si>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</si>
  <si>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</si>
  <si>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</si>
  <si>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</si>
  <si>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</si>
  <si>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</si>
  <si>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</si>
  <si>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</si>
  <si>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</si>
  <si>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</si>
  <si>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</si>
  <si>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</si>
  <si>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</si>
  <si>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</si>
  <si>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</si>
  <si>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</si>
  <si>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</si>
  <si>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</si>
  <si>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</si>
  <si>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</si>
  <si>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</si>
  <si>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</si>
  <si>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</si>
  <si>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</si>
  <si>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</si>
  <si>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</si>
  <si>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</si>
  <si>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</si>
  <si>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</si>
  <si>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</si>
  <si>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</si>
  <si>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</si>
  <si>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</si>
  <si>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</si>
  <si>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</si>
  <si>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</si>
  <si>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</si>
  <si>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</si>
  <si>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</si>
  <si>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</si>
  <si>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</si>
  <si>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</si>
  <si>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</si>
  <si>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</si>
  <si>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</si>
  <si>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</si>
  <si>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</si>
  <si>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</si>
  <si>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</si>
  <si>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</si>
  <si>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</si>
  <si>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</si>
  <si>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</si>
  <si>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</si>
  <si>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</si>
  <si>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</si>
  <si>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</si>
  <si>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</si>
  <si>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</si>
  <si>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</si>
  <si>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</si>
  <si>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</si>
  <si>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</si>
  <si>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</si>
  <si>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</si>
  <si>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</si>
  <si>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</si>
  <si>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</si>
  <si>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</si>
  <si>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</si>
  <si>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</si>
  <si>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</si>
  <si>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</si>
  <si>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</si>
  <si>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</si>
  <si>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</si>
  <si>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</si>
  <si>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</si>
  <si>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</si>
  <si>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</si>
  <si>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</si>
  <si>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</si>
  <si>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</si>
  <si>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</si>
  <si>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</si>
  <si>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</si>
  <si>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</si>
  <si>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</si>
  <si>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</si>
  <si>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</si>
  <si>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</si>
  <si>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</si>
  <si>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</si>
  <si>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</si>
  <si>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</si>
  <si>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</si>
  <si>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</si>
  <si>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</si>
  <si>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</si>
  <si>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</si>
  <si>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</si>
  <si>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</si>
  <si>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</si>
  <si>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</si>
  <si>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</si>
  <si>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</si>
  <si>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</si>
  <si>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</si>
  <si>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</si>
  <si>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</si>
  <si>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</si>
  <si>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</si>
  <si>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</si>
  <si>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</si>
  <si>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</si>
  <si>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</si>
  <si>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</si>
  <si>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</si>
  <si>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</si>
  <si>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</si>
  <si>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</si>
  <si>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</si>
  <si>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</si>
  <si>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</si>
  <si>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</si>
  <si>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</si>
  <si>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</si>
  <si>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</si>
  <si>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</si>
  <si>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</si>
  <si>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</si>
  <si>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</si>
  <si>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</si>
  <si>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</si>
  <si>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</si>
  <si>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</si>
  <si>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</si>
  <si>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</si>
  <si>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</si>
  <si>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</si>
  <si>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</si>
  <si>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</si>
  <si>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</si>
  <si>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</si>
  <si>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</si>
  <si>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</si>
  <si>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</si>
  <si>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</si>
  <si>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</si>
  <si>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</si>
  <si>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</si>
  <si>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</si>
  <si>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</si>
  <si>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</si>
  <si>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</si>
  <si>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</si>
  <si>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</si>
  <si>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</si>
  <si>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</si>
  <si>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</si>
  <si>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</si>
  <si>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</si>
  <si>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</si>
  <si>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</si>
  <si>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</si>
  <si>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</si>
  <si>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</si>
  <si>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</si>
  <si>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</si>
  <si>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</si>
  <si>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</si>
  <si>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</si>
  <si>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</si>
  <si>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</si>
  <si>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</si>
  <si>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</si>
  <si>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</si>
  <si>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</si>
  <si>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</si>
  <si>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</si>
  <si>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</si>
  <si>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</si>
  <si>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</si>
  <si>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</si>
  <si>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</si>
  <si>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</si>
  <si>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</si>
  <si>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</si>
  <si>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</si>
  <si>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</si>
  <si>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</si>
  <si>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</si>
  <si>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</si>
  <si>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</si>
  <si>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</si>
  <si>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</si>
  <si>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</si>
  <si>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</si>
  <si>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</si>
  <si>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</si>
  <si>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</si>
  <si>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</si>
  <si>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</si>
  <si>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</si>
  <si>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</si>
  <si>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</si>
  <si>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</si>
  <si>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</si>
  <si>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</si>
  <si>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</si>
  <si>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</si>
  <si>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</si>
  <si>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</si>
  <si>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</si>
  <si>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</si>
  <si>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</si>
  <si>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</si>
  <si>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</si>
  <si>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</si>
  <si>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</si>
  <si>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</si>
  <si>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</si>
  <si>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</si>
  <si>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</si>
  <si>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</si>
  <si>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</si>
  <si>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</si>
  <si>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</si>
  <si>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</si>
  <si>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</si>
  <si>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</si>
  <si>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</si>
  <si>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</si>
  <si>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</si>
  <si>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</si>
  <si>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</si>
  <si>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</si>
  <si>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</si>
  <si>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</si>
  <si>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</si>
  <si>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</si>
  <si>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</si>
  <si>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</si>
  <si>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</si>
  <si>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</si>
  <si>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</si>
  <si>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</si>
  <si>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</si>
  <si>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</si>
  <si>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</si>
  <si>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</si>
  <si>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</si>
  <si>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</si>
  <si>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</si>
  <si>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</si>
  <si>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</si>
  <si>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</si>
  <si>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</si>
  <si>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</si>
  <si>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</si>
  <si>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</si>
  <si>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</si>
  <si>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</si>
  <si>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</si>
  <si>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</si>
  <si>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</si>
  <si>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</si>
  <si>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</si>
  <si>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</si>
  <si>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</si>
  <si>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</si>
  <si>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</si>
  <si>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</si>
  <si>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</si>
  <si>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</si>
  <si>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</si>
  <si>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</si>
  <si>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</si>
  <si>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</si>
  <si>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</si>
  <si>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</si>
  <si>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</si>
  <si>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</si>
  <si>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</si>
  <si>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</si>
  <si>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</si>
  <si>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</si>
  <si>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</si>
  <si>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</si>
  <si>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</si>
  <si>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</si>
  <si>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</si>
  <si>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</si>
  <si>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</si>
  <si>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</si>
  <si>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</si>
  <si>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</si>
  <si>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</si>
  <si>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</si>
  <si>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</si>
  <si>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</si>
  <si>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</si>
  <si>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</si>
  <si>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</si>
  <si>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</si>
  <si>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</si>
  <si>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</si>
  <si>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</si>
  <si>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</si>
  <si>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</si>
  <si>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</si>
  <si>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</si>
  <si>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</si>
  <si>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</si>
  <si>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</si>
  <si>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</si>
  <si>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</si>
  <si>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</si>
  <si>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</si>
  <si>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</si>
  <si>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</si>
  <si>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</si>
  <si>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</si>
  <si>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</si>
  <si>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</si>
  <si>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</si>
  <si>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</si>
  <si>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</si>
  <si>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</si>
  <si>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</si>
  <si>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</si>
  <si>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</si>
  <si>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</si>
  <si>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</si>
  <si>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</si>
  <si>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</si>
  <si>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</si>
  <si>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</si>
  <si>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</si>
  <si>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</si>
  <si>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</si>
  <si>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</si>
  <si>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</si>
  <si>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</si>
  <si>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</si>
  <si>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</si>
  <si>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</si>
  <si>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</si>
  <si>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</si>
  <si>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</si>
  <si>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</si>
  <si>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</si>
  <si>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</si>
  <si>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</si>
  <si>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</si>
  <si>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</si>
  <si>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</si>
  <si>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</si>
  <si>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</si>
  <si>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</si>
  <si>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</si>
  <si>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</si>
  <si>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</si>
  <si>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</si>
  <si>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</si>
  <si>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</si>
  <si>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</si>
  <si>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</si>
  <si>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</si>
  <si>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</si>
  <si>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</si>
  <si>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</si>
  <si>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</si>
  <si>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</si>
  <si>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</si>
  <si>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</si>
  <si>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</si>
  <si>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</si>
  <si>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</si>
  <si>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</si>
  <si>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</si>
  <si>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</si>
  <si>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</si>
  <si>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</si>
  <si>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</si>
  <si>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</si>
  <si>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</si>
  <si>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</si>
  <si>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</si>
  <si>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</si>
  <si>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</si>
  <si>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</si>
  <si>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</si>
  <si>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</si>
  <si>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</si>
  <si>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</si>
  <si>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</si>
  <si>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</si>
  <si>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</si>
  <si>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</si>
  <si>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</si>
  <si>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</si>
  <si>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</si>
  <si>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</si>
  <si>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</si>
  <si>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</si>
  <si>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</si>
  <si>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</si>
  <si>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</si>
  <si>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</si>
  <si>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</si>
  <si>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</si>
  <si>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</si>
  <si>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</si>
  <si>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</si>
  <si>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</si>
  <si>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</si>
  <si>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</si>
  <si>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</si>
  <si>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</si>
  <si>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</si>
  <si>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</si>
  <si>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</si>
  <si>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</si>
  <si>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</si>
  <si>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</si>
  <si>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</si>
  <si>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</si>
  <si>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</si>
  <si>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</si>
  <si>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</si>
  <si>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</si>
  <si>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</si>
  <si>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</si>
  <si>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</si>
  <si>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</si>
  <si>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</si>
  <si>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</si>
  <si>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</si>
  <si>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</si>
  <si>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</si>
  <si>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</si>
  <si>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</si>
  <si>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</si>
  <si>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</si>
  <si>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</si>
  <si>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</si>
  <si>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</si>
  <si>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</si>
  <si>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</si>
  <si>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</si>
  <si>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</si>
  <si>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</si>
  <si>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</si>
  <si>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</si>
  <si>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</si>
  <si>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</si>
  <si>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</si>
  <si>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</si>
  <si>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</si>
  <si>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</si>
  <si>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</si>
  <si>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</si>
  <si>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</si>
  <si>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</si>
  <si>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</si>
  <si>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</si>
  <si>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</si>
  <si>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</si>
  <si>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</si>
  <si>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</si>
  <si>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</si>
  <si>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</si>
  <si>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</si>
  <si>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</si>
  <si>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</si>
  <si>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</si>
  <si>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</si>
  <si>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</si>
  <si>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</si>
  <si>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</si>
  <si>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</si>
  <si>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</si>
  <si>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</si>
  <si>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</si>
  <si>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</si>
  <si>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</si>
  <si>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</si>
  <si>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</si>
  <si>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</si>
  <si>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</si>
  <si>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</si>
  <si>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</si>
  <si>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</si>
  <si>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</si>
  <si>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</si>
  <si>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</si>
  <si>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</si>
  <si>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</si>
  <si>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</si>
  <si>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</si>
  <si>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</si>
  <si>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</si>
  <si>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</si>
  <si>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</si>
  <si>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</si>
  <si>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</si>
  <si>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</si>
  <si>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</si>
  <si>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</si>
  <si>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</si>
  <si>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</si>
  <si>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</si>
  <si>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</si>
  <si>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</si>
  <si>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</si>
  <si>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</si>
  <si>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</si>
  <si>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</si>
  <si>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</si>
  <si>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</si>
  <si>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</si>
  <si>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</si>
  <si>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</si>
  <si>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</si>
  <si>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</si>
  <si>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</si>
  <si>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</si>
  <si>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</si>
  <si>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</si>
  <si>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</si>
  <si>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</si>
  <si>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</si>
  <si>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</si>
  <si>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</si>
  <si>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</si>
  <si>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</si>
  <si>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</si>
  <si>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</si>
  <si>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</si>
  <si>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</si>
  <si>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</si>
  <si>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</si>
  <si>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</si>
  <si>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</si>
  <si>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</si>
  <si>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</si>
  <si>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</si>
  <si>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</si>
  <si>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</si>
  <si>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</si>
  <si>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</si>
  <si>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</si>
  <si>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</si>
  <si>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</si>
  <si>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</si>
  <si>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</si>
  <si>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</si>
  <si>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</si>
  <si>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</si>
  <si>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</si>
  <si>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</si>
  <si>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</si>
  <si>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</si>
  <si>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</si>
  <si>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</si>
  <si>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</si>
  <si>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</si>
  <si>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</si>
  <si>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</si>
  <si>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</si>
  <si>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</si>
  <si>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</si>
  <si>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</si>
  <si>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</si>
  <si>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</si>
  <si>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</si>
  <si>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</si>
  <si>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</si>
  <si>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</si>
  <si>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</si>
  <si>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</si>
  <si>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</si>
  <si>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</si>
  <si>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</si>
  <si>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</si>
  <si>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</si>
  <si>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</si>
  <si>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</si>
  <si>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</si>
  <si>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</si>
  <si>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</si>
  <si>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</si>
  <si>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</si>
  <si>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</si>
  <si>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</si>
  <si>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</si>
  <si>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</si>
  <si>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</si>
  <si>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</si>
  <si>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</si>
  <si>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</si>
  <si>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</si>
  <si>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</si>
  <si>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</si>
  <si>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</si>
  <si>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</si>
  <si>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</si>
  <si>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</si>
  <si>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</si>
  <si>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</si>
  <si>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</si>
  <si>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</si>
  <si>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</si>
  <si>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</si>
  <si>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</si>
  <si>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</si>
  <si>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</si>
  <si>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</si>
  <si>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</si>
  <si>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</si>
  <si>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</si>
  <si>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</si>
  <si>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</si>
  <si>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</si>
  <si>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</si>
  <si>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</si>
  <si>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</si>
  <si>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</si>
  <si>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</si>
  <si>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</si>
  <si>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</si>
  <si>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</si>
  <si>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</si>
  <si>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</si>
  <si>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</si>
  <si>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</si>
  <si>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</si>
  <si>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</si>
  <si>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</si>
  <si>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</si>
  <si>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</si>
  <si>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</si>
  <si>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</si>
  <si>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</si>
  <si>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</si>
  <si>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</si>
  <si>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</si>
  <si>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</si>
  <si>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</si>
  <si>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</si>
  <si>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</si>
  <si>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</si>
  <si>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</si>
  <si>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</si>
  <si>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</si>
  <si>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</si>
  <si>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</si>
  <si>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</si>
  <si>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</si>
  <si>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</si>
  <si>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</si>
  <si>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</si>
  <si>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</si>
  <si>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</si>
  <si>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</si>
  <si>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</si>
  <si>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</si>
  <si>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</si>
  <si>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</si>
  <si>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</si>
  <si>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</si>
  <si>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</si>
  <si>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</si>
  <si>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</si>
  <si>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</si>
  <si>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</si>
  <si>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</si>
  <si>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</si>
  <si>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</si>
  <si>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</si>
  <si>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</si>
  <si>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</si>
  <si>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</si>
  <si>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</si>
  <si>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</si>
  <si>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</si>
  <si>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</si>
  <si>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</si>
  <si>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</si>
  <si>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</si>
  <si>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</si>
  <si>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</si>
  <si>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</si>
  <si>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</si>
  <si>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</si>
  <si>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</si>
  <si>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</si>
  <si>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</si>
  <si>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</si>
  <si>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</si>
  <si>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</si>
  <si>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</si>
  <si>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</si>
  <si>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</si>
  <si>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</si>
  <si>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</si>
  <si>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</si>
  <si>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</si>
  <si>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</si>
  <si>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</si>
  <si>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</si>
  <si>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</si>
  <si>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</si>
  <si>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</si>
  <si>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</si>
  <si>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</si>
  <si>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</si>
  <si>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</si>
  <si>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</si>
  <si>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</si>
  <si>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</si>
  <si>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</si>
  <si>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</si>
  <si>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</si>
  <si>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</si>
  <si>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</si>
  <si>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</si>
  <si>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</si>
  <si>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</si>
  <si>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</si>
  <si>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</si>
  <si>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</si>
  <si>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</si>
  <si>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</si>
  <si>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</si>
  <si>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</si>
  <si>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</si>
  <si>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</si>
  <si>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</si>
  <si>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</si>
  <si>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</si>
  <si>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</si>
  <si>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</si>
  <si>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</si>
  <si>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</si>
  <si>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</si>
  <si>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</si>
  <si>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</si>
  <si>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</si>
  <si>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</si>
  <si>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</si>
  <si>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</si>
  <si>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</si>
  <si>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</si>
  <si>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</si>
  <si>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</si>
  <si>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</si>
  <si>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</si>
  <si>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</si>
  <si>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</si>
  <si>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</si>
  <si>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</si>
  <si>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</si>
  <si>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</si>
  <si>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</si>
  <si>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</si>
  <si>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</si>
  <si>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</si>
  <si>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</si>
  <si>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</si>
  <si>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</si>
  <si>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</si>
  <si>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</si>
  <si>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</si>
  <si>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</si>
  <si>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</si>
  <si>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</si>
  <si>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</si>
  <si>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</si>
  <si>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</si>
  <si>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</si>
  <si>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</si>
  <si>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</si>
  <si>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</si>
  <si>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</si>
  <si>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</si>
  <si>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</si>
  <si>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</si>
  <si>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</si>
  <si>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</si>
  <si>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</si>
  <si>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</si>
  <si>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</si>
  <si>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</si>
  <si>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</si>
  <si>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</si>
  <si>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</si>
  <si>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</si>
  <si>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</si>
  <si>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</si>
  <si>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</si>
  <si>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</si>
  <si>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</si>
  <si>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</si>
  <si>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</si>
  <si>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</si>
  <si>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</si>
  <si>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</si>
  <si>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</si>
  <si>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</si>
  <si>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</si>
  <si>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</si>
  <si>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</si>
  <si>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</si>
  <si>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</si>
  <si>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</si>
  <si>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</si>
  <si>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</si>
  <si>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</si>
  <si>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</si>
  <si>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</si>
  <si>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</si>
  <si>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</si>
  <si>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</si>
  <si>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</si>
  <si>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</si>
  <si>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</si>
  <si>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</si>
  <si>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</si>
  <si>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</si>
  <si>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</si>
  <si>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</si>
  <si>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</si>
  <si>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</si>
  <si>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</si>
  <si>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</si>
  <si>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</si>
  <si>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</si>
  <si>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</si>
  <si>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</si>
  <si>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</si>
  <si>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</si>
  <si>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</si>
  <si>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</si>
  <si>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</si>
  <si>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</si>
  <si>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</si>
  <si>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</si>
  <si>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</si>
  <si>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</si>
  <si>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</si>
  <si>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</si>
  <si>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</si>
  <si>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</si>
  <si>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</si>
  <si>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</si>
  <si>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</si>
  <si>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</si>
  <si>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</si>
  <si>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</si>
  <si>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</si>
  <si>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</si>
  <si>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</si>
  <si>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</si>
  <si>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</si>
  <si>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</si>
  <si>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</si>
  <si>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</si>
  <si>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</si>
  <si>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</si>
  <si>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</si>
  <si>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</si>
  <si>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</si>
  <si>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</si>
  <si>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</si>
  <si>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</si>
  <si>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</si>
  <si>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</si>
  <si>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</si>
  <si>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</si>
  <si>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</si>
  <si>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</si>
  <si>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</si>
  <si>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</si>
  <si>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</si>
  <si>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</si>
  <si>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</si>
  <si>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</si>
  <si>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</si>
  <si>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</si>
  <si>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</si>
  <si>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</si>
  <si>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</si>
  <si>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</si>
  <si>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</si>
  <si>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</si>
  <si>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</si>
  <si>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</si>
  <si>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</si>
  <si>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</si>
  <si>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</si>
  <si>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</si>
  <si>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</si>
  <si>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</si>
  <si>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</si>
  <si>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</si>
  <si>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</si>
  <si>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</si>
  <si>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</si>
  <si>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</si>
  <si>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</si>
  <si>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</si>
  <si>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</si>
  <si>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</si>
  <si>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</si>
  <si>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</si>
  <si>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</si>
  <si>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</si>
  <si>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</si>
  <si>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</si>
  <si>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</si>
  <si>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</si>
  <si>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</si>
  <si>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</si>
  <si>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</si>
  <si>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</si>
  <si>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</si>
  <si>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</si>
  <si>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</si>
  <si>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</si>
  <si>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</si>
  <si>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</si>
  <si>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</si>
  <si>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</si>
  <si>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</si>
  <si>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</si>
  <si>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</si>
  <si>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</si>
  <si>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</si>
  <si>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</si>
  <si>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</si>
  <si>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</si>
  <si>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</si>
  <si>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</si>
  <si>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</si>
  <si>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</si>
  <si>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</si>
  <si>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</si>
  <si>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</si>
  <si>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</si>
  <si>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</si>
  <si>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</si>
  <si>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</si>
  <si>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</si>
  <si>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</si>
  <si>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</si>
  <si>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</si>
  <si>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</si>
  <si>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</si>
  <si>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</si>
  <si>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</si>
  <si>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</si>
  <si>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</si>
  <si>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</si>
  <si>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</si>
  <si>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</si>
  <si>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</si>
  <si>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</si>
  <si>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</si>
  <si>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</si>
  <si>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</si>
  <si>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</si>
  <si>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</si>
  <si>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</si>
  <si>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</si>
  <si>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</si>
  <si>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</si>
  <si>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</si>
  <si>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</si>
  <si>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</si>
  <si>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</si>
  <si>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</si>
  <si>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</si>
  <si>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</si>
  <si>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</si>
  <si>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</si>
  <si>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</si>
  <si>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</si>
  <si>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</si>
  <si>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</si>
  <si>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</si>
  <si>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</si>
  <si>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</si>
  <si>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</si>
  <si>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</si>
  <si>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</si>
  <si>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</si>
  <si>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</si>
  <si>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</si>
  <si>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</si>
  <si>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</si>
  <si>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</si>
  <si>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</si>
  <si>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</si>
  <si>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</si>
  <si>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</si>
  <si>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</si>
  <si>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</si>
  <si>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</si>
  <si>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</si>
  <si>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</si>
  <si>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</si>
  <si>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</si>
  <si>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</si>
  <si>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</si>
  <si>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</si>
  <si>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</si>
  <si>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</si>
  <si>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</si>
  <si>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</si>
  <si>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</si>
  <si>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</si>
  <si>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</si>
  <si>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</si>
  <si>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</si>
  <si>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</si>
  <si>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</si>
  <si>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</si>
  <si>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</si>
  <si>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</si>
  <si>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</si>
  <si>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</si>
  <si>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</si>
  <si>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</si>
  <si>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</si>
  <si>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</si>
  <si>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</si>
  <si>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</si>
  <si>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</si>
  <si>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</si>
  <si>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</si>
  <si>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</si>
  <si>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</si>
  <si>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</si>
  <si>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</si>
  <si>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</si>
  <si>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</si>
  <si>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</si>
  <si>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</si>
  <si>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</si>
  <si>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</si>
  <si>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</si>
  <si>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</si>
  <si>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</si>
  <si>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</si>
  <si>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</si>
  <si>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</si>
  <si>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</si>
  <si>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</si>
  <si>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</si>
  <si>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</si>
  <si>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</si>
  <si>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</si>
  <si>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</si>
  <si>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</si>
  <si>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</si>
  <si>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</si>
  <si>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</si>
  <si>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</si>
  <si>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</si>
  <si>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</si>
  <si>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</si>
  <si>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</si>
  <si>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</si>
  <si>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</si>
  <si>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</si>
  <si>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</si>
  <si>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</si>
  <si>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</si>
  <si>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</si>
  <si>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</si>
  <si>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</si>
  <si>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</si>
  <si>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</si>
  <si>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</si>
  <si>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</si>
  <si>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</si>
  <si>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</si>
  <si>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</si>
  <si>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</si>
  <si>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</si>
  <si>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</si>
  <si>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</si>
  <si>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</si>
  <si>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</si>
  <si>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</si>
  <si>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</si>
  <si>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</si>
  <si>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</si>
  <si>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</si>
  <si>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</si>
  <si>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</si>
  <si>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</si>
  <si>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</si>
  <si>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</si>
  <si>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</si>
  <si>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</si>
  <si>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</si>
  <si>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</si>
  <si>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</si>
  <si>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</si>
  <si>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</si>
  <si>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</si>
  <si>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</si>
  <si>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</si>
  <si>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</si>
  <si>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</si>
  <si>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</si>
  <si>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</si>
  <si>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</si>
  <si>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</si>
  <si>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</si>
  <si>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</si>
  <si>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</si>
  <si>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</si>
  <si>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</si>
  <si>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</si>
  <si>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</si>
  <si>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</si>
  <si>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</si>
  <si>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</si>
  <si>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</si>
  <si>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</si>
  <si>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</si>
  <si>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</si>
  <si>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</si>
  <si>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</si>
  <si>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</si>
  <si>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</si>
  <si>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</si>
  <si>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</si>
  <si>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</si>
  <si>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</si>
  <si>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</si>
  <si>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</si>
  <si>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</si>
  <si>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</si>
  <si>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</si>
  <si>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</si>
  <si>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</si>
  <si>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</si>
  <si>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</si>
  <si>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</si>
  <si>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</si>
  <si>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</si>
  <si>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</si>
  <si>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</si>
  <si>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</si>
  <si>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</si>
  <si>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</si>
  <si>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</si>
  <si>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</si>
  <si>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</si>
  <si>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</si>
  <si>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</si>
  <si>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</si>
  <si>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</si>
  <si>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</si>
  <si>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</si>
  <si>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</si>
  <si>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</si>
  <si>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</si>
  <si>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</si>
  <si>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</si>
  <si>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</si>
  <si>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</si>
  <si>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</si>
  <si>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</si>
  <si>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</si>
  <si>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</si>
  <si>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</si>
  <si>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</si>
  <si>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</si>
  <si>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</si>
  <si>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</si>
  <si>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</si>
  <si>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</si>
  <si>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</si>
  <si>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</si>
  <si>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</si>
  <si>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</si>
  <si>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</si>
  <si>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</si>
  <si>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</si>
  <si>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</si>
  <si>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</si>
  <si>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</si>
  <si>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</si>
  <si>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</si>
  <si>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</si>
  <si>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</si>
  <si>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</si>
  <si>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</si>
  <si>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</si>
  <si>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</si>
  <si>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</si>
  <si>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</si>
  <si>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</si>
  <si>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</si>
  <si>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</si>
  <si>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</si>
  <si>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</si>
  <si>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</si>
  <si>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</si>
  <si>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</si>
  <si>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</si>
  <si>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</si>
  <si>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</si>
  <si>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</si>
  <si>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</si>
  <si>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</si>
  <si>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</si>
  <si>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</si>
  <si>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</si>
  <si>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</si>
  <si>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</si>
  <si>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</si>
  <si>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</si>
  <si>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</si>
  <si>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</si>
  <si>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</si>
  <si>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</si>
  <si>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</si>
  <si>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</si>
  <si>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</si>
  <si>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</si>
  <si>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</si>
  <si>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</si>
  <si>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</si>
  <si>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</si>
  <si>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</si>
  <si>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</si>
  <si>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</si>
  <si>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</si>
  <si>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</si>
  <si>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</si>
  <si>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</si>
  <si>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</si>
  <si>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</si>
  <si>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</si>
  <si>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</si>
  <si>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</si>
  <si>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</si>
  <si>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</si>
  <si>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</si>
  <si>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</si>
  <si>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</si>
  <si>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</si>
  <si>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</si>
  <si>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</si>
  <si>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</si>
  <si>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</si>
  <si>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</si>
  <si>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</si>
  <si>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</si>
  <si>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</si>
  <si>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</si>
  <si>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</si>
  <si>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</si>
  <si>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</si>
  <si>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</si>
  <si>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</si>
  <si>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</si>
  <si>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</si>
  <si>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</si>
  <si>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</si>
  <si>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</si>
  <si>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</si>
  <si>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</si>
  <si>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</si>
  <si>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</si>
  <si>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</si>
  <si>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</si>
  <si>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</si>
  <si>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</si>
  <si>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</si>
  <si>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</si>
  <si>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</si>
  <si>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</si>
  <si>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</si>
  <si>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</si>
  <si>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</si>
  <si>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</si>
  <si>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</si>
  <si>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</si>
  <si>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</si>
  <si>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</si>
  <si>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</si>
  <si>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</si>
  <si>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</si>
  <si>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</si>
  <si>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</si>
  <si>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</si>
  <si>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</si>
  <si>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</si>
  <si>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</si>
  <si>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</si>
  <si>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</si>
  <si>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</si>
  <si>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</si>
  <si>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</si>
  <si>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</si>
  <si>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</si>
  <si>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</si>
  <si>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</si>
  <si>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</si>
  <si>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</si>
  <si>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</si>
  <si>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</si>
  <si>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</si>
  <si>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</si>
  <si>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</si>
  <si>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</si>
  <si>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</si>
  <si>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</si>
  <si>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</si>
  <si>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</si>
  <si>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</si>
  <si>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</si>
  <si>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</si>
  <si>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</si>
  <si>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</si>
  <si>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</si>
  <si>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</si>
  <si>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</si>
  <si>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</si>
  <si>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</si>
  <si>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</si>
  <si>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</si>
  <si>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</si>
  <si>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</si>
  <si>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</si>
  <si>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</si>
  <si>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</si>
  <si>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</si>
  <si>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</si>
  <si>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</si>
  <si>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</si>
  <si>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</si>
  <si>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</si>
  <si>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</si>
  <si>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</si>
  <si>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</si>
  <si>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</si>
  <si>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</si>
  <si>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</si>
  <si>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</si>
  <si>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</si>
  <si>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</si>
  <si>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</si>
  <si>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</si>
  <si>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</si>
  <si>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</si>
  <si>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</si>
  <si>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</si>
  <si>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</si>
  <si>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</si>
  <si>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</si>
  <si>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</si>
  <si>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</si>
  <si>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</si>
  <si>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</si>
  <si>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</si>
  <si>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</si>
  <si>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</si>
  <si>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</si>
  <si>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</si>
  <si>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</si>
  <si>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</si>
  <si>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</si>
  <si>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</si>
  <si>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</si>
  <si>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</si>
  <si>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</si>
  <si>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</si>
  <si>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</si>
  <si>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</si>
  <si>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</si>
  <si>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</si>
  <si>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</si>
  <si>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</si>
  <si>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</si>
  <si>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</si>
  <si>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</si>
  <si>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</si>
  <si>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</si>
  <si>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</si>
  <si>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</si>
  <si>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</si>
  <si>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</si>
  <si>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</si>
  <si>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</si>
  <si>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</si>
  <si>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</si>
  <si>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</si>
  <si>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</si>
  <si>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</si>
  <si>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</si>
  <si>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</si>
  <si>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</si>
  <si>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</si>
  <si>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</si>
  <si>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</si>
  <si>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</si>
  <si>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</si>
  <si>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</si>
  <si>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</si>
  <si>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</si>
  <si>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</si>
  <si>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</si>
  <si>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</si>
  <si>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</si>
  <si>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</si>
  <si>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</si>
  <si>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</si>
  <si>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</si>
  <si>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</si>
  <si>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</si>
  <si>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</si>
  <si>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</si>
  <si>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</si>
  <si>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</si>
  <si>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</si>
  <si>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</si>
  <si>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</si>
  <si>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</si>
  <si>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</si>
  <si>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</si>
  <si>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</si>
  <si>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</si>
  <si>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</si>
  <si>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</si>
  <si>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</si>
  <si>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</si>
  <si>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</si>
  <si>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</si>
  <si>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</si>
  <si>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</si>
  <si>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</si>
  <si>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</si>
  <si>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</si>
  <si>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</si>
  <si>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</si>
  <si>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</si>
  <si>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</si>
  <si>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</si>
  <si>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</si>
  <si>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</si>
  <si>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</si>
  <si>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</si>
  <si>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</si>
  <si>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</si>
  <si>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</si>
  <si>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</si>
  <si>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</si>
  <si>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</si>
  <si>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</si>
  <si>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</si>
  <si>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</si>
  <si>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</si>
  <si>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</si>
  <si>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</si>
  <si>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</si>
  <si>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</si>
  <si>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</si>
  <si>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</si>
  <si>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</si>
  <si>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</si>
  <si>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</si>
  <si>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</si>
  <si>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</si>
  <si>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</si>
  <si>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</si>
  <si>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</si>
  <si>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</si>
  <si>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</si>
  <si>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</si>
  <si>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</si>
  <si>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</si>
  <si>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</si>
  <si>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</si>
  <si>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</si>
  <si>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</si>
  <si>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</si>
  <si>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</si>
  <si>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</si>
  <si>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</si>
  <si>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</si>
  <si>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</si>
  <si>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</si>
  <si>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</si>
  <si>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</si>
  <si>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</si>
  <si>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</si>
  <si>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</si>
  <si>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</si>
  <si>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</si>
  <si>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</si>
  <si>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</si>
  <si>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</si>
  <si>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</si>
  <si>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</si>
  <si>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</si>
  <si>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</si>
  <si>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</si>
  <si>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</si>
  <si>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</si>
  <si>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</si>
  <si>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</si>
  <si>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</si>
  <si>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</si>
  <si>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</si>
  <si>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</si>
  <si>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</si>
  <si>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</si>
  <si>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</si>
  <si>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</si>
  <si>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</si>
  <si>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</si>
  <si>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</si>
  <si>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</si>
  <si>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</si>
  <si>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</si>
  <si>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</si>
  <si>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</si>
  <si>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</si>
  <si>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</si>
  <si>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</si>
  <si>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</si>
  <si>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</si>
  <si>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</si>
  <si>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</si>
  <si>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</si>
  <si>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</si>
  <si>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</si>
  <si>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</si>
  <si>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</si>
  <si>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</si>
  <si>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</si>
  <si>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</si>
  <si>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</si>
  <si>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</si>
  <si>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</si>
  <si>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</si>
  <si>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</si>
  <si>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</si>
  <si>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</si>
  <si>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</si>
  <si>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</si>
  <si>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</si>
  <si>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</si>
  <si>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</si>
  <si>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</si>
  <si>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</si>
  <si>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</si>
  <si>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</si>
  <si>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</si>
  <si>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</si>
  <si>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</si>
  <si>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</si>
  <si>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</si>
  <si>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</si>
  <si>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</si>
  <si>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</si>
  <si>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</si>
  <si>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</si>
  <si>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</si>
  <si>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</si>
  <si>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</si>
  <si>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</si>
  <si>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</si>
  <si>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</si>
  <si>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</si>
  <si>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</si>
  <si>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</si>
  <si>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</si>
  <si>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</si>
  <si>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</si>
  <si>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</si>
  <si>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</si>
  <si>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</si>
  <si>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</si>
  <si>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</si>
  <si>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</si>
  <si>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</si>
  <si>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</si>
  <si>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</si>
  <si>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</si>
  <si>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</si>
  <si>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</si>
  <si>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</si>
  <si>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</si>
  <si>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</si>
  <si>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</si>
  <si>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</si>
  <si>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</si>
  <si>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</si>
  <si>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</si>
  <si>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</si>
  <si>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</si>
  <si>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</si>
  <si>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</si>
  <si>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</si>
  <si>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</si>
  <si>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</si>
  <si>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</si>
  <si>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</si>
  <si>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</si>
  <si>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</si>
  <si>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</si>
  <si>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</si>
  <si>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</si>
  <si>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</si>
  <si>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</si>
  <si>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</si>
  <si>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</si>
  <si>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</si>
  <si>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</si>
  <si>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</si>
  <si>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</si>
  <si>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</si>
  <si>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</si>
  <si>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</si>
  <si>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</si>
  <si>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</si>
  <si>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</si>
  <si>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</si>
  <si>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</si>
  <si>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</si>
  <si>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</si>
  <si>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</si>
  <si>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</si>
  <si>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</si>
  <si>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</si>
  <si>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</si>
  <si>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</si>
  <si>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</si>
  <si>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</si>
  <si>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</si>
  <si>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</si>
  <si>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</si>
  <si>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</si>
  <si>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</si>
  <si>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</si>
  <si>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</si>
  <si>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</si>
  <si>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</si>
  <si>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</si>
  <si>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</si>
  <si>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</si>
  <si>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</si>
  <si>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</si>
  <si>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</si>
  <si>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</si>
  <si>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</si>
  <si>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</si>
  <si>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</si>
  <si>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</si>
  <si>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</si>
  <si>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</si>
  <si>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</si>
  <si>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</si>
  <si>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</si>
  <si>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</si>
  <si>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</si>
  <si>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</si>
  <si>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</si>
  <si>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</si>
  <si>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</si>
  <si>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</si>
  <si>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</si>
  <si>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</si>
  <si>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</si>
  <si>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</si>
  <si>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</si>
  <si>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</si>
  <si>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</si>
  <si>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</si>
  <si>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</si>
  <si>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</si>
  <si>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</si>
  <si>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</si>
  <si>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</si>
  <si>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</si>
  <si>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</si>
  <si>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</si>
  <si>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</si>
  <si>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</si>
  <si>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</si>
  <si>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</si>
  <si>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</si>
  <si>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</si>
  <si>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</si>
  <si>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</si>
  <si>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</si>
  <si>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</si>
  <si>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</si>
  <si>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</si>
  <si>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</si>
  <si>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</si>
  <si>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</si>
  <si>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</si>
  <si>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</si>
  <si>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</si>
  <si>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</si>
  <si>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</si>
  <si>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</si>
  <si>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</si>
  <si>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</si>
  <si>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</si>
  <si>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</si>
  <si>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</si>
  <si>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</si>
  <si>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</si>
  <si>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</si>
  <si>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</si>
  <si>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</si>
  <si>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</si>
  <si>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</si>
  <si>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</si>
  <si>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</si>
  <si>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</si>
  <si>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</si>
  <si>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</si>
  <si>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</si>
  <si>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</si>
  <si>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</si>
  <si>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</si>
  <si>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</si>
  <si>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</si>
  <si>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</si>
  <si>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</si>
  <si>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</si>
  <si>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</si>
  <si>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</si>
  <si>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</si>
  <si>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</si>
  <si>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</si>
  <si>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</si>
  <si>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</si>
  <si>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</si>
  <si>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</si>
  <si>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</si>
  <si>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</si>
  <si>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</si>
  <si>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</si>
  <si>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</si>
  <si>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</si>
  <si>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</si>
  <si>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</si>
  <si>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</si>
  <si>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</si>
  <si>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</si>
  <si>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</si>
  <si>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</si>
  <si>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</si>
  <si>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</si>
  <si>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</si>
  <si>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</si>
  <si>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</si>
  <si>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</si>
  <si>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</si>
  <si>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</si>
  <si>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</si>
  <si>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</si>
  <si>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</si>
  <si>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</si>
  <si>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</si>
  <si>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</si>
  <si>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</si>
  <si>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</si>
  <si>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</si>
  <si>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</si>
  <si>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</si>
  <si>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</si>
  <si>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</si>
  <si>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</si>
  <si>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</si>
  <si>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</si>
  <si>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</si>
  <si>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</si>
  <si>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</si>
  <si>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</si>
  <si>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</si>
  <si>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</si>
  <si>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</si>
  <si>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</si>
  <si>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</si>
  <si>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</si>
  <si>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</si>
  <si>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</si>
  <si>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</si>
  <si>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</si>
  <si>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</si>
  <si>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</si>
  <si>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</si>
  <si>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</si>
  <si>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</si>
  <si>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</si>
  <si>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</si>
  <si>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</si>
  <si>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</si>
  <si>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</si>
  <si>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</si>
  <si>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</si>
  <si>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</si>
  <si>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</si>
  <si>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</si>
  <si>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</si>
  <si>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</si>
  <si>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</si>
  <si>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</si>
  <si>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</si>
  <si>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</si>
  <si>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</si>
  <si>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</si>
  <si>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</si>
  <si>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</si>
  <si>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</si>
  <si>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</si>
  <si>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</si>
  <si>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</si>
  <si>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</si>
  <si>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</si>
  <si>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</si>
  <si>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</si>
  <si>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</si>
  <si>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</si>
  <si>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</si>
  <si>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</si>
  <si>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</si>
  <si>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</si>
  <si>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</si>
  <si>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</si>
  <si>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</si>
  <si>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</si>
  <si>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</si>
  <si>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</si>
  <si>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</si>
  <si>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</si>
  <si>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</si>
  <si>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</si>
  <si>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</si>
  <si>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</si>
  <si>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</si>
  <si>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</si>
  <si>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</si>
  <si>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</si>
  <si>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</si>
  <si>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</si>
  <si>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</si>
  <si>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</si>
  <si>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</si>
  <si>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</si>
  <si>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</si>
  <si>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</si>
  <si>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</si>
  <si>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</si>
  <si>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</si>
  <si>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</si>
  <si>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</si>
  <si>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</si>
  <si>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</si>
  <si>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</si>
  <si>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</si>
  <si>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</si>
  <si>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</si>
  <si>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</si>
  <si>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</si>
  <si>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</si>
  <si>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</si>
  <si>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</si>
  <si>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</si>
  <si>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</si>
  <si>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</si>
  <si>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</si>
  <si>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</si>
  <si>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</si>
  <si>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</si>
  <si>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</si>
  <si>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</si>
  <si>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</si>
  <si>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</si>
  <si>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</si>
  <si>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</si>
  <si>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</si>
  <si>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</si>
  <si>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</si>
  <si>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</si>
  <si>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</si>
  <si>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</si>
  <si>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</si>
  <si>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</si>
  <si>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</si>
  <si>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</si>
  <si>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</si>
  <si>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</si>
  <si>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</si>
  <si>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</si>
  <si>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</si>
  <si>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</si>
  <si>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</si>
  <si>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</si>
  <si>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</si>
  <si>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</si>
  <si>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</si>
  <si>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</si>
  <si>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</si>
  <si>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</si>
  <si>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</si>
  <si>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</si>
  <si>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</si>
  <si>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</si>
  <si>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</si>
  <si>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</si>
  <si>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</si>
  <si>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</si>
  <si>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</si>
  <si>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</si>
  <si>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</si>
  <si>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</si>
  <si>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</si>
  <si>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</si>
  <si>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</si>
  <si>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</si>
  <si>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</si>
  <si>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</si>
  <si>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</si>
  <si>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</si>
  <si>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</si>
  <si>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</si>
  <si>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</si>
  <si>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</si>
  <si>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</si>
  <si>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</si>
  <si>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</si>
  <si>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</si>
  <si>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</si>
  <si>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</si>
  <si>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</si>
  <si>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</si>
  <si>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</si>
  <si>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</si>
  <si>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</si>
  <si>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</si>
  <si>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</si>
  <si>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</si>
  <si>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</si>
  <si>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</si>
  <si>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</si>
  <si>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</si>
  <si>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</si>
  <si>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</si>
  <si>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</si>
  <si>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</si>
  <si>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</si>
  <si>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</si>
  <si>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</si>
  <si>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</si>
  <si>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</si>
  <si>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</si>
  <si>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</si>
  <si>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</si>
  <si>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</si>
  <si>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</si>
  <si>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</si>
  <si>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</si>
  <si>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</si>
  <si>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</si>
  <si>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</si>
  <si>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</si>
  <si>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</si>
  <si>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</si>
  <si>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</si>
  <si>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</si>
  <si>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</si>
  <si>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</si>
  <si>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</si>
  <si>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</si>
  <si>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</si>
  <si>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</si>
  <si>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</si>
  <si>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</si>
  <si>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</si>
  <si>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</si>
  <si>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</si>
  <si>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</si>
  <si>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</si>
  <si>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</si>
  <si>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</si>
  <si>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</si>
  <si>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</si>
  <si>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</si>
  <si>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</si>
  <si>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</si>
  <si>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</si>
  <si>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</si>
  <si>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</si>
  <si>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</si>
  <si>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</si>
  <si>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</si>
  <si>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</si>
  <si>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</si>
  <si>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</si>
  <si>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</si>
  <si>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</si>
  <si>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</si>
  <si>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</si>
  <si>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</si>
  <si>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</si>
  <si>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</si>
  <si>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</si>
  <si>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</si>
  <si>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</si>
  <si>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</si>
  <si>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</si>
  <si>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</si>
  <si>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</si>
  <si>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</si>
  <si>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</si>
  <si>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</si>
  <si>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</si>
  <si>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</si>
  <si>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</si>
  <si>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</si>
  <si>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</si>
  <si>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</si>
  <si>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</si>
  <si>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</si>
  <si>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</si>
  <si>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</si>
  <si>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</si>
  <si>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</si>
  <si>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</si>
  <si>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</si>
  <si>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</si>
  <si>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</si>
  <si>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</si>
  <si>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</si>
  <si>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</si>
  <si>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</si>
  <si>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</si>
  <si>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</si>
  <si>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</si>
  <si>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</si>
  <si>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</si>
  <si>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</si>
  <si>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</si>
  <si>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</si>
  <si>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</si>
  <si>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</si>
  <si>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</si>
  <si>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</si>
  <si>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</si>
  <si>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</si>
  <si>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</si>
  <si>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</si>
  <si>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</si>
  <si>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</si>
  <si>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</si>
  <si>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</si>
  <si>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</si>
  <si>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</si>
  <si>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</si>
  <si>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</si>
  <si>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</si>
  <si>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</si>
  <si>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</si>
  <si>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</si>
  <si>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</si>
  <si>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</si>
  <si>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</si>
  <si>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</si>
  <si>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</si>
  <si>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</si>
  <si>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</si>
  <si>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</si>
  <si>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</si>
  <si>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</si>
  <si>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</si>
  <si>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</si>
  <si>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</si>
  <si>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</si>
  <si>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</si>
  <si>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</si>
  <si>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</si>
  <si>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</si>
  <si>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</si>
  <si>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</si>
  <si>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</si>
  <si>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</si>
  <si>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</si>
  <si>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</si>
  <si>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</si>
  <si>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</si>
  <si>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</si>
  <si>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</si>
  <si>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</si>
  <si>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</si>
  <si>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</si>
  <si>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</si>
  <si>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</si>
  <si>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</si>
  <si>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</si>
  <si>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</si>
  <si>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</si>
  <si>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</si>
  <si>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</si>
  <si>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</si>
  <si>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</si>
  <si>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</si>
  <si>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</si>
  <si>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</si>
  <si>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</si>
  <si>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</si>
  <si>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</si>
  <si>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</si>
  <si>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</si>
  <si>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</si>
  <si>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</si>
  <si>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</si>
  <si>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</si>
  <si>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</si>
  <si>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</si>
  <si>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</si>
  <si>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</si>
  <si>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</si>
  <si>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</si>
  <si>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</si>
  <si>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</si>
  <si>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</si>
  <si>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</si>
  <si>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</si>
  <si>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</si>
  <si>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</si>
  <si>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</si>
  <si>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</si>
  <si>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</si>
  <si>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</si>
  <si>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</si>
  <si>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</si>
  <si>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</si>
  <si>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</si>
  <si>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</si>
  <si>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</si>
  <si>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</si>
  <si>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</si>
  <si>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</si>
  <si>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</si>
  <si>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</si>
  <si>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</si>
  <si>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</si>
  <si>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</si>
  <si>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</si>
  <si>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</si>
  <si>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</si>
  <si>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</si>
  <si>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</si>
  <si>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</si>
  <si>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</si>
  <si>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</si>
  <si>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</si>
  <si>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</si>
  <si>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</si>
  <si>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</si>
  <si>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</si>
  <si>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</si>
  <si>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</si>
  <si>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</si>
  <si>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</si>
  <si>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</si>
  <si>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</si>
  <si>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</si>
  <si>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</si>
  <si>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</si>
  <si>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</si>
  <si>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</si>
  <si>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</si>
  <si>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</si>
  <si>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</si>
  <si>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</si>
  <si>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</si>
  <si>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</si>
  <si>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</si>
  <si>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</si>
  <si>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</si>
  <si>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</si>
  <si>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</si>
  <si>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</si>
  <si>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</si>
  <si>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</si>
  <si>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</si>
  <si>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</si>
  <si>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</si>
  <si>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</si>
  <si>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</si>
  <si>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</si>
  <si>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</si>
  <si>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</si>
  <si>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</si>
  <si>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</si>
  <si>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</si>
  <si>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</si>
  <si>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</si>
  <si>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</si>
  <si>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</si>
  <si>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</si>
  <si>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</si>
  <si>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</si>
  <si>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</si>
  <si>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</si>
  <si>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</si>
  <si>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</si>
  <si>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</si>
  <si>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</si>
  <si>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</si>
  <si>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</si>
  <si>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</si>
  <si>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</si>
  <si>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</si>
  <si>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</si>
  <si>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</si>
  <si>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</si>
  <si>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</si>
  <si>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</si>
  <si>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</si>
  <si>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</si>
  <si>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</si>
  <si>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</si>
  <si>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</si>
  <si>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</si>
  <si>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</si>
  <si>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</si>
  <si>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</si>
  <si>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</si>
  <si>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</si>
  <si>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</si>
  <si>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</si>
  <si>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</si>
  <si>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</si>
  <si>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</si>
  <si>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</si>
  <si>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</si>
  <si>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</si>
  <si>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</si>
  <si>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</si>
  <si>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</si>
  <si>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</si>
  <si>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</si>
  <si>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</si>
  <si>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</si>
  <si>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</si>
  <si>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</si>
  <si>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</si>
  <si>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</si>
  <si>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</si>
  <si>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</si>
  <si>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</si>
  <si>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</si>
  <si>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</si>
  <si>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</si>
  <si>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</si>
  <si>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</si>
  <si>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</si>
  <si>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</si>
  <si>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</si>
  <si>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</si>
  <si>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</si>
  <si>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</si>
  <si>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</si>
  <si>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</si>
  <si>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</si>
  <si>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</si>
  <si>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</si>
  <si>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</si>
  <si>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</si>
  <si>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</si>
  <si>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</si>
  <si>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</si>
  <si>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</si>
  <si>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</si>
  <si>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</si>
  <si>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</si>
  <si>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</si>
  <si>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</si>
  <si>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</si>
  <si>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</si>
  <si>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</si>
  <si>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</si>
  <si>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</si>
  <si>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</si>
  <si>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</si>
  <si>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</si>
  <si>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</si>
  <si>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</si>
  <si>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</si>
  <si>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</si>
  <si>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</si>
  <si>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</si>
  <si>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</si>
  <si>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</si>
  <si>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</si>
  <si>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</si>
  <si>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</si>
  <si>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</si>
  <si>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</si>
  <si>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</si>
  <si>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</si>
  <si>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</si>
  <si>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</si>
  <si>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</si>
  <si>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</si>
  <si>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</si>
  <si>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</si>
  <si>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</si>
  <si>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</si>
  <si>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</si>
  <si>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</si>
  <si>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</si>
  <si>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</si>
  <si>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</si>
  <si>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</si>
  <si>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</si>
  <si>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</si>
  <si>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</si>
  <si>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</si>
  <si>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</si>
  <si>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</si>
  <si>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</si>
  <si>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</si>
  <si>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</si>
  <si>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</si>
  <si>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</si>
  <si>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</si>
  <si>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</si>
  <si>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</si>
  <si>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</si>
  <si>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</si>
  <si>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</si>
  <si>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</si>
  <si>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</si>
  <si>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</si>
  <si>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</si>
  <si>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</si>
  <si>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</si>
  <si>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</si>
  <si>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</si>
  <si>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</si>
  <si>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</si>
  <si>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</si>
  <si>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</si>
  <si>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</si>
  <si>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</si>
  <si>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</si>
  <si>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</si>
  <si>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</si>
  <si>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</si>
  <si>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</si>
  <si>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</si>
  <si>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</si>
  <si>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</si>
  <si>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</si>
  <si>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</si>
  <si>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</si>
  <si>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</si>
  <si>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</si>
  <si>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</si>
  <si>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</si>
  <si>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</si>
  <si>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</si>
  <si>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</si>
  <si>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</si>
  <si>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</si>
  <si>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</si>
  <si>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</si>
  <si>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</si>
  <si>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</si>
  <si>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</si>
  <si>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</si>
  <si>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</si>
  <si>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</si>
  <si>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</si>
  <si>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</si>
  <si>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</si>
  <si>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</si>
  <si>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</si>
  <si>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</si>
  <si>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</si>
  <si>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</si>
  <si>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</si>
  <si>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</si>
  <si>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</si>
  <si>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</si>
  <si>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</si>
  <si>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</si>
  <si>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</si>
  <si>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</si>
  <si>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</si>
  <si>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</si>
  <si>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</si>
  <si>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</si>
  <si>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</si>
  <si>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</si>
  <si>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</si>
  <si>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</si>
  <si>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</si>
  <si>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</si>
  <si>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</si>
  <si>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</si>
  <si>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</si>
  <si>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</si>
  <si>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</si>
  <si>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</si>
  <si>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</si>
  <si>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</si>
  <si>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</si>
  <si>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</si>
  <si>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</si>
  <si>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</si>
  <si>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</si>
  <si>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</si>
  <si>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</si>
  <si>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</si>
  <si>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</si>
  <si>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</si>
  <si>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</si>
  <si>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</si>
  <si>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</si>
  <si>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</si>
  <si>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</si>
  <si>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</si>
  <si>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</si>
  <si>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</si>
  <si>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</si>
  <si>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</si>
  <si>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</si>
  <si>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</si>
  <si>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</si>
  <si>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</si>
  <si>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</si>
  <si>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</si>
  <si>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</si>
  <si>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</si>
  <si>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</si>
  <si>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</si>
  <si>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</si>
  <si>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</si>
  <si>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</si>
  <si>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</si>
  <si>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</si>
  <si>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</si>
  <si>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</si>
  <si>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</si>
  <si>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</si>
  <si>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</si>
  <si>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</si>
  <si>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</si>
  <si>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</si>
  <si>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</si>
  <si>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</si>
  <si>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</si>
  <si>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</si>
  <si>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</si>
  <si>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</si>
  <si>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</si>
  <si>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</si>
  <si>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</si>
  <si>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</si>
  <si>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</si>
  <si>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</si>
  <si>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</si>
  <si>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</si>
  <si>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</si>
  <si>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</si>
  <si>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</si>
  <si>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</si>
  <si>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</si>
  <si>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</si>
  <si>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</si>
  <si>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</si>
  <si>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</si>
  <si>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</si>
  <si>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</si>
  <si>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</si>
  <si>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</si>
  <si>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</si>
  <si>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</si>
  <si>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</si>
  <si>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</si>
  <si>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</si>
  <si>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</si>
  <si>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</si>
  <si>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</si>
  <si>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</si>
  <si>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</si>
  <si>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</si>
  <si>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</si>
  <si>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</si>
  <si>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</si>
  <si>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</si>
  <si>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</si>
  <si>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</si>
  <si>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</si>
  <si>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</si>
  <si>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</si>
  <si>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</si>
  <si>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</si>
  <si>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</si>
  <si>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</si>
  <si>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</si>
  <si>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</si>
  <si>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</si>
  <si>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</si>
  <si>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</si>
  <si>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</si>
  <si>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</si>
  <si>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</si>
  <si>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</si>
  <si>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</si>
  <si>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</si>
  <si>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</si>
  <si>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</si>
  <si>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</si>
  <si>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</si>
  <si>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</si>
  <si>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</si>
  <si>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</si>
  <si>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</si>
  <si>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</si>
  <si>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</si>
  <si>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</si>
  <si>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</si>
  <si>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</si>
  <si>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</si>
  <si>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</si>
  <si>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</si>
  <si>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</si>
  <si>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</si>
  <si>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</si>
  <si>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</si>
  <si>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</si>
  <si>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</si>
  <si>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</si>
  <si>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</si>
  <si>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</si>
  <si>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</si>
  <si>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</si>
  <si>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</si>
  <si>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</si>
  <si>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</si>
  <si>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</si>
  <si>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</si>
  <si>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</si>
  <si>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</si>
  <si>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</si>
  <si>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</si>
  <si>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</si>
  <si>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</si>
  <si>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</si>
  <si>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</si>
  <si>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</si>
  <si>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</si>
  <si>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</si>
  <si>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</si>
  <si>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</si>
  <si>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</si>
  <si>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</si>
  <si>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</si>
  <si>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</si>
  <si>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</si>
  <si>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</si>
  <si>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</si>
  <si>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</si>
  <si>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</si>
  <si>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</si>
  <si>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</si>
  <si>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</si>
  <si>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</si>
  <si>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</si>
  <si>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</si>
  <si>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</si>
  <si>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</si>
  <si>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</si>
  <si>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</si>
  <si>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</si>
  <si>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</si>
  <si>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</si>
  <si>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</si>
  <si>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</si>
  <si>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</si>
  <si>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</si>
  <si>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</si>
  <si>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</si>
  <si>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</si>
  <si>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</si>
  <si>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</si>
  <si>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</si>
  <si>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</si>
  <si>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</si>
  <si>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</si>
  <si>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</si>
  <si>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</si>
  <si>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</si>
  <si>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</si>
  <si>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</si>
  <si>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</si>
  <si>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</si>
  <si>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</si>
  <si>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</si>
  <si>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</si>
  <si>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</si>
  <si>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</si>
  <si>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</si>
  <si>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</si>
  <si>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</si>
  <si>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</si>
  <si>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</si>
  <si>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</si>
  <si>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</si>
  <si>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</si>
  <si>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</si>
  <si>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</si>
  <si>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</si>
  <si>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</si>
  <si>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</si>
  <si>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</si>
  <si>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</si>
  <si>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</si>
  <si>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</si>
  <si>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</si>
  <si>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</si>
  <si>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</si>
  <si>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</si>
  <si>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</si>
  <si>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</si>
  <si>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</si>
  <si>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</si>
  <si>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</si>
  <si>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</si>
  <si>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</si>
  <si>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</si>
  <si>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</si>
  <si>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</si>
  <si>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</si>
  <si>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</si>
  <si>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</si>
  <si>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</si>
  <si>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</si>
  <si>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</si>
  <si>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</si>
  <si>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</si>
  <si>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</si>
  <si>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</si>
  <si>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</si>
  <si>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</si>
  <si>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</si>
  <si>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</si>
  <si>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</si>
  <si>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</si>
  <si>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</si>
  <si>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</si>
  <si>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</si>
  <si>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</si>
  <si>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</si>
  <si>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</si>
  <si>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</si>
  <si>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</si>
  <si>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</si>
  <si>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</si>
  <si>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</si>
  <si>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</si>
  <si>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</si>
  <si>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</si>
  <si>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</si>
  <si>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</si>
  <si>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</si>
  <si>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</si>
  <si>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</si>
  <si>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</si>
  <si>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</si>
  <si>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</si>
  <si>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</si>
  <si>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</si>
  <si>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</si>
  <si>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</si>
  <si>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</si>
  <si>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</si>
  <si>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</si>
  <si>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</si>
  <si>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</si>
  <si>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</si>
  <si>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</si>
  <si>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</si>
  <si>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</si>
  <si>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</si>
  <si>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</si>
  <si>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</si>
  <si>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</si>
  <si>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</si>
  <si>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</si>
  <si>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</si>
  <si>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</si>
  <si>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</si>
  <si>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</si>
  <si>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</si>
  <si>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</si>
  <si>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</si>
  <si>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</si>
  <si>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</si>
  <si>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</si>
  <si>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</si>
  <si>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</si>
  <si>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</si>
  <si>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</si>
  <si>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</si>
  <si>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</si>
  <si>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</si>
  <si>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</si>
  <si>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</si>
  <si>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</si>
  <si>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</si>
  <si>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</si>
  <si>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</si>
  <si>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</si>
  <si>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</si>
  <si>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</si>
  <si>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</si>
  <si>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</si>
  <si>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</si>
  <si>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</si>
  <si>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</si>
  <si>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</si>
  <si>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</si>
  <si>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</si>
  <si>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</si>
  <si>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</si>
  <si>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</si>
  <si>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</si>
  <si>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</si>
  <si>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</si>
  <si>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</si>
  <si>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</si>
  <si>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</si>
  <si>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</si>
  <si>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</si>
  <si>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</si>
  <si>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</si>
  <si>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</si>
  <si>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</si>
  <si>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</si>
  <si>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</si>
  <si>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</si>
  <si>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</si>
  <si>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</si>
  <si>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</si>
  <si>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</si>
  <si>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</si>
  <si>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</si>
  <si>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</si>
  <si>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</si>
  <si>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</si>
  <si>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</si>
  <si>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</si>
  <si>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</si>
  <si>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</si>
  <si>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</si>
  <si>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</si>
  <si>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</si>
  <si>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</si>
  <si>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</si>
  <si>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</si>
  <si>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</si>
  <si>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</si>
  <si>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</si>
  <si>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</si>
  <si>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</si>
  <si>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</si>
  <si>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</si>
  <si>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</si>
  <si>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</si>
  <si>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</si>
  <si>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</si>
  <si>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</si>
  <si>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</si>
  <si>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</si>
  <si>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</si>
  <si>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</si>
  <si>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</si>
  <si>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</si>
  <si>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</si>
  <si>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</si>
  <si>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</si>
  <si>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</si>
  <si>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</si>
  <si>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</si>
  <si>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</si>
  <si>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</si>
  <si>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</si>
  <si>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</si>
  <si>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</si>
  <si>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</si>
  <si>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</si>
  <si>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</si>
  <si>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</si>
  <si>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</si>
  <si>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</si>
  <si>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</si>
  <si>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</si>
  <si>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</si>
  <si>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</si>
  <si>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</si>
  <si>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</si>
  <si>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</si>
  <si>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</si>
  <si>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</si>
  <si>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</si>
  <si>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</si>
  <si>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</si>
  <si>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</si>
  <si>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</si>
  <si>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</si>
  <si>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</si>
  <si>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</si>
  <si>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</si>
  <si>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</si>
  <si>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</si>
  <si>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</si>
  <si>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</si>
  <si>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</si>
  <si>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</si>
  <si>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</si>
  <si>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</si>
  <si>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</si>
  <si>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</si>
  <si>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</si>
  <si>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</si>
  <si>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</si>
  <si>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</si>
  <si>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</si>
  <si>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</si>
  <si>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</si>
  <si>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</si>
  <si>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</si>
  <si>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</si>
  <si>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</si>
  <si>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</si>
  <si>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</si>
  <si>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</si>
  <si>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</si>
  <si>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</si>
  <si>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</si>
  <si>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</si>
  <si>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</si>
  <si>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</si>
  <si>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</si>
  <si>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</si>
  <si>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</si>
  <si>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</si>
  <si>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</si>
  <si>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</si>
  <si>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</si>
  <si>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</si>
  <si>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</si>
  <si>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</si>
  <si>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</si>
  <si>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</si>
  <si>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</si>
  <si>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</si>
  <si>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</si>
  <si>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</si>
  <si>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</si>
  <si>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</si>
  <si>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</si>
  <si>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</si>
  <si>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</si>
  <si>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</si>
  <si>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</si>
  <si>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</si>
  <si>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</si>
  <si>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</si>
  <si>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</si>
  <si>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</si>
  <si>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</si>
  <si>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</si>
  <si>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</si>
  <si>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</si>
  <si>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</si>
  <si>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</si>
  <si>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</si>
  <si>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</si>
  <si>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</si>
  <si>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</si>
  <si>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</si>
  <si>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</si>
  <si>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</si>
  <si>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</si>
  <si>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</si>
  <si>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</si>
  <si>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</si>
  <si>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</si>
  <si>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</si>
  <si>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</si>
  <si>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</si>
  <si>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</si>
  <si>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</si>
  <si>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</si>
  <si>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</si>
  <si>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</si>
  <si>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</si>
  <si>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</si>
  <si>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</si>
  <si>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</si>
  <si>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</si>
  <si>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</si>
  <si>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</si>
  <si>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</si>
  <si>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</si>
  <si>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</si>
  <si>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</si>
  <si>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</si>
  <si>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</si>
  <si>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</si>
  <si>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</si>
  <si>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</si>
  <si>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</si>
  <si>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</si>
  <si>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</si>
  <si>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</si>
  <si>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</si>
  <si>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</si>
  <si>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</si>
  <si>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</si>
  <si>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</si>
  <si>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</si>
  <si>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</si>
  <si>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</si>
  <si>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</si>
  <si>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</si>
  <si>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</si>
  <si>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</si>
  <si>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</si>
  <si>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</si>
  <si>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</si>
  <si>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</si>
  <si>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</si>
  <si>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</si>
  <si>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</si>
  <si>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</si>
  <si>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</si>
  <si>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</si>
  <si>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</si>
  <si>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</si>
  <si>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</si>
  <si>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</si>
  <si>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</si>
  <si>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</si>
  <si>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</si>
  <si>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</si>
  <si>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</si>
  <si>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</si>
  <si>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</si>
  <si>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</si>
  <si>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</si>
  <si>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</si>
  <si>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</si>
  <si>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</si>
  <si>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</si>
  <si>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</si>
  <si>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</si>
  <si>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</si>
  <si>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</si>
  <si>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</si>
  <si>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</si>
  <si>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</si>
  <si>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</si>
  <si>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</si>
  <si>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</si>
  <si>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</si>
  <si>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</si>
  <si>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</si>
  <si>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</si>
  <si>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</si>
  <si>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</si>
  <si>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</si>
  <si>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</si>
  <si>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</si>
  <si>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</si>
  <si>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</si>
  <si>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</si>
  <si>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</si>
  <si>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</si>
  <si>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</si>
  <si>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</si>
  <si>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</si>
  <si>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</si>
  <si>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</si>
  <si>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</si>
  <si>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</si>
  <si>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</si>
  <si>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</si>
  <si>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</si>
  <si>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</si>
  <si>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</si>
  <si>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</si>
  <si>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</si>
  <si>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</si>
  <si>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</si>
  <si>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</si>
  <si>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</si>
  <si>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</si>
  <si>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</si>
  <si>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</si>
  <si>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</si>
  <si>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</si>
  <si>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</si>
  <si>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</si>
  <si>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</si>
  <si>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</si>
  <si>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</si>
  <si>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</si>
  <si>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</si>
  <si>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</si>
  <si>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</si>
  <si>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</si>
  <si>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</si>
  <si>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</si>
  <si>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</si>
  <si>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</si>
  <si>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</si>
  <si>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</si>
  <si>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</si>
  <si>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</si>
  <si>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</si>
  <si>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</si>
  <si>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</si>
  <si>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</si>
  <si>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</si>
  <si>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</si>
  <si>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</si>
  <si>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</si>
  <si>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</si>
  <si>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</si>
  <si>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</si>
  <si>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</si>
  <si>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</si>
  <si>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</si>
  <si>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</si>
  <si>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</si>
  <si>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</si>
  <si>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</si>
  <si>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</si>
  <si>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</si>
  <si>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</si>
  <si>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</si>
  <si>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</si>
  <si>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</si>
  <si>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</si>
  <si>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</si>
  <si>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</si>
  <si>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</si>
  <si>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</si>
  <si>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</si>
  <si>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</si>
  <si>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</si>
  <si>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</si>
  <si>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</si>
  <si>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</si>
  <si>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</si>
  <si>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</si>
  <si>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</si>
  <si>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</si>
  <si>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</si>
  <si>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</si>
  <si>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</si>
  <si>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</si>
  <si>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</si>
  <si>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</si>
  <si>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</si>
  <si>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</si>
  <si>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</si>
  <si>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</si>
  <si>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</si>
  <si>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</si>
  <si>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</si>
  <si>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</si>
  <si>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</si>
  <si>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</si>
  <si>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</si>
  <si>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</si>
  <si>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</si>
  <si>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</si>
  <si>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</si>
  <si>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</si>
  <si>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</si>
  <si>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</si>
  <si>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</si>
  <si>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</si>
  <si>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</si>
  <si>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</si>
  <si>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</si>
  <si>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</si>
  <si>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</si>
  <si>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</si>
  <si>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</si>
  <si>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</si>
  <si>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</si>
  <si>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</si>
  <si>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</si>
  <si>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</si>
  <si>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</si>
  <si>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</si>
  <si>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</si>
  <si>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</si>
  <si>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</si>
  <si>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</si>
  <si>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</si>
  <si>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</si>
  <si>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</si>
  <si>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</si>
  <si>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</si>
  <si>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</si>
  <si>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</si>
  <si>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</si>
  <si>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</si>
  <si>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</si>
  <si>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</si>
  <si>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</si>
  <si>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</si>
  <si>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</si>
  <si>
    <t>2011</t>
  </si>
  <si>
    <t>2012</t>
  </si>
  <si>
    <t>2013</t>
  </si>
  <si>
    <t>2014</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</si>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</sst>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 &quot;K&quot;"/>
    <numFmt numFmtId="166" formatCode="_-[$$-409]* #,##0.00_ ;_-[$$-409]* \-#,##0.00\ ;_-[$$-409]* &quot;-&quot;??_ ;_-@_ "/>
    <numFmt numFmtId="167" formatCode="&quot;#&quot;\ 0"/>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b/>
      <sz val="11"/>
      <color theme="1"/>
      <name val="Calibri"/>
      <family val="2"/>
      <scheme val="minor"/>
    </font>
    <font>
      <b/>
      <sz val="11"/>
      <color theme="3"/>
      <name val="Calibri"/>
      <family val="2"/>
      <scheme val="minor"/>
    </font>
    <font>
      <sz val="11"/>
      <color theme="3"/>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s>
  <borders count="16">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rgb="FF999999"/>
      </left>
      <right/>
      <top/>
      <bottom/>
      <diagonal/>
    </border>
    <border>
      <left/>
      <right/>
      <top style="thin">
        <color rgb="FF999999"/>
      </top>
      <bottom/>
      <diagonal/>
    </border>
    <border>
      <left/>
      <right/>
      <top style="thin">
        <color indexed="65"/>
      </top>
      <bottom/>
      <diagonal/>
    </border>
    <border>
      <left style="thin">
        <color rgb="FF999999"/>
      </left>
      <right/>
      <top style="thin">
        <color indexed="65"/>
      </top>
      <bottom style="thin">
        <color rgb="FF999999"/>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5" fillId="0" borderId="0" applyFont="0" applyFill="0" applyBorder="0" applyAlignment="0" applyProtection="0"/>
  </cellStyleXfs>
  <cellXfs count="60">
    <xf numFmtId="0" fontId="0" fillId="0" borderId="0" xfId="0"/>
    <xf numFmtId="0" fontId="4" fillId="0" borderId="0" xfId="0" applyFont="1"/>
    <xf numFmtId="0" fontId="5" fillId="0" borderId="0" xfId="0" applyFont="1"/>
    <xf numFmtId="14" fontId="6" fillId="0" borderId="0" xfId="0" applyNumberFormat="1" applyFont="1"/>
    <xf numFmtId="0" fontId="0" fillId="0" borderId="1" xfId="0" applyBorder="1" applyAlignment="1">
      <alignment horizontal="left"/>
    </xf>
    <xf numFmtId="0" fontId="0" fillId="0" borderId="2" xfId="0" applyBorder="1" applyAlignment="1">
      <alignment horizontal="left"/>
    </xf>
    <xf numFmtId="0" fontId="7" fillId="2" borderId="1" xfId="0" applyFont="1" applyFill="1" applyBorder="1"/>
    <xf numFmtId="0" fontId="7" fillId="2" borderId="7" xfId="0" applyFont="1" applyFill="1" applyBorder="1"/>
    <xf numFmtId="0" fontId="7" fillId="2" borderId="6" xfId="0" applyFont="1" applyFill="1" applyBorder="1" applyAlignment="1">
      <alignment horizontal="left"/>
    </xf>
    <xf numFmtId="0" fontId="7" fillId="2" borderId="3" xfId="0" applyFont="1" applyFill="1" applyBorder="1"/>
    <xf numFmtId="0" fontId="3" fillId="0" borderId="0" xfId="0" applyFont="1"/>
    <xf numFmtId="0" fontId="0" fillId="0" borderId="10" xfId="0" applyBorder="1" applyAlignment="1">
      <alignment horizontal="left"/>
    </xf>
    <xf numFmtId="0" fontId="7" fillId="0" borderId="0" xfId="0" applyFont="1" applyAlignment="1">
      <alignment horizontal="left"/>
    </xf>
    <xf numFmtId="165" fontId="0" fillId="0" borderId="0" xfId="0" applyNumberFormat="1" applyAlignment="1">
      <alignment horizontal="center"/>
    </xf>
    <xf numFmtId="10" fontId="0" fillId="0" borderId="3" xfId="0" applyNumberFormat="1" applyBorder="1"/>
    <xf numFmtId="10" fontId="0" fillId="0" borderId="4" xfId="0" applyNumberFormat="1" applyBorder="1"/>
    <xf numFmtId="10" fontId="7" fillId="2" borderId="5" xfId="0" applyNumberFormat="1" applyFont="1" applyFill="1" applyBorder="1"/>
    <xf numFmtId="165" fontId="0" fillId="0" borderId="0" xfId="0" applyNumberFormat="1"/>
    <xf numFmtId="0" fontId="0" fillId="0" borderId="12" xfId="0" applyBorder="1" applyAlignment="1">
      <alignment horizontal="left"/>
    </xf>
    <xf numFmtId="166" fontId="0" fillId="0" borderId="0" xfId="0" applyNumberFormat="1"/>
    <xf numFmtId="167" fontId="0" fillId="0" borderId="0" xfId="0" applyNumberFormat="1"/>
    <xf numFmtId="167" fontId="2" fillId="0" borderId="0" xfId="0" applyNumberFormat="1" applyFont="1"/>
    <xf numFmtId="10" fontId="0" fillId="0" borderId="0" xfId="1" applyNumberFormat="1" applyFont="1"/>
    <xf numFmtId="0" fontId="7" fillId="3" borderId="1" xfId="0" applyFont="1" applyFill="1" applyBorder="1"/>
    <xf numFmtId="0" fontId="7" fillId="3" borderId="11" xfId="0" applyFont="1" applyFill="1" applyBorder="1"/>
    <xf numFmtId="0" fontId="7" fillId="3" borderId="7" xfId="0" applyFont="1" applyFill="1" applyBorder="1"/>
    <xf numFmtId="0" fontId="0" fillId="0" borderId="13" xfId="0" applyBorder="1" applyAlignment="1">
      <alignment horizontal="left"/>
    </xf>
    <xf numFmtId="164" fontId="9" fillId="0" borderId="0" xfId="0" applyNumberFormat="1" applyFont="1"/>
    <xf numFmtId="0" fontId="9" fillId="0" borderId="0" xfId="0" applyFont="1"/>
    <xf numFmtId="164" fontId="8" fillId="0" borderId="0" xfId="0" applyNumberFormat="1" applyFont="1" applyAlignment="1">
      <alignment horizontal="center" vertical="center"/>
    </xf>
    <xf numFmtId="164" fontId="8" fillId="0" borderId="0" xfId="0" applyNumberFormat="1" applyFont="1"/>
    <xf numFmtId="0" fontId="1" fillId="0" borderId="0" xfId="0" applyFont="1"/>
    <xf numFmtId="0" fontId="0" fillId="0" borderId="1" xfId="0" applyBorder="1"/>
    <xf numFmtId="0" fontId="0" fillId="0" borderId="7" xfId="0" applyBorder="1"/>
    <xf numFmtId="0" fontId="0" fillId="0" borderId="2" xfId="0" applyBorder="1"/>
    <xf numFmtId="0" fontId="0" fillId="0" borderId="8" xfId="0" applyBorder="1"/>
    <xf numFmtId="0" fontId="0" fillId="0" borderId="12" xfId="0" applyBorder="1"/>
    <xf numFmtId="0" fontId="0" fillId="0" borderId="11" xfId="0" applyBorder="1"/>
    <xf numFmtId="0" fontId="0" fillId="0" borderId="13" xfId="0" applyBorder="1"/>
    <xf numFmtId="0" fontId="0" fillId="0" borderId="14" xfId="0" applyBorder="1"/>
    <xf numFmtId="0" fontId="0" fillId="0" borderId="15" xfId="0" applyBorder="1"/>
    <xf numFmtId="0" fontId="0" fillId="0" borderId="3" xfId="0" applyNumberFormat="1" applyBorder="1"/>
    <xf numFmtId="0" fontId="0" fillId="0" borderId="4" xfId="0" applyNumberFormat="1" applyBorder="1"/>
    <xf numFmtId="0" fontId="7" fillId="2" borderId="5" xfId="0" applyNumberFormat="1" applyFont="1" applyFill="1" applyBorder="1"/>
    <xf numFmtId="0" fontId="7" fillId="2" borderId="6" xfId="0" applyNumberFormat="1" applyFont="1" applyFill="1" applyBorder="1"/>
    <xf numFmtId="0" fontId="7" fillId="2" borderId="9" xfId="0" applyNumberFormat="1" applyFont="1" applyFill="1" applyBorder="1"/>
    <xf numFmtId="0" fontId="0" fillId="0" borderId="1" xfId="0" applyFont="1" applyBorder="1" applyAlignment="1">
      <alignment horizontal="left"/>
    </xf>
    <xf numFmtId="0" fontId="0" fillId="0" borderId="2" xfId="0" applyFont="1" applyBorder="1" applyAlignment="1">
      <alignment horizontal="left"/>
    </xf>
    <xf numFmtId="165" fontId="0" fillId="0" borderId="1" xfId="0" applyNumberFormat="1" applyFont="1" applyBorder="1"/>
    <xf numFmtId="165" fontId="0" fillId="0" borderId="7" xfId="0" applyNumberFormat="1" applyFont="1" applyBorder="1"/>
    <xf numFmtId="165" fontId="0" fillId="0" borderId="2" xfId="0" applyNumberFormat="1" applyFont="1" applyBorder="1"/>
    <xf numFmtId="165" fontId="0" fillId="0" borderId="8" xfId="0" applyNumberFormat="1" applyFont="1" applyBorder="1"/>
    <xf numFmtId="0" fontId="7" fillId="2" borderId="0" xfId="0" applyFont="1" applyFill="1" applyBorder="1"/>
    <xf numFmtId="0" fontId="0" fillId="0" borderId="0" xfId="0" applyNumberFormat="1" applyBorder="1"/>
    <xf numFmtId="0" fontId="0" fillId="0" borderId="12" xfId="0" applyNumberFormat="1" applyBorder="1"/>
    <xf numFmtId="0" fontId="7" fillId="2" borderId="11" xfId="0" applyNumberFormat="1" applyFont="1" applyFill="1" applyBorder="1"/>
    <xf numFmtId="0" fontId="0" fillId="0" borderId="0" xfId="0" applyBorder="1" applyAlignment="1">
      <alignment horizontal="left"/>
    </xf>
    <xf numFmtId="0" fontId="7" fillId="2" borderId="0" xfId="0" applyFont="1" applyFill="1" applyBorder="1" applyAlignment="1">
      <alignment horizontal="left"/>
    </xf>
    <xf numFmtId="0" fontId="0" fillId="2" borderId="11" xfId="0" applyNumberFormat="1" applyFill="1" applyBorder="1"/>
    <xf numFmtId="0" fontId="0" fillId="2" borderId="0" xfId="0" applyFill="1" applyBorder="1" applyAlignment="1">
      <alignment horizontal="left"/>
    </xf>
  </cellXfs>
  <cellStyles count="2">
    <cellStyle name="Normal" xfId="0" builtinId="0"/>
    <cellStyle name="Percent" xfId="1" builtinId="5"/>
  </cellStyles>
  <dxfs count="285">
    <dxf>
      <fill>
        <patternFill patternType="solid">
          <bgColor theme="8" tint="0.79998168889431442"/>
        </patternFill>
      </fill>
    </dxf>
    <dxf>
      <fill>
        <patternFill patternType="solid">
          <bgColor theme="8" tint="0.79998168889431442"/>
        </patternFill>
      </fill>
    </dxf>
    <dxf>
      <font>
        <b/>
        <family val="2"/>
      </font>
    </dxf>
    <dxf>
      <font>
        <b/>
        <family val="2"/>
      </font>
    </dxf>
    <dxf>
      <fill>
        <patternFill patternType="solid">
          <bgColor theme="8" tint="0.79998168889431442"/>
        </patternFill>
      </fill>
    </dxf>
    <dxf>
      <fill>
        <patternFill patternType="solid">
          <bgColor theme="8" tint="0.79998168889431442"/>
        </patternFill>
      </fill>
    </dxf>
    <dxf>
      <font>
        <b/>
        <family val="2"/>
      </font>
    </dxf>
    <dxf>
      <font>
        <b/>
        <family val="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b/>
        <family val="2"/>
      </font>
    </dxf>
    <dxf>
      <font>
        <b/>
        <family val="2"/>
      </font>
    </dxf>
    <dxf>
      <font>
        <b/>
        <family val="2"/>
      </font>
    </dxf>
    <dxf>
      <font>
        <b/>
        <family val="2"/>
      </font>
    </dxf>
    <dxf>
      <numFmt numFmtId="14" formatCode="0.00%"/>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theme="8" tint="0.79998168889431442"/>
        </patternFill>
      </fill>
    </dxf>
    <dxf>
      <font>
        <b/>
        <family val="2"/>
      </font>
    </dxf>
    <dxf>
      <font>
        <b/>
        <family val="2"/>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ont>
        <b/>
        <family val="2"/>
      </font>
    </dxf>
    <dxf>
      <font>
        <b/>
        <family val="2"/>
      </font>
    </dxf>
    <dxf>
      <font>
        <b/>
        <family val="2"/>
      </font>
    </dxf>
    <dxf>
      <font>
        <b/>
        <family val="2"/>
      </font>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0" formatCode="Genera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ont>
        <b/>
        <family val="2"/>
      </font>
    </dxf>
    <dxf>
      <font>
        <b/>
        <family val="2"/>
      </font>
    </dxf>
    <dxf>
      <font>
        <b/>
        <family val="2"/>
      </font>
    </dxf>
    <dxf>
      <font>
        <b/>
        <family val="2"/>
      </font>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ont>
        <b/>
        <family val="2"/>
      </font>
    </dxf>
    <dxf>
      <font>
        <b/>
        <family val="2"/>
      </font>
    </dxf>
    <dxf>
      <font>
        <b/>
        <family val="2"/>
      </font>
    </dxf>
    <dxf>
      <font>
        <b/>
        <family val="2"/>
      </font>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ont>
        <b/>
        <family val="2"/>
      </font>
    </dxf>
    <dxf>
      <font>
        <b/>
        <family val="2"/>
      </font>
    </dxf>
    <dxf>
      <font>
        <b/>
        <family val="2"/>
      </font>
    </dxf>
    <dxf>
      <font>
        <b/>
        <family val="2"/>
      </font>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ont>
        <b/>
        <family val="2"/>
      </font>
    </dxf>
    <dxf>
      <font>
        <b/>
        <family val="2"/>
      </font>
    </dxf>
    <dxf>
      <font>
        <b/>
        <family val="2"/>
      </font>
    </dxf>
    <dxf>
      <font>
        <b/>
        <family val="2"/>
      </font>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patternType="solid">
          <bgColor theme="4" tint="0.39997558519241921"/>
        </patternFill>
      </fill>
    </dxf>
    <dxf>
      <fill>
        <patternFill patternType="solid">
          <bgColor theme="8" tint="0.39997558519241921"/>
        </patternFill>
      </fill>
    </dxf>
    <dxf>
      <fill>
        <patternFill>
          <bgColor theme="8" tint="0.59999389629810485"/>
        </patternFill>
      </fill>
    </dxf>
    <dxf>
      <fill>
        <patternFill>
          <bgColor theme="8" tint="0.59999389629810485"/>
        </patternFill>
      </fill>
    </dxf>
    <dxf>
      <font>
        <b/>
        <family val="2"/>
      </font>
    </dxf>
    <dxf>
      <font>
        <b/>
        <family val="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b/>
        <family val="2"/>
      </font>
    </dxf>
    <dxf>
      <font>
        <b/>
        <family val="2"/>
      </font>
    </dxf>
    <dxf>
      <font>
        <b/>
        <family val="2"/>
      </font>
    </dxf>
    <dxf>
      <fill>
        <patternFill patternType="solid">
          <bgColor theme="8" tint="0.59999389629810485"/>
        </patternFill>
      </fill>
    </dxf>
    <dxf>
      <fill>
        <patternFill patternType="solid">
          <bgColor theme="8" tint="0.59999389629810485"/>
        </patternFill>
      </fill>
    </dxf>
    <dxf>
      <font>
        <b/>
        <family val="2"/>
      </font>
    </dxf>
    <dxf>
      <font>
        <b/>
        <family val="2"/>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b val="0"/>
      </font>
    </dxf>
    <dxf>
      <font>
        <b val="0"/>
      </font>
    </dxf>
    <dxf>
      <font>
        <sz val="11"/>
      </font>
    </dxf>
    <dxf>
      <font>
        <sz val="11"/>
      </font>
    </dxf>
    <dxf>
      <numFmt numFmtId="165" formatCode="\$\ 0.00,\ &quot;K&quo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ont>
        <b/>
        <family val="2"/>
      </font>
    </dxf>
    <dxf>
      <font>
        <b/>
        <family val="2"/>
      </font>
    </dxf>
    <dxf>
      <font>
        <b/>
        <family val="2"/>
      </font>
    </dxf>
    <dxf>
      <font>
        <b/>
        <family val="2"/>
      </font>
    </dxf>
    <dxf>
      <font>
        <b/>
        <family val="2"/>
      </font>
    </dxf>
    <dxf>
      <font>
        <b/>
        <family val="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ont>
        <b/>
        <family val="2"/>
      </font>
    </dxf>
    <dxf>
      <font>
        <b/>
        <family val="2"/>
      </font>
    </dxf>
    <dxf>
      <font>
        <b/>
        <family val="2"/>
      </font>
    </dxf>
    <dxf>
      <font>
        <b/>
        <family val="2"/>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ont>
        <b/>
        <family val="2"/>
      </font>
    </dxf>
    <dxf>
      <font>
        <b/>
        <family val="2"/>
      </font>
    </dxf>
    <dxf>
      <font>
        <b/>
        <family val="2"/>
      </font>
    </dxf>
    <dxf>
      <font>
        <b/>
        <family val="2"/>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ont>
        <b/>
        <family val="2"/>
      </font>
    </dxf>
    <dxf>
      <font>
        <b/>
        <family val="2"/>
      </font>
    </dxf>
    <dxf>
      <font>
        <b/>
        <family val="2"/>
      </font>
    </dxf>
    <dxf>
      <font>
        <b/>
        <family val="2"/>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ont>
        <b/>
        <family val="2"/>
      </font>
    </dxf>
    <dxf>
      <font>
        <b/>
        <family val="2"/>
      </font>
    </dxf>
    <dxf>
      <font>
        <b/>
        <family val="2"/>
      </font>
    </dxf>
    <dxf>
      <font>
        <b/>
        <family val="2"/>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font>
        <b/>
        <family val="2"/>
      </font>
    </dxf>
    <dxf>
      <font>
        <b/>
        <family val="2"/>
      </font>
    </dxf>
    <dxf>
      <font>
        <b/>
        <family val="2"/>
      </font>
    </dxf>
    <dxf>
      <font>
        <b/>
        <family val="2"/>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ont>
        <b/>
        <family val="2"/>
      </font>
    </dxf>
    <dxf>
      <font>
        <b/>
        <family val="2"/>
      </font>
    </dxf>
    <dxf>
      <fill>
        <patternFill patternType="solid">
          <bgColor theme="8" tint="0.79998168889431442"/>
        </patternFill>
      </fill>
    </dxf>
    <dxf>
      <fill>
        <patternFill patternType="solid">
          <bgColor theme="8" tint="0.79998168889431442"/>
        </patternFill>
      </fill>
    </dxf>
    <dxf>
      <font>
        <b/>
        <family val="2"/>
      </font>
    </dxf>
    <dxf>
      <font>
        <b/>
        <family val="2"/>
      </font>
    </dxf>
    <dxf>
      <fill>
        <patternFill patternType="solid">
          <bgColor theme="8" tint="0.79998168889431442"/>
        </patternFill>
      </fill>
    </dxf>
    <dxf>
      <fill>
        <patternFill patternType="solid">
          <bgColor theme="8" tint="0.79998168889431442"/>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ont>
        <b/>
        <family val="2"/>
      </font>
    </dxf>
    <dxf>
      <font>
        <b/>
        <family val="2"/>
      </font>
    </dxf>
    <dxf>
      <fill>
        <patternFill patternType="solid">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numFmt numFmtId="14" formatCode="0.00%"/>
    </dxf>
    <dxf>
      <font>
        <b/>
        <family val="2"/>
      </font>
    </dxf>
    <dxf>
      <font>
        <b/>
        <family val="2"/>
      </font>
    </dxf>
    <dxf>
      <font>
        <b/>
        <family val="2"/>
      </font>
    </dxf>
    <dxf>
      <font>
        <b/>
        <family val="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b/>
        <family val="2"/>
      </font>
    </dxf>
    <dxf>
      <font>
        <b/>
        <family val="2"/>
      </font>
    </dxf>
    <dxf>
      <font>
        <b/>
        <family val="2"/>
      </font>
    </dxf>
    <dxf>
      <font>
        <b/>
        <family val="2"/>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165" formatCode="\$\ 0.00,\ &quot;K&quot;"/>
    </dxf>
    <dxf>
      <font>
        <sz val="11"/>
      </font>
    </dxf>
    <dxf>
      <font>
        <sz val="11"/>
      </font>
    </dxf>
    <dxf>
      <font>
        <b val="0"/>
      </font>
    </dxf>
    <dxf>
      <font>
        <b val="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b/>
        <family val="2"/>
      </font>
    </dxf>
    <dxf>
      <font>
        <b/>
        <family val="2"/>
      </font>
    </dxf>
    <dxf>
      <fill>
        <patternFill patternType="solid">
          <bgColor theme="8" tint="0.59999389629810485"/>
        </patternFill>
      </fill>
    </dxf>
    <dxf>
      <fill>
        <patternFill patternType="solid">
          <bgColor theme="8" tint="0.59999389629810485"/>
        </patternFill>
      </fill>
    </dxf>
    <dxf>
      <font>
        <b/>
        <family val="2"/>
      </font>
    </dxf>
    <dxf>
      <font>
        <b/>
        <family val="2"/>
      </font>
    </dxf>
    <dxf>
      <font>
        <b/>
        <family val="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b/>
        <family val="2"/>
      </font>
    </dxf>
    <dxf>
      <font>
        <b/>
        <family val="2"/>
      </font>
    </dxf>
    <dxf>
      <fill>
        <patternFill>
          <bgColor theme="8" tint="0.59999389629810485"/>
        </patternFill>
      </fill>
    </dxf>
    <dxf>
      <fill>
        <patternFill>
          <bgColor theme="8" tint="0.59999389629810485"/>
        </patternFill>
      </fill>
    </dxf>
    <dxf>
      <fill>
        <patternFill patternType="solid">
          <bgColor theme="8" tint="0.39997558519241921"/>
        </patternFill>
      </fill>
    </dxf>
    <dxf>
      <fill>
        <patternFill patternType="solid">
          <bgColor theme="4" tint="0.39997558519241921"/>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4"/>
        </bottom>
        <vertical/>
        <horizontal/>
      </border>
    </dxf>
    <dxf>
      <font>
        <color theme="1"/>
      </font>
      <fill>
        <patternFill>
          <bgColor theme="1" tint="0.14996795556505021"/>
        </patternFill>
      </fill>
      <border>
        <left style="thin">
          <color theme="4"/>
        </left>
        <right style="thin">
          <color theme="4"/>
        </right>
        <top style="thin">
          <color theme="4"/>
        </top>
        <bottom style="thin">
          <color theme="4"/>
        </bottom>
        <vertical/>
        <horizontal/>
      </border>
    </dxf>
  </dxfs>
  <tableStyles count="2">
    <tableStyle name="AB" pivot="0" table="0" count="10" xr9:uid="{DDA0D7F4-EB6E-476C-9F72-BE8FC9E0363F}">
      <tableStyleElement type="wholeTable" dxfId="284"/>
      <tableStyleElement type="headerRow" dxfId="283"/>
    </tableStyle>
    <tableStyle name="Data-style" pivot="0" count="3" xr9:uid="{00000000-0011-0000-FFFF-FFFF00000000}">
      <tableStyleElement type="headerRow" dxfId="282"/>
      <tableStyleElement type="firstRowStripe" dxfId="281"/>
      <tableStyleElement type="secondRowStripe" dxfId="280"/>
    </tableStyle>
  </tableStyles>
  <colors>
    <mruColors>
      <color rgb="FFE0ACE6"/>
      <color rgb="FFC563CF"/>
      <color rgb="FF1494F4"/>
      <color rgb="FF18A6D8"/>
      <color rgb="FF00A4DE"/>
      <color rgb="FF3781B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rgb="FF00A4DE"/>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84F4-4DB1-A660-3738FAB82A72}"/>
            </c:ext>
          </c:extLst>
        </c:ser>
        <c:dLbls>
          <c:showLegendKey val="0"/>
          <c:showVal val="0"/>
          <c:showCatName val="0"/>
          <c:showSerName val="0"/>
          <c:showPercent val="0"/>
          <c:showBubbleSize val="0"/>
        </c:dLbls>
        <c:smooth val="0"/>
        <c:axId val="1278663792"/>
        <c:axId val="1278675792"/>
      </c:lineChart>
      <c:catAx>
        <c:axId val="1278663792"/>
        <c:scaling>
          <c:orientation val="minMax"/>
        </c:scaling>
        <c:delete val="1"/>
        <c:axPos val="b"/>
        <c:numFmt formatCode="General" sourceLinked="1"/>
        <c:majorTickMark val="none"/>
        <c:minorTickMark val="none"/>
        <c:tickLblPos val="nextTo"/>
        <c:crossAx val="1278675792"/>
        <c:crosses val="autoZero"/>
        <c:auto val="1"/>
        <c:lblAlgn val="ctr"/>
        <c:lblOffset val="100"/>
        <c:noMultiLvlLbl val="0"/>
      </c:catAx>
      <c:valAx>
        <c:axId val="1278675792"/>
        <c:scaling>
          <c:orientation val="minMax"/>
        </c:scaling>
        <c:delete val="1"/>
        <c:axPos val="l"/>
        <c:numFmt formatCode="General" sourceLinked="1"/>
        <c:majorTickMark val="none"/>
        <c:minorTickMark val="none"/>
        <c:tickLblPos val="nextTo"/>
        <c:crossAx val="127866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4077-4D77-8A0D-2577A2FFF4E3}"/>
            </c:ext>
          </c:extLst>
        </c:ser>
        <c:dLbls>
          <c:showLegendKey val="0"/>
          <c:showVal val="0"/>
          <c:showCatName val="0"/>
          <c:showSerName val="0"/>
          <c:showPercent val="0"/>
          <c:showBubbleSize val="0"/>
        </c:dLbls>
        <c:smooth val="0"/>
        <c:axId val="1972314752"/>
        <c:axId val="1972315232"/>
      </c:lineChart>
      <c:catAx>
        <c:axId val="1972314752"/>
        <c:scaling>
          <c:orientation val="minMax"/>
        </c:scaling>
        <c:delete val="1"/>
        <c:axPos val="b"/>
        <c:numFmt formatCode="General" sourceLinked="1"/>
        <c:majorTickMark val="none"/>
        <c:minorTickMark val="none"/>
        <c:tickLblPos val="nextTo"/>
        <c:crossAx val="1972315232"/>
        <c:crosses val="autoZero"/>
        <c:auto val="1"/>
        <c:lblAlgn val="ctr"/>
        <c:lblOffset val="100"/>
        <c:noMultiLvlLbl val="0"/>
      </c:catAx>
      <c:valAx>
        <c:axId val="1972315232"/>
        <c:scaling>
          <c:orientation val="minMax"/>
        </c:scaling>
        <c:delete val="1"/>
        <c:axPos val="l"/>
        <c:numFmt formatCode="General" sourceLinked="1"/>
        <c:majorTickMark val="none"/>
        <c:minorTickMark val="none"/>
        <c:tickLblPos val="nextTo"/>
        <c:crossAx val="197231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1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B18-4970-821C-FB4E94E49D1C}"/>
            </c:ext>
          </c:extLst>
        </c:ser>
        <c:dLbls>
          <c:showLegendKey val="0"/>
          <c:showVal val="0"/>
          <c:showCatName val="0"/>
          <c:showSerName val="0"/>
          <c:showPercent val="0"/>
          <c:showBubbleSize val="0"/>
        </c:dLbls>
        <c:smooth val="0"/>
        <c:axId val="2053366720"/>
        <c:axId val="2053363360"/>
      </c:lineChart>
      <c:catAx>
        <c:axId val="2053366720"/>
        <c:scaling>
          <c:orientation val="minMax"/>
        </c:scaling>
        <c:delete val="1"/>
        <c:axPos val="b"/>
        <c:numFmt formatCode="General" sourceLinked="1"/>
        <c:majorTickMark val="none"/>
        <c:minorTickMark val="none"/>
        <c:tickLblPos val="nextTo"/>
        <c:crossAx val="2053363360"/>
        <c:crosses val="autoZero"/>
        <c:auto val="1"/>
        <c:lblAlgn val="ctr"/>
        <c:lblOffset val="100"/>
        <c:noMultiLvlLbl val="0"/>
      </c:catAx>
      <c:valAx>
        <c:axId val="2053363360"/>
        <c:scaling>
          <c:orientation val="minMax"/>
        </c:scaling>
        <c:delete val="1"/>
        <c:axPos val="l"/>
        <c:numFmt formatCode="General" sourceLinked="1"/>
        <c:majorTickMark val="none"/>
        <c:minorTickMark val="none"/>
        <c:tickLblPos val="nextTo"/>
        <c:crossAx val="205336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1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9050-4A0D-8AA2-18BAE0168DA9}"/>
            </c:ext>
          </c:extLst>
        </c:ser>
        <c:dLbls>
          <c:showLegendKey val="0"/>
          <c:showVal val="0"/>
          <c:showCatName val="0"/>
          <c:showSerName val="0"/>
          <c:showPercent val="0"/>
          <c:showBubbleSize val="0"/>
        </c:dLbls>
        <c:smooth val="0"/>
        <c:axId val="2053361440"/>
        <c:axId val="2053368160"/>
      </c:lineChart>
      <c:catAx>
        <c:axId val="2053361440"/>
        <c:scaling>
          <c:orientation val="minMax"/>
        </c:scaling>
        <c:delete val="1"/>
        <c:axPos val="b"/>
        <c:numFmt formatCode="General" sourceLinked="1"/>
        <c:majorTickMark val="none"/>
        <c:minorTickMark val="none"/>
        <c:tickLblPos val="nextTo"/>
        <c:crossAx val="2053368160"/>
        <c:crosses val="autoZero"/>
        <c:auto val="1"/>
        <c:lblAlgn val="ctr"/>
        <c:lblOffset val="100"/>
        <c:noMultiLvlLbl val="0"/>
      </c:catAx>
      <c:valAx>
        <c:axId val="2053368160"/>
        <c:scaling>
          <c:orientation val="minMax"/>
        </c:scaling>
        <c:delete val="1"/>
        <c:axPos val="l"/>
        <c:numFmt formatCode="General" sourceLinked="1"/>
        <c:majorTickMark val="none"/>
        <c:minorTickMark val="none"/>
        <c:tickLblPos val="nextTo"/>
        <c:crossAx val="205336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1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D3F7-4263-9519-99E86F921C45}"/>
            </c:ext>
          </c:extLst>
        </c:ser>
        <c:dLbls>
          <c:showLegendKey val="0"/>
          <c:showVal val="0"/>
          <c:showCatName val="0"/>
          <c:showSerName val="0"/>
          <c:showPercent val="0"/>
          <c:showBubbleSize val="0"/>
        </c:dLbls>
        <c:smooth val="0"/>
        <c:axId val="2053358080"/>
        <c:axId val="2053373440"/>
      </c:lineChart>
      <c:catAx>
        <c:axId val="2053358080"/>
        <c:scaling>
          <c:orientation val="minMax"/>
        </c:scaling>
        <c:delete val="1"/>
        <c:axPos val="b"/>
        <c:numFmt formatCode="General" sourceLinked="1"/>
        <c:majorTickMark val="none"/>
        <c:minorTickMark val="none"/>
        <c:tickLblPos val="nextTo"/>
        <c:crossAx val="2053373440"/>
        <c:crosses val="autoZero"/>
        <c:auto val="1"/>
        <c:lblAlgn val="ctr"/>
        <c:lblOffset val="100"/>
        <c:noMultiLvlLbl val="0"/>
      </c:catAx>
      <c:valAx>
        <c:axId val="2053373440"/>
        <c:scaling>
          <c:orientation val="minMax"/>
        </c:scaling>
        <c:delete val="1"/>
        <c:axPos val="l"/>
        <c:numFmt formatCode="General" sourceLinked="1"/>
        <c:majorTickMark val="none"/>
        <c:minorTickMark val="none"/>
        <c:tickLblPos val="nextTo"/>
        <c:crossAx val="205335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3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3">
                  <a:lumMod val="60000"/>
                  <a:lumOff val="40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09E-4408-AEEB-365E85A610A9}"/>
            </c:ext>
          </c:extLst>
        </c:ser>
        <c:dLbls>
          <c:showLegendKey val="0"/>
          <c:showVal val="0"/>
          <c:showCatName val="0"/>
          <c:showSerName val="0"/>
          <c:showPercent val="0"/>
          <c:showBubbleSize val="0"/>
        </c:dLbls>
        <c:smooth val="0"/>
        <c:axId val="1278663792"/>
        <c:axId val="1278675792"/>
      </c:lineChart>
      <c:catAx>
        <c:axId val="1278663792"/>
        <c:scaling>
          <c:orientation val="minMax"/>
        </c:scaling>
        <c:delete val="1"/>
        <c:axPos val="b"/>
        <c:numFmt formatCode="General" sourceLinked="1"/>
        <c:majorTickMark val="none"/>
        <c:minorTickMark val="none"/>
        <c:tickLblPos val="nextTo"/>
        <c:crossAx val="1278675792"/>
        <c:crosses val="autoZero"/>
        <c:auto val="1"/>
        <c:lblAlgn val="ctr"/>
        <c:lblOffset val="100"/>
        <c:noMultiLvlLbl val="0"/>
      </c:catAx>
      <c:valAx>
        <c:axId val="1278675792"/>
        <c:scaling>
          <c:orientation val="minMax"/>
        </c:scaling>
        <c:delete val="1"/>
        <c:axPos val="l"/>
        <c:numFmt formatCode="General" sourceLinked="1"/>
        <c:majorTickMark val="none"/>
        <c:minorTickMark val="none"/>
        <c:tickLblPos val="nextTo"/>
        <c:crossAx val="127866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4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3">
                  <a:lumMod val="60000"/>
                  <a:lumOff val="40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09E-4408-AEEB-365E85A610A9}"/>
            </c:ext>
          </c:extLst>
        </c:ser>
        <c:dLbls>
          <c:showLegendKey val="0"/>
          <c:showVal val="0"/>
          <c:showCatName val="0"/>
          <c:showSerName val="0"/>
          <c:showPercent val="0"/>
          <c:showBubbleSize val="0"/>
        </c:dLbls>
        <c:smooth val="0"/>
        <c:axId val="1278663792"/>
        <c:axId val="1278675792"/>
      </c:lineChart>
      <c:catAx>
        <c:axId val="1278663792"/>
        <c:scaling>
          <c:orientation val="minMax"/>
        </c:scaling>
        <c:delete val="1"/>
        <c:axPos val="b"/>
        <c:numFmt formatCode="General" sourceLinked="1"/>
        <c:majorTickMark val="none"/>
        <c:minorTickMark val="none"/>
        <c:tickLblPos val="nextTo"/>
        <c:crossAx val="1278675792"/>
        <c:crosses val="autoZero"/>
        <c:auto val="1"/>
        <c:lblAlgn val="ctr"/>
        <c:lblOffset val="100"/>
        <c:noMultiLvlLbl val="0"/>
      </c:catAx>
      <c:valAx>
        <c:axId val="1278675792"/>
        <c:scaling>
          <c:orientation val="minMax"/>
        </c:scaling>
        <c:delete val="1"/>
        <c:axPos val="l"/>
        <c:numFmt formatCode="General" sourceLinked="1"/>
        <c:majorTickMark val="none"/>
        <c:minorTickMark val="none"/>
        <c:tickLblPos val="nextTo"/>
        <c:crossAx val="127866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4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3">
                  <a:lumMod val="60000"/>
                  <a:lumOff val="40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09E-4408-AEEB-365E85A610A9}"/>
            </c:ext>
          </c:extLst>
        </c:ser>
        <c:dLbls>
          <c:showLegendKey val="0"/>
          <c:showVal val="0"/>
          <c:showCatName val="0"/>
          <c:showSerName val="0"/>
          <c:showPercent val="0"/>
          <c:showBubbleSize val="0"/>
        </c:dLbls>
        <c:smooth val="0"/>
        <c:axId val="1278663792"/>
        <c:axId val="1278675792"/>
      </c:lineChart>
      <c:catAx>
        <c:axId val="1278663792"/>
        <c:scaling>
          <c:orientation val="minMax"/>
        </c:scaling>
        <c:delete val="1"/>
        <c:axPos val="b"/>
        <c:numFmt formatCode="General" sourceLinked="1"/>
        <c:majorTickMark val="none"/>
        <c:minorTickMark val="none"/>
        <c:tickLblPos val="nextTo"/>
        <c:crossAx val="1278675792"/>
        <c:crosses val="autoZero"/>
        <c:auto val="1"/>
        <c:lblAlgn val="ctr"/>
        <c:lblOffset val="100"/>
        <c:noMultiLvlLbl val="0"/>
      </c:catAx>
      <c:valAx>
        <c:axId val="1278675792"/>
        <c:scaling>
          <c:orientation val="minMax"/>
        </c:scaling>
        <c:delete val="1"/>
        <c:axPos val="l"/>
        <c:numFmt formatCode="General" sourceLinked="1"/>
        <c:majorTickMark val="none"/>
        <c:minorTickMark val="none"/>
        <c:tickLblPos val="nextTo"/>
        <c:crossAx val="127866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4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3">
                  <a:lumMod val="60000"/>
                  <a:lumOff val="40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09E-4408-AEEB-365E85A610A9}"/>
            </c:ext>
          </c:extLst>
        </c:ser>
        <c:dLbls>
          <c:showLegendKey val="0"/>
          <c:showVal val="0"/>
          <c:showCatName val="0"/>
          <c:showSerName val="0"/>
          <c:showPercent val="0"/>
          <c:showBubbleSize val="0"/>
        </c:dLbls>
        <c:smooth val="0"/>
        <c:axId val="1278663792"/>
        <c:axId val="1278675792"/>
      </c:lineChart>
      <c:catAx>
        <c:axId val="1278663792"/>
        <c:scaling>
          <c:orientation val="minMax"/>
        </c:scaling>
        <c:delete val="1"/>
        <c:axPos val="b"/>
        <c:numFmt formatCode="General" sourceLinked="1"/>
        <c:majorTickMark val="none"/>
        <c:minorTickMark val="none"/>
        <c:tickLblPos val="nextTo"/>
        <c:crossAx val="1278675792"/>
        <c:crosses val="autoZero"/>
        <c:auto val="1"/>
        <c:lblAlgn val="ctr"/>
        <c:lblOffset val="100"/>
        <c:noMultiLvlLbl val="0"/>
      </c:catAx>
      <c:valAx>
        <c:axId val="1278675792"/>
        <c:scaling>
          <c:orientation val="minMax"/>
        </c:scaling>
        <c:delete val="1"/>
        <c:axPos val="l"/>
        <c:numFmt formatCode="General" sourceLinked="1"/>
        <c:majorTickMark val="none"/>
        <c:minorTickMark val="none"/>
        <c:tickLblPos val="nextTo"/>
        <c:crossAx val="127866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4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3">
                  <a:lumMod val="60000"/>
                  <a:lumOff val="40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09E-4408-AEEB-365E85A610A9}"/>
            </c:ext>
          </c:extLst>
        </c:ser>
        <c:dLbls>
          <c:showLegendKey val="0"/>
          <c:showVal val="0"/>
          <c:showCatName val="0"/>
          <c:showSerName val="0"/>
          <c:showPercent val="0"/>
          <c:showBubbleSize val="0"/>
        </c:dLbls>
        <c:smooth val="0"/>
        <c:axId val="1278663792"/>
        <c:axId val="1278675792"/>
      </c:lineChart>
      <c:catAx>
        <c:axId val="1278663792"/>
        <c:scaling>
          <c:orientation val="minMax"/>
        </c:scaling>
        <c:delete val="1"/>
        <c:axPos val="b"/>
        <c:numFmt formatCode="General" sourceLinked="1"/>
        <c:majorTickMark val="none"/>
        <c:minorTickMark val="none"/>
        <c:tickLblPos val="nextTo"/>
        <c:crossAx val="1278675792"/>
        <c:crosses val="autoZero"/>
        <c:auto val="1"/>
        <c:lblAlgn val="ctr"/>
        <c:lblOffset val="100"/>
        <c:noMultiLvlLbl val="0"/>
      </c:catAx>
      <c:valAx>
        <c:axId val="1278675792"/>
        <c:scaling>
          <c:orientation val="minMax"/>
        </c:scaling>
        <c:delete val="1"/>
        <c:axPos val="l"/>
        <c:numFmt formatCode="General" sourceLinked="1"/>
        <c:majorTickMark val="none"/>
        <c:minorTickMark val="none"/>
        <c:tickLblPos val="nextTo"/>
        <c:crossAx val="127866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1EB8-4207-BECB-67A489D91C8B}"/>
            </c:ext>
          </c:extLst>
        </c:ser>
        <c:dLbls>
          <c:showLegendKey val="0"/>
          <c:showVal val="0"/>
          <c:showCatName val="0"/>
          <c:showSerName val="0"/>
          <c:showPercent val="0"/>
          <c:showBubbleSize val="0"/>
        </c:dLbls>
        <c:axId val="1278660432"/>
        <c:axId val="1278659472"/>
      </c:areaChart>
      <c:barChart>
        <c:barDir val="col"/>
        <c:grouping val="clustered"/>
        <c:varyColors val="0"/>
        <c:ser>
          <c:idx val="0"/>
          <c:order val="0"/>
          <c:tx>
            <c:strRef>
              <c:f>'Combo Chart'!$B$3</c:f>
              <c:strCache>
                <c:ptCount val="1"/>
                <c:pt idx="0">
                  <c:v>Sum of Sales</c:v>
                </c:pt>
              </c:strCache>
            </c:strRef>
          </c:tx>
          <c:spPr>
            <a:solidFill>
              <a:schemeClr val="bg2"/>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1EB8-4207-BECB-67A489D91C8B}"/>
            </c:ext>
          </c:extLst>
        </c:ser>
        <c:dLbls>
          <c:showLegendKey val="0"/>
          <c:showVal val="0"/>
          <c:showCatName val="0"/>
          <c:showSerName val="0"/>
          <c:showPercent val="0"/>
          <c:showBubbleSize val="0"/>
        </c:dLbls>
        <c:gapWidth val="58"/>
        <c:overlap val="-27"/>
        <c:axId val="1278656112"/>
        <c:axId val="1278656592"/>
      </c:barChart>
      <c:catAx>
        <c:axId val="127865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78656592"/>
        <c:crosses val="autoZero"/>
        <c:auto val="1"/>
        <c:lblAlgn val="ctr"/>
        <c:lblOffset val="100"/>
        <c:noMultiLvlLbl val="0"/>
      </c:catAx>
      <c:valAx>
        <c:axId val="12786565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chemeClr val="bg1"/>
                    </a:solidFill>
                  </a:rPr>
                  <a:t>Sales</a:t>
                </a:r>
              </a:p>
            </c:rich>
          </c:tx>
          <c:layout>
            <c:manualLayout>
              <c:xMode val="edge"/>
              <c:yMode val="edge"/>
              <c:x val="1.8812362240182019E-2"/>
              <c:y val="0.394531495848245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78656112"/>
        <c:crosses val="autoZero"/>
        <c:crossBetween val="between"/>
      </c:valAx>
      <c:valAx>
        <c:axId val="1278659472"/>
        <c:scaling>
          <c:orientation val="minMax"/>
        </c:scaling>
        <c:delete val="0"/>
        <c:axPos val="r"/>
        <c:title>
          <c:layout>
            <c:manualLayout>
              <c:xMode val="edge"/>
              <c:yMode val="edge"/>
              <c:x val="0.93867169909700665"/>
              <c:y val="0.31300271049330131"/>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78660432"/>
        <c:crosses val="max"/>
        <c:crossBetween val="between"/>
      </c:valAx>
      <c:catAx>
        <c:axId val="1278660432"/>
        <c:scaling>
          <c:orientation val="minMax"/>
        </c:scaling>
        <c:delete val="1"/>
        <c:axPos val="b"/>
        <c:numFmt formatCode="General" sourceLinked="1"/>
        <c:majorTickMark val="out"/>
        <c:minorTickMark val="none"/>
        <c:tickLblPos val="nextTo"/>
        <c:crossAx val="127865947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dLbl>
          <c:idx val="0"/>
          <c:layout>
            <c:manualLayout>
              <c:x val="0"/>
              <c:y val="-1.64560316214957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lt1"/>
            </a:solidFill>
          </a:ln>
          <a:effectLst/>
        </c:spPr>
        <c:dLbl>
          <c:idx val="0"/>
          <c:layout>
            <c:manualLayout>
              <c:x val="-9.5917791655228523E-3"/>
              <c:y val="-1.5084521395359376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w="19050">
            <a:solidFill>
              <a:schemeClr val="lt1"/>
            </a:solidFill>
          </a:ln>
          <a:effectLst/>
        </c:spPr>
        <c:dLbl>
          <c:idx val="0"/>
          <c:layout>
            <c:manualLayout>
              <c:x val="4.795889582761382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37724882850009"/>
          <c:y val="0.21426919346656673"/>
          <c:w val="0.42920606124917443"/>
          <c:h val="0.73636271166894607"/>
        </c:manualLayout>
      </c:layout>
      <c:doughnutChart>
        <c:varyColors val="1"/>
        <c:ser>
          <c:idx val="0"/>
          <c:order val="0"/>
          <c:tx>
            <c:strRef>
              <c:f>'Pie Chart'!$B$3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94C1-47D1-A4E3-5614FD79B47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4C1-47D1-A4E3-5614FD79B479}"/>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94C1-47D1-A4E3-5614FD79B479}"/>
              </c:ext>
            </c:extLst>
          </c:dPt>
          <c:dLbls>
            <c:dLbl>
              <c:idx val="0"/>
              <c:layout>
                <c:manualLayout>
                  <c:x val="0"/>
                  <c:y val="-1.64560316214957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C1-47D1-A4E3-5614FD79B479}"/>
                </c:ext>
              </c:extLst>
            </c:dLbl>
            <c:dLbl>
              <c:idx val="1"/>
              <c:layout>
                <c:manualLayout>
                  <c:x val="-9.5917791655228523E-3"/>
                  <c:y val="-1.5084521395359376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C1-47D1-A4E3-5614FD79B479}"/>
                </c:ext>
              </c:extLst>
            </c:dLbl>
            <c:dLbl>
              <c:idx val="2"/>
              <c:layout>
                <c:manualLayout>
                  <c:x val="4.795889582761382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C1-47D1-A4E3-5614FD79B47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94C1-47D1-A4E3-5614FD79B479}"/>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noFill/>
          </a:ln>
          <a:effectLst/>
        </c:spPr>
      </c:pivotFmt>
    </c:pivotFmts>
    <c:plotArea>
      <c:layout/>
      <c:barChart>
        <c:barDir val="bar"/>
        <c:grouping val="clustered"/>
        <c:varyColors val="0"/>
        <c:ser>
          <c:idx val="0"/>
          <c:order val="0"/>
          <c:tx>
            <c:strRef>
              <c:f>'Top 5'!$B$3</c:f>
              <c:strCache>
                <c:ptCount val="1"/>
                <c:pt idx="0">
                  <c:v>Total</c:v>
                </c:pt>
              </c:strCache>
            </c:strRef>
          </c:tx>
          <c:spPr>
            <a:solidFill>
              <a:schemeClr val="bg1">
                <a:lumMod val="95000"/>
              </a:schemeClr>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88FC-4450-BF89-EA5D254605AF}"/>
            </c:ext>
          </c:extLst>
        </c:ser>
        <c:dLbls>
          <c:showLegendKey val="0"/>
          <c:showVal val="0"/>
          <c:showCatName val="0"/>
          <c:showSerName val="0"/>
          <c:showPercent val="0"/>
          <c:showBubbleSize val="0"/>
        </c:dLbls>
        <c:gapWidth val="53"/>
        <c:axId val="1278674832"/>
        <c:axId val="1278684432"/>
      </c:barChart>
      <c:catAx>
        <c:axId val="1278674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278684432"/>
        <c:crosses val="autoZero"/>
        <c:auto val="1"/>
        <c:lblAlgn val="ctr"/>
        <c:lblOffset val="100"/>
        <c:noMultiLvlLbl val="0"/>
      </c:catAx>
      <c:valAx>
        <c:axId val="1278684432"/>
        <c:scaling>
          <c:orientation val="minMax"/>
        </c:scaling>
        <c:delete val="1"/>
        <c:axPos val="b"/>
        <c:numFmt formatCode="General" sourceLinked="1"/>
        <c:majorTickMark val="out"/>
        <c:minorTickMark val="none"/>
        <c:tickLblPos val="nextTo"/>
        <c:crossAx val="127867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513A8BE3-0C7E-465E-917A-9B65510D79D9}">
          <cx:tx>
            <cx:txData>
              <cx:f>_xlchart.v1.12</cx:f>
              <cx:v>Profit</cx:v>
            </cx:txData>
          </cx:tx>
          <cx:spPr>
            <a:gradFill>
              <a:gsLst>
                <a:gs pos="45000">
                  <a:srgbClr val="C563CF"/>
                </a:gs>
                <a:gs pos="100000">
                  <a:srgbClr val="E0ACE6"/>
                </a:gs>
              </a:gsLst>
              <a:lin ang="5400000" scaled="1"/>
            </a:gradFill>
          </cx:spPr>
          <cx:dataLabels>
            <cx:spPr>
              <a:noFill/>
              <a:ln>
                <a:noFill/>
              </a:ln>
            </cx:spPr>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170000002"/>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6DD19134-9912-4810-8523-5C5CBED3AF2B}">
          <cx:tx>
            <cx:txData>
              <cx:f>_xlchart.v5.9</cx:f>
              <cx:v>Sales</cx:v>
            </cx:txData>
          </cx:tx>
          <cx:dataId val="0"/>
          <cx:layoutPr>
            <cx:geography cultureLanguage="en-US" cultureRegion="IN" attribution="Powered by Bing">
              <cx:geoCache provider="{E9337A44-BEBE-4D9F-B70C-5C5E7DAFC167}">
                <cx:binary>7H1rc+M2tu1f6erPlw4B8AFMTaYqpCRLfrftdqfzhaXYbhJ8ge/Xr7+Lkuy22UraU/Gpe1V1PKlk
bBniFhb2xtprb8D/vu/+dR8/rosPXRKn5b/uu18/BlWV/euXX8r74DFZl0eJvC9Uqb5VR/cq+UV9
+ybvH395KNatTP1fqE6MX+6DdVE9dh//82+8m/+oztT9upIq/VQ/Fv31Y1nHVfk3r+196cO9qtNq
HO7jnX79+DmV1ePDh5tqXT2WHz88ppWs+ts+e/z146vf/Pjhl+n7/fDsDzHMq+oHjGXiyNSZaRvM
1jdf7OOHWKX+7mVNiCOdcGYxYYjNl/H07It1gvFvNmtj1PrhoXgsyw+7//4w/NUn+eFVWSp3Oymu
Gm3/fLP5sL+8nvT//HvyA3z8yU9e4DKdq5+9BNMTmc5kWRXyviK/fnRVrIr1g3qali0kr37rv4WE
HwnBTVM36BYS8hoSoptHpmGPoDw9dIvFW0zZD8P3ka8Mx6e7/PiThfj/JSiXxaOv0qfZ+eeQGOxI
MG5xi1lbLxATSKh+ZJocyBj201O3mPzckv2IPI2b4HF5fZB4XDy2H5brJCsDWTw+TdC7wGJx0yKC
mXuDl02OTNu2qNDF9nX69OwtOG82az9Gk+ETqC6WBwnVb/H6z3Wyfpqofw4So0e2ZRmUUrjGy62F
W0fc0BmjOn12qu22tkXnDZbsx+V54ASR384OEpHbxzTFpvn4jo7DTEw9Zl3n/NkxJtAwg1GL2N+3
oJfQvMmk/eC8GDqB5/biIOF54gIf1LcP2Efr5E/5nt4DMqBjsycMxOslRLYNYobQZjG+l5j9t2bt
R2v/u0yAm7kHCdxvhRxU+p5YGUdUMEo52XHlScAjhBwhEprCMq2N24HYvfSqNxi0H6XngRNgfvvj
IIFxFQLefSXv6+ppgv75NmSMXMAkJnviCpj8V/6EbYpxYEfNp4c+seo3WbMfmVcfZYKOe3uQ6FwG
8h2THUM/MohpEmHr2zDGX8PCAYsumM2M7/npS5/5mTX7YdmOmuBxeaCErYjWabkun1btP3cVZhxh
T+E6I+ZeTAQ9MpgAauaOPUw85rc3WLQfl+8jJ9j8dph5z91jkaj0PaOYcaTbJsX/kPtPwpdlUUtY
nG0xm2DyBkv2Q/I8cILI3WFGrzFn+6qK6P28xaDQBgQ1xkRm8zVFxjyy8ArS1B0rsJ6e/T0J/ZlF
+6H5/lkm2Fx8Pcid5VyOiY6q3pGSGdYRMwRBuNqFqsmuL4wjIjjTwdpeo/ImW/bD8mLoBJfzw8xw
Tt97f+FHBjdsKuzdnj4FhR8xDtUZuvQ2lk00tZ/bsx+Yp3ETVE5vDtJb3HUsv6kifdds0z6ipmFZ
guwEswkyhIijURSwiUG20Lz2mrfZtB+dl2MnCLm/HSRCs8d43a7fU/BEtUbXORTNJ8+Y6NC2eWRA
pTYY2YkCExbwFov2o/N95ASb2fwgsVmgaiMf1k/L95+TZsqPTIFExmBbFqBPXAeJjMGRxlDsNk80
4WUi8waD9iPzPHACzOIw1c7jR1X47xrT6JFlILEHDdhO/BQYdmQYKH8a+o4igL+9BOYNBu0H5nng
BJjjw4xmq4d18J6Jv4FNXug2fdpJJok/IcaRZSLz5/okiP3UkP1w7IZNwFjNDjJ8fZHlvUpL+Z41
Tsw3ckeTWTslZrK3cAGBjCLEif0B7E0m7YfmxdAJPF9WBwnPKo5lqmT5FEn++fYCnYzAVVD032WR
P6JDDNSnTb7jzHj9ZRR7i0X7wfk+coLN6jA3mCuU08o+btbvypyBDxcgzrs9RJ9u/yjXcMb5mPI8
a2ov8XmrVfsxej16gtPVYe43Z6qWpVy/a4FGPxJo0tAttAw8pS8vRTRBACLhqODsQDJeO9GbTNqP
0IuhE3jODhOeVfrwzuCII6SdwuBPqvJER0O7AKoztkCFbcvjprTg5wbth+b5k0yAWR2mWvO5WgdP
y/af7zvIOBllYxPNrsUGOtlLl9nUNG24DLUmuubP7NgPxnbUBInPh6s1nzwW5WP/fniMPIChn8lk
u2xmgocNFmdzE22puwg3CWGjZvxzm/Zj83LsBKGLk8PkaapdvyM2FMUZw0IzrfGc4r/0FcHQa4vd
h+i71yces/qJNftR2Y6a4LE6zE3l9rF710ImgRzGuMHJ/tQfzc0MZRuQsl0HGnLQl6Tsp+bsR2Q3
bALJ7e8H6SKnmJD6PnrHEMbsI5PalFvm91l/6SbcxEZv2zYju0RzstG/xaL9wHwfOcHm9OtBYnOj
6ir44K4LhXTzHQMZQ7uzjo5/+uQ3Uyo2JjvQy7D5b3eZSSB7u137cZqOn6B14x4kWuP2ef7Yyft3
VNHQqgGUGOox244yfYIU0a0joqMnAGC9jm1vs2Y/Pi/HTrC5OD9IbM7XMn18mqB/zpoNE2XnsdXv
qU4z6QS0xBElaAgAXdg60ISl/dSc/bjshk0gOZ8fJCQXqvifCW44PcOgK5tsl+RPsLHFEeEmTntY
O5eaBLe327UfpOn4CVoXhxnczmVZjv9kmXw/NxqPDlDUO581TfE6+YQkjVZaioNSO0lgAtUbjdqP
06vBE5DObw7Spc7XRR+v04d3RAjt6SBzCHOvkbEttG0SdEM/HRvEvvSSWb/Fkr+A5fkzTDGZHSgm
Zbm+D+rysarKp0l6hx2IHqFPA4c6oRVsviblNRyNsnSc/GR80lxzvn6jPX8Fz6vhU4wOMy29ePyz
WJfROzLssRsdXTSjsLaVCiYyDjJTCNU2RaPH9vVJZHuLRfsB+j5ygs3FYdKEc3kfSH/9voVQbhu2
wKGbva6D/NQGd4ASvT/7eYtF+7H5PnKCzfnqIGPbxWOzfs8em1GMNi0DtHp/UCPEAiEAd7N359p+
yHl+Zs9+XJ4+xwSVi7uDRGUkNqou3pOnoWHTslG3MfaL0uOBAeg5NqE7j5koOm+xaD8y30dOsDk/
zIPr5zgt8K4lTwPHBHHkCedr9mvSRAeHNkxCrfGA4SuK9nNT/gKTp4FTSG4P0l0uoxiNT+96IhoZ
KGcGKgXbvX3aKyAgkEKz0XUbe8zm6zUyb7FoPzTfR06wuTw9SGy+PJbVhzuJhsF3beZgHD5BTRCA
nUI9kQi4ji5onEkT+i7eTbKbN5u1H6XJ8AlUXw5z17kOcGfLh1X5vvkneLRFObrSdv3O4sc0xyQg
A+Op283XBKm3WrUfqNejJzhdHyZn+x/wJoQzQrkARdhiMMUI3oa+KRPNoHsxeotF+/H5PnKCzd1h
5qFf1rhAJfWrd73axsYBXIIboPhu9iexjmyutkEH9RO5m3Dqt9m0H5+XYycIfTlQhHqF66H8p/36
XXQcOIUFIWDH3yZCAUQC3DxEkBPpu5zo6dnb04Vffm7QX2DzNHAKzNeDZArbkuJsHb3v8UKU3xjq
OLhlaBu6ps6j60eU6Th6YE3Y9Vvt2Q/O69EThG4OUwjd1kXeHSGEN/SAoPy5OxctXgvVIHDoERlv
7dilpnj9ZRb0Vqv24/R69ASni/9HOP31ZXjPFwXO1tV6vrlh8MV9eH//6mYCcPfhZOhuMvcGwu08
rx5wC6Elxtuhnm8uHN/kFQyTMPZizOO6rH79qKGn6kg3GYWeioIQgfb98UOL7GB8Cdeu6KaNY744
BYyDPhAf0rG2+OtHlGnB4ClqfQb6tnDNBJgJpJHNS2gVFsLG8tgkYsgEnm93vFJxj9vlnqdj9/2H
tE6ulEyrEm/88UO2/a3RUiRzkNrHQ8jgQThrhOvK8Pr9+ho7BX6Z/B+vbok0vby9qJMHv4xnQfzn
i9nY8wBM1t8+AHLxywcUHYuTrMMDeGg5AU+cWqxlcyGFGyQPf/8oEzP5+lkg1Gg/pAwnq81x33n9
rJ6UJDZjg5yHZtzrYeYkGmKg1TuC0yg3/yjDzuf3gfJ4pR/rGS21Afcmmb1MT3Sm537yoHLFbf/S
r40AOuuxV/j6cc/T+lFyncvkrC6MUjNOdSsbVnEpQq+45aHen1qGprzbPq8WIZXmSVmF5CrMVSid
PvTytHJpSn2Hs8KsHNpYWls6bcNENTPjJA+im1xQvylcy0gbW81gRFI50upp6aQ1PSlIJj/3XVyf
xl5e2+7Q9HG7SBoZs+TUrsxwZnbWcMFJZLZ/aEq3nEjzE+nwihYubm0w2KWh2dlwGlYi0G5aXZNG
OmeN7wktc6sorDrv2I4LWR5vENn56Q797XK7V1lfSD/Y3Sf6/O1/blWCfzYXXX7/4Xgd6ffvoC5v
7zH929/CqbWROZTTXxqteX4vGLOzbvTUV9/8EDb+IjBsr0X9ixffGDUM3HjxYvH+EDVetiBvQsZ2
wHPIwGla+OaYHhITBAte+xwyEE0s3EtnIq4gNxlvdXyKGWjyRHghfIwju2CBjrZRyWG6SeyNamD+
N8GC/xAtECFwJYGhQ5MbL/iaODO8Qwaq5/25SAdtiFzeZn2/SKxW3CWJwVZR10WD2/h+dlqaRvlA
+l4ed9Lqrvo8LZZF3qpTmqnuKqxrMU8k6a6DvjevkoyUOnNU3EmPRw5r9boZlkliGV57rdl9l+Zu
LRq0fn0OvE4k2bJOaOhYftvkgaPHnnYpEqNJTlQRFqVw0T6m+DeW2b2sly3Urq5Z+XZNpLfy7E4L
T1BiyZubrMEk32ipsuk8MwJqzP2wLYZTzCVchkde5+p4bOD4GXzKT6ifO74x9NV1kRiJW7exvPCS
JDjObTowt00t7zZNaHA7VIot8aHULB5q7c82SCTihFHkbpYE4adOmRdVV+SrwZT+AvGoXuOIqHSK
MvFCR0aFdC09ZK5QcHTbFd1g0/Qk9Btp2r4zRG1H522rN/kptYckJW6Y8u4i8KNGW3WtavtZhADQ
32g9qQd9pvtR6C88I0Ph75jKLqiPG09XVb4kuu8RGTtJ1ORRd23FuizOs65UKVBITEqTBloCNsf/
jQg/4REUZBz56V/ziC0hm3ZMjrFhN3QXG8aD9Ca1bBypM1GFRZfJc2zgOLiK5i2kY2i6wz0WI2nY
xQZmQdgF0xyPsIBRbo5EPIUIhhsXx2P5FCwAzfm4v+cp9r0K8GBQu+9f8gl7PAP7chMe7zTBBixs
tL+gUAwt8vUmbEddnhRxGS67igeZQ0QU2LOh9PN2RptCdPOqyXTlcN0OrJVHe99YpTQV3LWGsk5d
2lpht2BDl0RzZSo/X2qxIm3hZE2a6I4esBL3IJv8rPcCY5Wpilwo7PmryqgJdXoa5l/jzGKrRhIv
dtow1mInirvWSQbBz0Tgqa9pybOvmT54xbwJ0TjktCnhZwT+v06LhlwkItFS3J/mW5ZTK8qzYxrb
QTEvI20cwuDybhTK/ormlbirGcGD2wybqlOVvLv2OxPhcIxtRUjZyouSxHNY1tnFpU/TSJ0os1D8
xBJ2+VDitpHbOE0i3yFBqrkk9WPpZkaPiBl3rHajWuBjZMIoLIdSv1jqhJFbKCLm2qZdd6WUVi9Z
E7DPQ8u7q5SpYlkyXZWOlZTkwqc5Pn9m+95daOFoqJvnMisdW4RleZyJoXwIC4kZSA1Fb2UZZ1+Z
l+uN07ECv2Z0RJ0myjTXvY9xTu3DAJO0sLaN8TSd+fQ29FCjcGtmBYNjiQ6f2ojwTB6x7Gsc6vjs
IjaHxqlbnV1YhkxO08AOLlikhWe88YhTtLI7Dz3ZrJgS0SqVNsbY2jifVueFvpN0iWbNsK7xky2g
MUJaMfOlJ+5oPSLc9HV3BUjL8nerV3131mZeT2ZdRMNkppdxJD9pCcVHUH2Id8maAP/mZRwPrhnX
mJc21GBj0Gmx57S9oZmurdm+PM6rxGyWWZQE+pfCKg22iJNBU07TDt8Cr8ZM6E0q7sDHrquhNBd9
GliGG3vSuxtoGX6yG0MYTtzlmpuRhN6mBhZgF7Tjqk2w0KPOqL1Fn/l4p8Gj+LcdeLAtGBdRpbPu
KrBafG9XDVYDLUogK1hls7noTbbiBqmN89i2K2wtfonFp9E4mHkNhevZbVY9oM+z9ed6lZGLoM3h
hLboALDKuE4dLvwSZDHM0v4kDUUk3UjEcTJvsEQth8Atz1QmLGNphx5baWFDmdu3DHbLoZYD9g2v
u2a6n3pO2uKSZccjdfnQdQYeCYYA7JpxnfSiy77WI0ScVWyVmHX2lZMSb1blujxGH5eY20Yqj/um
EdiJSfa1yELvbrOEpWZjfqNSnarR2cNxkXpW0123rMaUtNTvrzofrpAMVJ0aQZhGC4qzync4XoGJ
q1TGmJvFHAumtnV1GqcWfrxxiTrO5LEle0xeH9QAG7xnJYnMvw52USxzE7v1zKotcmu0yrvTQr3R
nKwMA+WEyBbcuLDhnJbqxXygXB7Hgdk2TisTfBxdGitZdgA013v8Fo7nYoFpDE5eRg3mxysMctvQ
Cp9aHxBBcOc6W9mBEmetisXZkFuAsJI93kFlJBycWOMFd2u7DBhyi8a3Z1pR9oin/iBmepzZS8ss
9IUeh+LMzDttxtpAK5xORfi8rCv8djGUfR3MBZzCc2iRwKCBIWIlVLXBdV922bkfgpjJPpfHrIcv
RwLhmaeRBrZGYryPYSXGKooaPgsrhAxd98htZWY1ZjAxumtkevglGkT510j38qUgpX/sVQG9tRnW
vBXFrbfgQVgMNyVO/BvLrkaIZAM+cBdFWFGaoAAqphq59fRhyE58ZZvdnKVJHJyAHcnjUB/kcW3Q
kWi2QCmWnrEuJUVoJl6PNeXhbufG6a0BsBZlbK71VsDDu5SQ27zuyW1o9iNFKhKWOomusF5IWYm5
SrFKW9HAIxIrJxdSCXKbJAT2hEnme/NGjCvHJrHqT4ywwNtT3ysf/EjJYxmYWN0CjxjPyd8V0iTh
qZHVxbImtp4vNmveoAYG6RU+s0vzcf3XtkUuatmIO0ipNj6nPoa9piV59anJzahb6LJEfCvKis/i
gI3rUfQld7OcizuNDQByG9LCkshkltktlpLp8aJehbzMNSdvjLaYZ0QjV4YF74rjSISgrpheFneL
jcclDTfu2rTqiNvlZhEsNpFVqYBYx23A8zsiWZretb7fR1/MliFOxMYYpUjTymMjqMy1iFsxD+s8
+USCmrrcTx/SoBOrIsvGzSBHS6bTez4isIgHctEOJgJZDP5Qu1zxjDhdEKQkuKR90C8RfljSzohf
g0I4UDwUcS01iNMkLavAobbX+ZgSKeJPQxg/hrqMbe7GlebfYSstlmllJoAo1eE1Ud0h1sIni1mA
EKMcraVm6LK8sB5UmtwpnxQnwutqvXV63nbgIay4pQZfKTFuRKWVxreyR0aDPYZfkdTWPfhuwxZF
zqSTE1JdoJtRneJvbfhuw/3gs7RzM3b61Psjr+hcoyo/K3Fu0i0qG9l4CB9w6oQkWrusqn5VBnV2
aoeiSLwrPTCUK0T1Jc3rRZaV+UJD6eoqMxonTOxrj0L0+NJbcaZhn1CJ5a2Q6CSIqhAaxrb/2cD0
ms4yPUtm1KJD6tplZfqOlRuhmymaLAnJ/cCRRsZdzYjYIkppIxxbDgu97toTMwyiyNXstm8cmmZB
v+gtpCBLgWVZuH5Zmx2mPxCnFTOGS95V9kkZCmxzssuXstOyykla8tkgjTrXdCu9lEPET2zqYfUS
A6Qk4Gru8zBD1pZ11Akjuz4tukY/t5mPDLDUzG4dGyr83NvJZyO08/gszkvjUx4F6Vyrypa7xlCI
BW9Y863sC/FnwKvYKVtBnQGLbJ6btpzxoi8WvRaKJZKkZtZ3VTJPeNYFrmGEkVOzMjznRRD255gv
6yGseLoY6tbDPi71uS/bz0KE2SKSdnFse+0fDTJBU4b2n37e9deB2aczEud0wSI7dGhlFp9KHdNq
idSam13S3Yc1vdVC23NIW5bnXAbDp2ToTVfZdbJQvWYce6KxzzIhkXPm5W0uai10CgvMaF4muTqv
Bm/M4hLwkzbI5j54w0mdFOSEloW2NIUqV5GojTPFBt3FpKXzBgrXTWcp5XR5zueaGCInRMRysEKi
KyMPZzZYJ7J2colNoAfla9KFzzVrFRes/+Qr5rKUpUuqlcUxH3cI1mfNrPNFvTQjAFbKXvtael0+
C7NCnA+h+amWCZ1VaapfR0XIz1QfV59pR7WzPsni3NG4jXEtuOufVRML8BJKh5MK2fxxKCv1ewj6
DnpXQ8nC+qbRLS08vrRbpl3oVq672HntWcSNRW2b/SJUUbJq0Zqy1qLk907Lo9ghdpy4TVGUC83G
snF6u9WdfqjqY92LAtfkUe4i+PuzwYyxEUG+WjWp+ZAFvjGnFWldkunxGK3Iqg8LtvYKPctnniq7
38GI52DXBZig1NNZH+nRvMoN69bLEVEQ+YtkLhWRjiapvdTLjh0nQdzPStr3AC0m7VlQazZxMlaH
okYg4QXmrjL166aNYjL3zbjowcXzoQuvpUe62iFhYsRLeygb/wHBH9pASPPZwEk287QmzVw/8IbC
UT7zjisr0BCYCmkteVS3d1pUUo5tz6OWI2sSzIoMOkUY5HPbKhTa1eAXklXtXWbxeDVYfeCIoo8W
w1AN8zrQ8W1oy4VFY/1z63ccS5wlytBOpDkSPwTSRIp7XILgn/l5chE0VflFC0R9mhT83IrS0sXm
5d0kNdV/F21pFQ40Hq86ifK8l19KK6v1VRJZojrRcjLQeomoJRY4D1Pn7TwkGpiTj8TNu/Qq0YLN
NgppiCkV/+rlMYK6F4ZQmxC+e114jkmKgR3bYagG06WxoemOX2p667u+qdfsKw8S7Lq0DnvL5ZIz
f2G3npmc5nqBn0cKlGumm0nFsXqoKOZmDQ4aFAHYVtqWICJWY2BvknkW9yc6GbrrnrbkFlw0dpO8
BS0XGvjZi4x/T/KM/HyaOuOINqdIoMeLDOn4+gsxvg68WGaVDJeeEnExS5Ri3ZfBGOryd6Mfhnxh
JAJsRKVmHFlOG2Hz/XsDUDv4wQLOcB0sGf+KD6wYBcAXFrSBRdRAK39pdoL7jpeWvpzVgnj0gmhl
4INsetmxZDLwT6vMG9J5ZpXehZ9W5JbrNbkwVARW+fdW7ZkWFEDQbw7ajnrIWEB5aVTKak8FoeEv
Uw3UL++w+887qcBJGyTHbiUpmE+dDCBHWuNnKBM/yzB7QCGjqPmiRDJOBh6PShxH/QaTM6kqpL0d
1WkzYE76GKlQSPI+w46T8yQEIEFvamDRLWe3ke1pKzLS79SIjfC0MfKMXhpW30SDo0eVHyyrMYPO
cj8Nv5WeiRwmZQi0PzH4RxBR9SUmusBw+Mgm0/lqhC81pvF4mXpNUjii7+rSDawoA2nCTYG5m2ZJ
Ore6Ml8nRtRf5xW0ijxALi9VV1wnEFt/YtGo+byeQmis+LsdkI1xeBrb8GsENTPXhhq8YVmEGmij
pVnddQVJ6q6ExFM6XBvT35bS8sEgNltlDfKLtFVFfExwbki6ZZmNORhm9u8NY/sMGzuwLIsTnDrZ
YP9ivduNnhVJkQfLzPLBUH2F3Kt2RNsWdgdWxMr0Jgtibqx6Bdo665gqo5PGoM11bTSidIIG0reu
98iWjQ0vJhXSWE0iiYJQDPou/RKc21Mjhx+1nlTo8Gwt8aCWRHbR1ec9KoIP26RUJm13XQ+jCpD2
GbRxT/qh04RDdzXyOJwUjbC2hpJHkWPaGTKgv5+OsbI5xQlXqBoWgW6A2rMxCUAB0XLZN7Z2zAIT
MZCqIQ1OeD2mOmkH6xH4xVlPeaPdpHSAeNIlAcyCyj7cdMLCbPmMIDsxBy12w9jA/8Vk4d+djcrl
fCMPMZqNYBchVJq6rX25VD4UMFfaWePP/SYvlkOf4OkmjSDeWFHfYIUgIdhWC/9Xif6JEm1vyjbP
EfCH0tT3v7j2vQq+HfNcnUKhCeLy5kY+wqDyPivQY8827hNH/zCufBNjn+qzAo1+SPg9juPhhivE
UNza871IZaGijYZWjk59E734uvhvFOhNPH4RbMZTmZuOMdz9w0yoa5NFrCdBpnvaoJ3yystBMdBe
wfv696IRRlqcQJG0Ze5EgkOGOIZbWdI8YyJO2rmfCPTTVI6peiPzTwyBWhQ7T3c1ZK0K/LGmzDd1
0npbNI24NKU8M7eFqAE/9eqllw941mfdbNp88B2/TuouOCNNYvbg5C23NRTCtdbVGounyQkuAAXT
iBiqSb2Te16jf6Vp4VWusqoi62/CfECb3Jwbfmt/4kFXB+JSymreVsKAsJRwqiWuWYO7O3FdDFrv
2L3mRSBCKuc7ivK/XvMTr8G+T7Dx/7XbbBuf9tVvdkOf6je4jRdvhT88ZukENRK4wa60y9l4hsiE
xmjY4+FhvPJUvcG9I9icTCxoqEdbt3qq3oy+iCYOeM5Tqfi/qN6Y4gfuYJuoPKPpBKXnzTUnr3fq
WtIoLUKpll1jk3YuAqxLN02lOA7SPFtYKTVqN/VD/klIBqZH0f9+0VqdmjVxwPmsYDUENk+yL1YZ
9FfKoulNU1reH8IgUOhBlDIkeIO5zIqR+aCP3TyVWqNmdpSqzm27yEpmldaF2FuZLdgZj7XgIiJK
i5wYx69O6iGP83kupD84Rd+3BCUSK+hmQxOm38qkhsJki95YRFppXAYk7K6iwDNcTXWNNtdzjZ0U
Xp8mDiBIw5nGAhqsmq7MnEb11jnVCg8dERRqd50wdtIOnK1EhwRw3sV581VPYNQsT7zqEU8hjVMY
qSCuV6clc3iWywBvHPdbcb7zUqtwI6tS0VxqrbmUOq5hnCNjT75JAL40QQGvrNSEGkwG6T0Mlpkj
NEEz+JINSB1dD5Z9Qd22/JK2enQtIr278joZXLa1l95mJVeXVVk0/WmXd745M5B7BY4X2BzaWhIT
z9VJrnRnCDL+qYtgV25lmMiQeF7i6Ex6nWOEnf1pkEP2B/E5v/JiUCCnGwqdzDwc3UlnUPbUwuZJ
6ZiDveqyJLuMSC6uTHQEB2chOnGWJeZv0ahcnMWWzI+HIBhzX0EXXdCgVibNVN1AeOKfNChwF2EU
JK7oublMCET0xCug9aoIcnkPdLQYwnlX2+oyKnLwjMFI+rllh+TEKNvWRSpYGzOJP0NSLgctqfCZ
CVuwVOZ/tkOSfy1QsPuS6b2B6vmQm5Zr+ib6ELSEz9F4VVkOb3vxqcug1vS9IW4oelo+dSg3+nPR
FZpwzYb9Qb2uBOeINRPqRqC1aw4Vy41KIs6yjNn+ou517A9dmMqlZ+fVsKrrnvbH0qu1M4pMvUVZ
wk6g5iKNhnDCRFitAhPdOY7fZvW1jSpsdBawDtIe1whzSGFZn1PSG+fBNollm4yWb9Nba5Pr+t0m
8dV2afAmJ+43+XE+psraJmsONhl0tMmmkdWMqfW4XS78YpNye6rQqpNqk4vHm7ycZiUycvxBHbMY
W430323P1276tihdGnnndpI0p3JM9QPk/N6Y/OPvzEEHCLeiAN1KBH6i2+nMHqUDnJCUqA5BXdBH
YcEbJQa0YAVOxfR4hf2wvZMVlTNNBOocpZR8XkKnCEfBQsYZtRw7pIQ7EdbQnWV5vrWEe2u36Sh5
qKKA+lGDC2Yu+iqzmRzlEWsUSrSKltBMUtiw7HUJLaWpaT3rq6471bgerlStm7NepNdq4GdVWHqr
sCGlK7jqTloZ1nO7k/HcqILAyVV33GqG9mAOiDSxV7i5Nxx3nITHvaTE6bPKvkDl5QYVP39m++0x
r0LzjhRF76CxpXaGvlaXLdevCe74cppi8BythPzlG/lYEfNAIpBvLJBdu2Vopqd6mpWPYW9f6AP1
vuZF1C67No9vUqvhl2GjSrePjMEx4rK5IrXHFvmYT7Ty/7L3ZUty6tq2v3J/gAhAiOYVsqu+c9W2
60Xhsr1oBOoQCPH1d+D0PntVrXvs2O/3wc6orKwEhDQ155hjDBp/TMD7anXuj30S2qppxv7gIw44
PcBfRdzzqjVGKqBo6xfJMloBzb1blbmxjrNKxc2MzEOao2bCHLo0CG+MYe4uHfu8xAN23wpE26No
o3zfMs8OqFW6SjA6VjKK9WmVEq2AeQ4uOzS8r3wP2HjK6lfZxuOujhr0EzNgpXExybK30vzLddqd
wqG2zx2qCkwMFxxrs/w1mbQ/egCye2sAs8xRzF4Jp8FQLlubP+2SoQOcGIcXUyodP5EhoVcCPelD
URhUlKpGD0ZNPLnMGUqPJQiyh0k1xbFdsTV1w9geLU0GzIp0zW79qIUoUZW33T7XrX0sRs1eCk2x
ZOnA9th7m1vQBfSbkFzycl1a/lkBajxE02xK1sb5YUDL6CjXGUwCx8J/FaYOwGwAgUE6sd6KHL1I
r505DWTIHwh+cTOmS3A35vVLhjIqrKICGH89rumtiQH+ldNieXRJl66+LviQF2UtUKr3tgXhj8dE
oteQtusucYMvqUWfYIb90i1hrCmBfCymDBRKzwzkxmOmMn4ZmLoHBlhPpQ6m4MWqcPwXZpzQu3Zy
6iok5jFlnXxYVhveko6LXW4x0lOPaZC4Q7jEY7VETXKKgcqW85gEF4Zl3Q8yJsMPQNEozdCPQhPO
MkexD6ZoIYOMTqrOa7pLaRs9y2aaH5uC59+XfKr3qtD5tWbxa1BMf7WgoH4Gi24pAy/Cakzos0ho
AOB75FVM+FzOEeC+1Wv2XJvkuJDulaXTtzzW9LjKxKJdvs4Vaf1nP/tiZ3sZ77LMfNVDz8uZhBe8
WfjeRLH6UbNsRpc7kDs8A6E7zfEkZBWvPtmvKYvue4CVez46/iCi9BYqF3E9rGbaDzYOfQliZmsr
1xin9mM0rLe1t2yvhvH71DWfvNxtApUqaFcSlY7MgG/RrN1RFsa6LLbgyqnekhmdVzYxY7lgl9s3
grVfY84/BXEq0ajV4WsTZyiF2zz7YSLzOM3RX2zQZW5aINhB9kWgWbbTFO3ihYfZZeHZeq3CKSkz
or/IelWHtZguneAMsVOp/Sw03+X1TE7d4ocLMqsL6tHy79LouXWeX/eY86Vo0+gQgTJ3jDvbVCrs
jmbu1aW0y1OyNuMhWhuUFTOtpqZbv6Prk1SWTPKJ5ctcteOKsWYD8bvei3lPU2nR9xqHwzLJoTRB
/o3V8We0nNiXUFNyB9oQ4NOcPujIYl7Rb0M8RBfgEox71bTqSolZXk06/pENrkJeAH4M181uwimB
GjO6U65AkBsTlexb3QAaydPmiIwle4wCX4O87LpDiOzxLhYZuzdMXhrcdNkb9GfD28aPSQXcBFM0
yuudb5Z4Z6IuuiWqe164Sh/Zxo1TrqVTCcadfJyaSVbdGJTZjMZOWssywZZ+Hegx3Y3p+mLRj96S
TR2JO5nZukpccQWC41/g9Z10PPRlE4R3zI13a9+WPciz6EhnZaeGV9MXolzH5ZMbp3sV2TsbiBtk
awC70tVj3aPl5P3EkQNOdQUWcVPSvG/mHSUgbJdLltBr0eX5dTpoAXTPlLHP6FiiN7Lex0Zw6GpR
zfz/wu9c+H2Tk7DGP/6o2/9o2H6y7zby7f9e9j2L1v74/n+e7Ff7Y/y3QON//u5XzZcC4MhQugEP
gZ5gQz/+XfQBnN0kiDDBA/UezzfK/wOYwAcH8EUGzPTXoz9/VXwRjI1IDN08IBMkisDr/hu05AMC
uh0ROjqAMptAARD3x55DH3VGgNFFf+QRs4AtY5WgY1+Fam5XkBImxb8maIKNB6H96JOdjRfaLKin
WPhWC5Q/QSXjhSMioS067XgRCH1yxdCPNz0dFNAIyReq3ii3HbbiIE17MFvrLEuiH9ki/fTYN0AH
v4LZr9g3MhCd3taoIhQph2jjPlSof8yAUi60TuzqnhoOGpejw3AdZV5vSCtIGv4qBp2j+ysYZ+RG
f8BF38OiAEJDPEWvAK61+ehjuD50RbJoaKcGresfzEnR6ZNFly459ck8muyEHNC2rlpbhadi9SGS
A3b424z6f3Ug3hflOP5mUYFmDJoguFM4mfdF+dqRfIS6pP3eRXwjX4BdTAn6dUUc6O5gFlcbuzON
rZOmRN66KnHvEuLHuIqSNXUEGX8jRl5KqYmJbqFZBvnkD2P0vkuCZ6DCrxacVGhpt/YRpuX7c1ya
NogbQ4LvaWDmMN7Va1Zn+gDsHIl/KYxN01dOQ2bPhGJw+v8Xwuk7yPrncYHxgQmL9hCENB+PqyYv
MxmQ/HvtMefSEoh+P35uEhYLoMxdO7V3gjXW2rJpJIix5e/vDURYf0PMt8MDKgHYGQMazPEg+W1Y
/tZAqOncBuHSkO/oP2eaoPEbpvQrFlJgL+TaZv1tG0QyuiFc++mJj2CBoSBsoNwI/3Am73m3OBOw
gmFRT8ELhigTgqP3ZwIcM+w8F+wbK1ZBzVFqNTC/D9gwFh4iFrPgrvy3F4/icUN78VSCzZX1Q2cM
ZAXWdz4035PUYZWj8kjXiB+ocdOIHTpnSfq6FeTIhMYUhlOvMvSgAO/nVobK/WEiROTjrYBOG4+G
3xYqwGk8p+/9ANQFGAmFssFb05psCMA/Rpe/AXtUNqME46lL1qRqh9HHqlzAhsZZ0TZspqdBpZ2v
RBAZ8VQMzWAEEi1p4kfwEsT49vsx29Dn/6DTSQaoNoQLN4xN8MxnrJYPsQQkkxwd6HV5W4w1mATh
xEMMVrg4gkbiYggwDwW10rZorJPbS4sk/r8dLBgSoc8D8dMmPEsQ2t4PVq7j0foxlW+ipwFieIfo
tTrwaEPr6RVhFHF/rCc8T3dAhYqIahTYJ/SUB10w81I3iLZb5PcN/kq0az9fJUihwAT+/XBFHxcY
jHwhzwfhPY8xxdGne3+iC3FCQW1C3kYQG4Jh39lR9dO9Xm2rROW0B8EZhKVhxu+k14P0u5yvHion
pdjFWJi+q6thXSHSGhoosZDzFmEKdH2iYdA/pkNRrwMKjmJBSIyDzkcQg60FSMUVbxkYs39YphG6
I+8mQIzuWoHH4YKoDbQXk/X9BWFmCj2LWb1mVNKOIufOKaYiYxNK2SpaM2CSJfPn6NmD6Kg3IgXC
iYpYjl8tzpJUHyZH/rygk49RHGY7SEYoeIqb9vAf04IvHBKURqpXZbCK9J6MoN/cxFFD/BUZJ4/h
KNjcry+oOL3PygllkW4qBHyXPtZ6ZcEJ0phufTHBNKa3eQtFW1AtkOb0xZFPdLs9EngYphD6jHR+
VKbj68vap9xxCHn6bdMCry/Y2h+iaPAmAcVlfcmHZcG9I7RD9VWOa1iDEAlglIyHNJu2ewcUqEWC
oX8eHuSFwLsS4E6HrwCRMcSZt1D64LZaRQf+dQGxD4B2MZtofkqIXO21MZyZEvxnEw9VULNhOdUJ
NtcvIhcseZnDGTjiPgNbqPtr1gLE4j/MjY8hHKOfgb+EZyltHQDysRtNAEzXUaH61zUaRlOXSxxm
IFU72cn+YgPzECh+v7w+RiM0e5MQeNqWlWLv/njE0YRj4wbivpB12iajm5It/MVjxrF5p6Cgpq+s
IysmoYsnO9Y3GQIL5unvT2PrbbxbFAT9kHiTjNA4BLfyo7BsBUCigyIdXoZEDJaAtT3R4IfUjUY0
avgooj3AB9nezwBQEHFUA2kIiIQ2niElyTLXz6WFPAsCyTx9gnqhzz1IgVE6P9o8CKF7oACCrjCJ
AJB3YcLQJkgYJDtY7E2IeSjnBtnFBeu43Vb+jFbDHXQ0GSAIwg1Z5j8xbT7ENUh+QbCHDifeagK0
iD7sVjxljXB6zJ4BDUFktqfGxEhiZ/TvHFjW8FU4NZEDla9ceEHwUtufmW2Qqm1Kg1PmYvbEQPjD
+ca6XQdzalVMthCp1zGMDrqfFXCvlXqOVcfcsOXUkc8HrM4MBOM/8U7iD5EtRwaEDlWMqIY7CIP2
D6Fag6S9yk7Ez7kF3KEOVtXbCdiATNvS/bmOwVjxODcGpQWWOGLlFlKMAub5NWgipPHRQre3pOaw
vexBSUtOrYN+QpfaO5nebuw7f9VCBoSv8fWQjmj1ZIYcVG5mAqQU+wUu9w/z80MFgEsrIkgeYROH
Xhu4ER8uzS4cTMNJ+mdSz1ukskZjaoEB0cpvNsx5LEpvpV5fABts++MQyAg3ZEmHvvb7dUgjWx8K
EkzuGVmqwXC4rCOYfWReEU1EGxSYYonr1RbdJoTNUxsrh7BmkZHggK1lIX5CjRVhKIY6wVBYmzWB
3QQsHZZEA1o/fjqPzxYKN9fQ/yls7885yt+lXR/WaI50AdlVFtMcZWf4j1Q3ciswvlQHn+Yhk4gO
5/Q2boAE8QqVZVOLP4WFD9vRdshk432hF4l/yJre75VhJ5FCQjn1aZwizBDr4VQLBthqMT5JpxJJ
98yhtQdicU88BryfmUDKgqCHUXJm6e19lo456w7MJjmCARbk/Gjw0AfsAEOAhQ82KjaqX7cNIjWB
oVz6XGCtYBVtt6Pmy3Yjgq6N8FL4rpgfQzlInAndNAsv6PBtdervRxvdmPcxERe/bQIIEnjgJLKg
j5UN0sExqMPFf2oaUL5ZaSdIqirmQtbdgtudGLTzGpOqvCziuOia0hjd6suwn8hCS0hXdHBl6iFI
btjQZKSC+Hapv4ErH54cm5J0xzMh++9J168gfcl0MF/dGvXuLoEsdll3eScKqiqN/HGcDs7RfL4F
VYotskyHcIiuSWiiYieEQQe0W+wEmFguuV67shGzSZaqXviMxTCvxvkeLQnaJd2hiCFZekp765O6
CpcIHCAo0VwTMeRvrLYXtsmQmVXZ2rt1RVmLqaguFu4ZkOxRdelhLrKa7OgQLOsnl8q4fZmSvmY7
ktg4qjzqU+mhDbZjsSva2G1MiL4+wZPYQlkfuvWKFSIMj5GD5O9QB2PehHvF5ZA8ezrXPHguZLgs
nxa7EHsTjFYEj9gxsuk7RFGpeV6zuRayVFJGzfgAcW7Pj6wFunEALJ0Psiy4JHFTZWYFSfAtGrpc
fG+ACs7LDlPF6x/FZCHfrSAEGKPuZJnQNN+hDqB9emRDwNPbIsoCzo9zquKxb340uSAWo7xA4WmS
m5XIGVN6BXCrmgeShjYN90IkSmUX4Ny2TX8t6MJ1ve/m2rr52lFIL1pIgAc30UcmYqK3nkpT5wfM
lZRwKOLWENt6P+atQ+shSFJtdw0za+cvHJi1TXuEhgK7DRRiLkGAnVU70c9QH6Z0vMDkcAGrHEHa
Aj2LQtZVlNZDW5Te9XGW4cWe3wzaFkqREo4XCQ63yjHRb+sE+4P5skvRrYhP0da8yYB4Uj5lx0V0
EWBUmszbvhjSoMXl1IRiU/m6MA/rjKqjTUHrO++UU9l9x4LO9YeMkyBWF3zyRT7fpR2hbVHqotgw
icxY2nC0YRhoQlcJ2moYqcBrhOwbRG3d0KuAMJP115CCtVF/j5Zrl7O96xAI6r1s4egCrwboEXFK
fg76MN6D/u9bvQsV7wy4izYMqPgcQ++J4w1dXxTPU51rCJJQB2Nk43xqsYNUEXqb+BKcP1KWUmto
8+Jd0oy4+ko1kSDpoWvcNmKktxwvcmwsyHdDtoX8ZLZ1Dn24sxITYBXIN44WQhJ8Tp0vFdKcFcOn
OzzVJsNeMjIcrW8iFJkiarfbE23Cd/qvqF+2cRZJ0QFLQsPI4FYEgudN8gNyggIVB4SiyLQql0c+
01WbN3QKcAeTSU8AwsXUCoxX0Kzy2ExrEi03eZdtp9ziTqv1KcXMwhEIfqXfWLBsEyxFxx13nvoA
7/XFsA3NPEf4KLbYXDucw4xnzeIaf12PMYToNwBuDd6ji5LpE6cJ+tIb8g4ACLo+iJbC/a/Zw9ax
wFdmXbBdHLP+52BMmDWm+pXjFnSl209kpBxqkNYET7+GOjh//N+DfP4ckIKY32SxGnACkQia+Y23
qWrRYRDE46J1DOlyX9YxqdvwCQV4LYuSnm8U2oUWUw2V92TqCxGhiUPLiDezT+FfMEmM0hwPPT4S
K2BspgLMwSDP4aHfkt4ainy82Wd1qN+K8whKhRWEuHa+piZuUaNB6SNSF52gV9qq8/B8a8/TI2W8
x/hAh4u/2NOs3y5+QX8e8xRKqO0wTdKkeNNLDYn28wqvkMle4krJNrznibRCzImzxEVu3xK1ZsTf
wcmNYHZBobWd+nlAg9Wt+EH2RCbZPgip4N3FCobToo71hmiFe9dOEmu6gL0BkI/R4f62cxbrtyit
BabPSJGx4uINRDjpHYRU28lJmKjgJZnrHC/9pvTaFN50O38xpXXjnqe+7uv2IOoc39toEtXkxEef
RfaKnOdK26E9lx1/DXnRzQans7SE40uwA0gcvFMtxz4/R3pNw2dkbl0+75QOwPKtwhH+KaaCZEqi
ZLK9ArbZAzAAZIPb1EwXmay35Txhf8V73E9plx84ksXFX5Ji7Bd5Qh83BEOmL5J+mEs21qjzwZ+c
8PnG6hEvSBppfzvoCf/7wQFEo6GLABVpYPn97cwtAygAOi2OHjW1nF9SwRZUAcyv29x3BUJ5d1iI
jhFhIHrqp3zfD9hih/0SCFaMF7TAVrV8CdOlQ7ypeyk5P/2CkzvbN6Y7TE2PevebT6CAJifVNRiO
I/m5ZmBW02PARgZCwfpCmlw6+6yhPXXpyZ4vfYHMGEMEDfzKcUW8diPdp2sYIcpZk2zDFy1qmzXA
q7YpfsZP85E7jEA0xdv12raN8WIwwfF53QIKDcq2X4Er43lRXBQlIAufDjdEgYkhdil4EJjUM51G
zKszyLJG0NywwyS0YfFFDaImvmM9Q28MZTlQQ00TDryUwUsnfR0G1E6isj2ACXoF9cq2nmziWoDw
Nc8tQiVJmceeN3pEmu6AWm8bvKklG1QQTzkHFt/1osafg8mOq/zikJ6x4NKx0Zj2tiDdBlLKCdvd
TcYZSe1DAhjLsz2074FvDqlTtB93gC5g/VBmAIHS16SGCxL0VdircfPXAJI4Bm7esG0bA2XbdDOx
iTD5ziMJrS6QaNKGLZnBaQPHIXvgELwFTwbJNFCFVekifUW8xfwKnFoxAl0SbtfAlAgQ/FFebigV
5HEbmov+jnTqFVLURkdvydKn/W2aagWGSBLL0QZ/uRbUO7bHjkZ6Wo498O+gyvsoMy9AJB23n8Ja
d3VdMepJAyFEhtxGfy/mdtYxVGY5oImj4dM8FFUQgxPwsoLdBoXXhN1hQbEP4SNyyiyjxRRNmOVD
V8TVjDcD9Pozh87Usvt1Jed7qVUHgLiilPjtsn6Gmx6dbUy3wtdbNEH2vy3edhy2T4if6D3r4u09
uPEE+ISv/fZBRoBOQCWPluL2eRB6sJRrZIvsdrU+UvsOC3VblXCqwW9+TVnklIhEBbQb+NUZD9/C
aVBXZvGGZNDbmzC/nxowimTpQgH0HLIfVsQXTottldfBusGBI/pEeEmQllkwqkLM7yRE/wH0oWI7
c96i0/j660DUgCDzBFU2bva5YhNtt2YgAQo1JQ/8HLD4GWjUcPTAbAh68CRxjiY1SbIbaggSWdno
dAqeppYqXLN16OLNl21cb2lck4A695TN/XZa088FF0iOfaRkdNoWuYq3NiMkHcs2JzMGiUNb0mYU
w7Bvuh6r8XAeEODAW9DjeJ44vjcZo6C7amICee8fgK8PBT2wHMQHzOAYwS2N/gErgwmI5JSr+KmR
4KjqMqvrBavBwUvkVgfJtoL6GcBLU86t3s79D9Xd+9puOzwewgWyL55aj8dtfYTfzbRIeIBlgKrO
obEDBoyzQB2AlfT7Q30AmrCawiwMcSxAVvg/3cr6v3WoHBgUOUMq+e85EvJFykorliR3eNTENrsL
WA3gZQINDpMkMQlu2a/g+PtzeQ8hUFjWARWKtkdYoR2Oef6hR8VmEgO+7eonMEsRxloabfn4OObw
s1glUuc/jfM/DwifbAAHKdQIABeLD2A7b0wY9UPIHvUisFHUHDv+ReY5wtyvlf37C9w44X8DMrcr
BHYLOjZshWOYR30EMpe+SyCG69PHXxHDNWAQg2uaEk/pYYEiZj50EM6Zh8kR3+2GSWzxnBiEhmBc
wYD6A6YcvZ/pOCOUUtuzw0FMpjBj/dgW85Buu8wT/difF5VDXoc1vkycIa63+dziFjQJKK3xriDY
HJBaBM12Ip0iegLBS6OyP9CBSBqWC0KLrxDqNT6O9cHgk+AJ6snKnftZ6hxmfz+sH28jblyymZih
YwLPxPxjlxX7LpT0SzDfNvDgwXCuPxMhNVIxPfgghw76vz8eBQv+pwv+xtR/v2ayBdkIHsU+3f7a
9pa60V0ZSkRWuRkP1P8VtEYh0sthXYjry6GRTf4RDohjQKLntrs9b0tIkre7kfEe60KMetswfn+B
G3D2ny4k8FkQ6zFRN1IK2rb4+f0FOg9Ko1kpP2UiMBwS52HIyGtqsGD+tAT/eSjcuhwdvDxBpZ99
DHUDiwc/1Wl9OqciMwU6gnkU6wEvv7+qD701fDsYGhD8xBhF1AH/kPOJ0DasW1TxLewAU/9aVnHK
t1TRkGErJ10OH6kqHBITZ2UGoypshT1S0RG8NrFkz50LEQT/cF5nisjfBhwYJobg5xPiN8JA/rGN
GYboF2VtMx7NCo7+uI8pTA9QG+AJcpP8a1wFGu2VHGtgvkU5sBVVbAnnBhsNV8giQA2qK8kVEKnr
OAEmEt4PjNa1PIFjil71LUQBPFp8xWK0wr6MWg8oz2A/lQi9H3pICm0VwhdyHGCNQAEBXhNYO5H0
vjj3GXmKIoncMTFEernhdTMXoPJMc9pGwGo6UEhOKIAyyGz7oFOYIr8SpyzAnzUlP6c7qBzAzizT
n+H1XALxn6MJ/7sYWwpK1i09cTMES8FJxjnqFxFPGG6kfumU3RK4teALgnPOpdC0xX0LVQ5xRMlH
O0RrKUZTiHaXgo3bTeW/oRiN7RyE83OC9TOzQ8fPYXxXnW/JRaZnIF6oeXgKp79c4pADR7UzX4bo
orR11S8DHiF4RJ+h7/pngnS8gFmVh8JKXXRpGGwgxTgb4L/+XB8Wzo9E7xqo4gEHAxnK0P0ou8bm
klXBJGsXDqUmYDXF94Uu4MsCnwcoUfUn6ot5lXDOAV4tdshNIXu+lXC2kOmnFj6DCSjlWQKaw6Ex
cBfpqiFCMvyXR0k85pc0XVz8GtHF2/wWcB5TDwJeFTzedwLSAVToeMz3YuE1At+WeC+kx73dwTBw
BTk9DICYzBVSxojmlU88c9e8GO0IKU3fuRZVfpEb9GvBlhyPSdhb95aGA/dwbkhQCMAuJxOD+SyA
CAVTCUnt1gr8FSM1+vR1ep0P2E+6g2j6NJ6Q3f/M/wDIb/mrF3bbDM9To/+ZpYoMUnZk+gWYOtDg
mDAd4Ag2wvUHpwGCLJzVeDAXn7C5yPxJiSLoD7B/q2nZ1LV7gncr3E9969ixTcB1bUOyXgwwFDkB
YZGPmUnjailoc5u1tg+BZc/mE8OkPiVQx40lVl/z1hnVf67DVu4WCN1RI/fEHlGEA+qKBb3KVfgq
OZajcCq9Tl2rdlnSNLi7YQDKfLYk+0620x2caGy4R7Vg97mHtw5mbDp8a9T0FEeJujJJUF8N82j3
dAQ0DoJMDZ+bqdg1hcsf4JOhwTdQ7fcWtFw4/UCr7RMhwCMu9GW+xsPBM4HutFA0wVfnXlRJJ7KD
w1de5KgT38wipyP4GOy7Lnh/5EvUr6UvOgoTiVA+KTiQwkMK0BE4okTWz25Z8699ICgghmn45PK4
3YexDS+TsGjaUgYBuU4AHx6MHcWPEWYmDwA1W/CoLCm+R2hBoc6KVPQ4x13THpQXwT4aB/s4zgmA
EISCHTQS0yUZIQEp6QDnFpYVrMk/t3Nc+AswI6ZvY5x00V5OyqL8aiGmB3Ob5j9yS7NhF7DAXA4F
aBK7JLLdwzITjvptkFd0tJGG0VMjv4bdqK7Bhg2vxjTaZiijW2+3nt3lgjT7Jsz4fAFUHj4WHGKv
XY7o9z1yDmrJFcYa0KWA7/jFKe1+6CBYqriN1q/j2MkYTAcFWuO6jpi5TQ/NP5hcZtqp1fHlMp1q
iDlCOPPe+ihDIEapB0Mq0pNLEMJBoYbZhznEaoqv4PG7lECgX6jz38KJsdskwvKZx8nuAHnC+LNe
hjnbUS/JPsmsuFVNYr5AAY5cMUTbvR7LiYObwWFFUlNVBhNJvqJjLksS9+IoAWCUcTjYhyUS/AG6
O8srbm39rBuvPxtotuJSL9NSsQi+amWH80MnOAcWiIW3NGuVLLm7L+Kx6SsBId1X+F3BiqsOhxch
IZZVao4eCjQ3LlS8WZCZkF0mrYDtVp4u1x36EDPaIRAGAoyyJZsCuIHVU32d5gFkC33Ei68mQLK1
y5E3diXtRn2fupTDLFmnaVW0a3aykWzuwR8C5wRc++dYCnWc4d107NScfjWEPTvU78+rHtb8qFUC
qY0e6h8eA3JsbDZNcIsM/ZM1BdjRJtHoJPPawi9yni/SgqujRn4clXU2Fs+FsMUbWRT51IEj/jav
8/pjwgTfwXw5vklAeDiG2Cl2etH2CXlvUFIn5mvYrfHXFYZhRwJtHRhjgLlBKg8T7GWQ32GjbHPg
VJSnpwwNo0qNojtyOplncM4Izn+OL6NQEAgsyAiXSqbvC9GYU+T74mkYYDxbj53eLxlCLsrzob0V
EPVcmilx92KE1bTJ8+QbpBEIDrH2823iByweYG13EbHT1WIyd9E6mBQAT8rFkcGrbYeyHcxPwDHF
xQpx4zX0IuYBbnXNcw5I54tec/sJG359wmLLbtYosOBWpe2hLxi9Ruc9gknfUPS7fPWCYL4bOCXV
gbznaA3c14tUkCeoPjwYSHu+KDslcA2h63ptimS6AoGKA7UY5KearMWAmD3A4yzj+SlCL7Ka1Zrc
5XNN0DEwwfeAxeDGXXuarLAH98OCHHyXTYDa82tOyZzZfSgN723ZF4pdu0DV90B/+tsg8eKlt+Yr
/qYGAN1GL+OADKabsu52gddlWlIVtZeFVPHrFMD0vOobF96AgjQ9t/E862MT9ySpiibKruDQaPJD
EQ6iuByaXO3QX4b6akYffpcX6wD+/mqLuRwIE7cyAA/hygc6w1inobPmWhczGlDRYiJ3IRI93JEl
CR4yUbSqShfTyH1TKPPY1e087NGK9s3V0MJDbhcYQcHUZCwKjtk8jusjrMfN1By31CPcFXqRveQY
NelqDllJnpq+ijJkLhUdJjbfAMXpYMMzRfUnl63SVzLs02vQCFm0cxFSxCsLgMC+UPhR5QZxxChL
UyROtQDd6TTbNLuk8RKK7tNKPIvhorfoELKSGMEuhNkkOhVHDakHvNTmkU5PBYw7OjCD6r4wkHuw
uod5WFIsTy0Bmwc+gEn/IH0UrEeHAriD+5mOw2tXdAuMXg36CzdZj3C6A3Fvha3N2l52MESsYPvE
L23gl7G7632QFivB8ItwGXbAj2BWDPaYiulwZ23S5XbnU5ibxgD+R4n1kKPtWk2Rj4d9Ek19cw09
DLznBwH4uVrtokVJBo+GVDZ1/CTahMKSzFF3w1vAt7tuaZcTqZMo36V52GSA6joTXfDaKLRJJ5pB
EuTQlU9tbG8DWixZNXQM3mYZ/NQAEQJLfIlUYL7PBVITYpSPj1IyKPjruYnhjYcUrglkBc4AKHIO
fp/pIwzBZIbEbMp921eIpBYfkPBcW9pvCEI6T/eN6lVJax0txZ4P/5e9M9mSFDu39LvUuLjr0MOg
Bhewzs3cvG8nLG8i6OHQHuDp67MMSTczVaVcmmugiSI9wszcgP/8e+9vQ31JN9IAJG1f63AExidE
5ire561nfSTT9L6uafKUpPI98aWdBxwTqgeF52QTe3G3Ezw8BDcJp0OWc9djuRjluTOzcTulnR/K
Vq7EqLGPgtCv7Oqhq0sn6jpI+qOXWdxfp6H6AgW0bt2mRF5M5vga5dMj1Tb3CmIVDxvr1odU+eBi
bOqibGIHxfeBL0yAT099640s7mQLinfTu25yAjndPIxtPySbcU6m+MA2O3EDrZr9Q9XkbWTUbbkt
2th+qAuhb/whbY5FTGDMKGaLzA1iapP0iOo+x6LIMOLpox7dcbfOhlEGQPBLQLD+1JI00p3mjK9R
YansFBn0Xok5bIskDy2nn2Tg61WMtxWj5njoHd7cZmH5/gAvOPuO0eOhl6H7RR0XpSKgVnRnnvI8
/DPwlkRSmS94CfE9T51sO7q+E46Q9J7zLNHf2QjOW8xERAeFX20J6uW3YEW7cKqc9FXU1RPIXBa9
HNy2rhHnb40yhiawzaZ5M0XcXYGOJLQdd3PuhRlL26tYGrzpRLB5z4hkcQg3b4D4jVcTzQ5fRWq6
70Wc6K+FbqrThKIc2bJtDiar7GdEAYOQmL/OMjBz0V47cWwyt3JzvHwJrS+ruBzSictfntoEAj+b
ydOyDSlvBFqW3I1zqG2gimHfZfOABrY2LDFdleshcElRQ/rJcvu6lL3xmabpUARGyWsIcnjKBKr5
e0PWcnwn0kXah8oZDZfANQZT0ow8vq8qAHEvJNadNCykaYp3HrygoH3NU9NeGwonGmSu7bPWNp4u
fgbialMxBgTJ5Y1NlPJznDzJ44GT57YZY1xaTWybJyTF7igXzC5BlzDSnOZ+lJ+FMcykr1h/TkE2
lfPXMCxcK1yUnNNGyXb1G9oPf4hSOG3qfAIP0BJt4+E6Q4e62Fl/WFhb423lpsPRWji/BRrjyBBR
26DZG62t8CKDgbWfB9DDbwBvZlLlZh+VQmvFeVSu/oDq5/m4lZjhAmdQablTDFVX3P1qtZnblNRb
O/uMnrhLtOZsghLWQjLB+J2WSthy0wHKBjrb46WwQiuFN28V0zaZHCSeqgjzgiGt21yOsVMYA3o1
mKnNOl5fa/DbxY0BbLuPOFXExYUTDXZThp0+JuWy04SR19aNM5oxAW29zcyPEjsrrOxJ8+b8kg6u
i1lcF2njNH7IaXu2gEavadWPocsD116iFF3NK4MRl7m1RPW0xFVxXLyYlU7YjxzA5G05sbUygxn7
uT9uuxGqwmuSFFaTRIpLBXmHlJBZd8E0tyBStgmzWn0gqqdVP/u2nyd7A8QyA3Flt2iADyQx0YR2
EgPXUEfdAisup4BAFvweqO3oszHHYY02AW+u4+3/qDTfFXyOfV4vkS9BMb/anW2kD7+WyJq8CCFD
6V9WtoYez/JIYcvFUoCP4aLPcB2u7ndixWJ2dvi9V663Vu/97G2UIHnToAZCsGqcbONcOTwiuB0P
z2PKQoFoOgPlfBa5D8MgHJN+bIvdiurGb4tHXt7kn6YHjqyiOWQYl/pojry9NSDVBj4rxIwDVuPB
HGyZORsHA21mXolxbJcGf1Q2MONwdkjarZQe5Ersg01U4I66NjCZMbpLnzvm4mcMUZ61ywa3WhbJ
dnhiw5vBAenGUkGsrGeLsLxUOIF8dgd1451WRj9vQ/jaiVHnptiX4Ayt1rc27rKa1g49snqW3lg+
abh+aEFpCMUF1si1s8EFU32L+pJxx5WfdpDfnUteHjRfDYdrNaDhEmQal9/c/1ewP6ZbG9funv10
dmpEbJKQdsbrXF+WaiPNChPZ5CNQS618yP1ZuQcYoqsbmLVcrGCuVVHvukHgrpw9qYiCi6n4livM
SG6tFlwSh+foGA3mutz3oDtmBgSt3DCBckKMc2nbu86xhiqKK2/+1NZ4XiDdJ6rV770iK+xIZXX9
1VEh0wV9PnE0gIY9cRrpcj3dME50/X4ECDF9J9p82bgwURt1uBZpsiU/NsXathp1D9OQ0fp1GAur
aTbWIvq93jfuWzlRctOHbmwkTchCMbM5obpLf648R4wRaJFxeMWSgZ0j6CTuvxCvSTsxIOkGfieW
W+eEk3cVWC1z+PWMEDiTXS7cjVs45ZWW9A0W+xFircTzJyssJcYy9pFX2z5SGSSkHXkKfjHunGiB
iedvDyexBSvMwuxzxUjBdyP270ZNNLxPssmOLsGA88uOLlSlCym4UT80TFUsD3OZnDRuw/07h0uV
3rl51V2mLtPI9kwwzlVnuXb2yS3SXHbmZOX3jTLja+ybyTdcCz55T60zNrp4ZDOyrtkcyEyoJ2+2
x1vVkZk9S+J1qNZu1XA3dStCFIXt3+usD93Izxt10FlaZJHCs/OiTIt8o1301r628hzbZGc/tHHS
bAejFq9O1+uB7+KPTLtyJTnQr0tALms5k/WEa2GM/UTYrATpEPiAnSkeAb/Jbb5esakmsZp5uX55
sWxwGg5l7S7GFuUK/Rf4YAY2AbItt94LIg56uXSxPZpJT81JUi/9tTnK8ZQYOoA8YSfS3WLQkI9q
dgfc0EPNu8Sl4L5bXQq+kSoS66bVLhNv71leHTBTL+D3itjHJlNAq4l4oOc4wliX3K4VG4BgdaR0
NsWE8S8yRZVtVpC3bChsbH7YWSoZTab8qXpwvEbcQ+wZ7OXN5W4xHeeh7mQEJse77+1uGPnnbBAG
Gl6jKxPG+LVZxsbRS8vCxb4ULyTE9dg/alpqfEL5K67gB/e3eAjzEG+a8UFaZ6zRPyDtwJDp8y50
lZUt0agW8EBlB98LcGnmldx/O7M85rqx2NvBUfazFqdyPrO5KkyWAQ3IhFJW+lvm48QIKGbpzg3O
F7FxFUyucPUN0hZtDBB0U+mk+gt77lTIc5Opjvk8Ss2u9S6fm3OjTMUa2jSa+OyVlfna4v4A6jGW
b2ZfNa/dAICXqkx2jzg9MXAlE1/5sntLNCUSZqtZCzUmj+tuJHbUs3d5r5MRtELORR11WeHeDOPQ
XA12Swalc4sTewF3r8XCe2ZjnLl8DRLnUxqruZkt0d9P3WIcoOMPRphP3oV+W4sKS0/Nisfte482
iLQGDO1rDE6QW+ZdbRtTeU+KN4s6lltRx1fdClvTHjeML/qxXpoUz6LSX9N4mV9huMKw7UdBpNMu
wCiX8U/sziKybGt48hj3d7oV658NzvhXwY/YgTbzwRFFeCUL5F3PmA92chq46rzxA+P0cCtHmPjU
UzVC5zpYb/1EgwnY6Va143nQ1RwzejPyXEwz/PRJtUb3krPsiLyZgwoh+XoFGK43z1AurYc8NWnj
sdjqH6SsdSQ6HKCFaX4tI9t/0A6SfVD3yQOqqKYIbZ501Ssn2qaS953VN5Z9MwCi4S7fe97FM9W1
5LIxL8xLXsGXkQihzY21YPFZdorWDYQFsxHzkB7EmFb5esBgvgxPcTYr+8umS6PY5w0VXlYYW50Y
tMibbCjs3LwKXDZobfg2cl/PHBFhCNRXxkZPLFnYFU4n5sO4zGwxA8eY7a1l1cp7d+p64KbSSppM
AL+4dgrMhjkP/0SkLU6SYLSx8H5hk2aMx+21kNHmosFeb9lYVFPZ/BCttrh9hNCKgRDoDgwIWDdr
RpPGEIG3v5jb+Q62yCBJnqyivZtMb+AIk5mz03XPjafiKY8QiD3OfUSZsjk/AyjqxybqleM5+kZI
c+zbzxEErL4E/C0yW0LVWIxkwQpHs532MfHN3A/ZWF/eieUkwi93aQJtrH0ZtWQ17OBSAcWf4dF3
HeA9Q8+B+ZgvfVw64Sx8z522/1qe+6NCjmqIA0QgHV6SvAiwl8D/7x0SrMq8QZBe+FE18iJoULN0
sUOYdt0hlPduao1Y0iYxawQwshyJ7i9ewB/l7csLwChAeJfuHVRCRKE/voDMXshGJZn7Xfx6AdUv
50lFGQffOK1BF/ullP6H5vAXGD9dCGIW/0i9/BP88r/Lj8+PCvX+f9iXv37kbyQHKpY8HDWE5bAh
6FwrGEr+ju/z/svC9gG/0jNYUKHn/57fB4j3UvQoLhR+XDX/w76khpVgPyxNbAYwcn3936E5/Flr
52+5+E90QnQEZv7pi5Tr0rB609L2vqZZNInly7offat//N1n8pdJIJia/DOQfDj9cbmQev/T93XV
kXRYmmt7DCv6I8kJRoVReDeVIoX7F5r+xaHzO+H88m+RRoUtQAQX8wDtVH+4OPld4NKlc2m/6I1/
I5xuukb4R2RZYeFJp4K496/fnKn/8XK8vD3QyY5uC3JeOonMS87td46puejtFqNivIeuHrPObpvh
hPAD/aVhlW3zUFf+s8BNY2zFyLjGUYwY/M5hV1PvWjsZgchNFiUPM0AmmWfd3m9mIFWL34nPGuMF
K2KIO8yU/k6tXbaraHqEqjXXVwwT1V1ZEJYttW540genviKiKrfE+OmaW4bsbCUEsiMzqdPd0vKo
hzBMEGjoqzsDH+gPhNT1OS2s7tmVybUYl2yj3LIOR5b0+xWw0rVl4dUI09wc74x+rH6u5trcAGbM
nwyR5UEt4nJrt2nNEFZN4djUELuamGTt2ho7b6K7qyOKt9FTtkblYPZHVx+aM0cFrLE8dj9EmWj7
0rmsATs6LlqIY0lgzX4MiZ0yjK/eA93hrNWMpLSmYyBaxazagfkXvdG9ZZTNqCKa087tOWwsCrfw
m28b9tKf0lrmW7d2OROpmO95KFJIAgzOVf05dq58y0lZvFBkZNz7PFnSUIne/6YIBdULe7GLPGgs
AL1YBczbbvKYyDB0pZ8FjGc7RNEqb0TJyihEhW9OLtGk48Jm4NlbVkKhcdaxWLwIfPmKJGex2rrB
6HufzpkI4zlf7lNctJteF90bEblp28xi2HqTo9m08DjVd3fpCkzr9GvpchklWBSPie+he+urnVab
ng8HMFR53dIx9QLqQLsDbLieaCoD6NjPesFWdBJaVGR5LAKtwfcJvfYQE5zD2FL3G3PJipPIk5Eu
V2f4LPQlLzdrsjqX7ozMv+Ij6En1OF/tUIaKVdq5LgVrD7f8pmpKMeFax1gb5qAokie/Z25rY1nu
NEkNC7TFmYFVQTgzLBESM4LVJ4djrnUW25ohwRYmvPwDB1rMf+y+m/FoRqyCFhQtp72PVWmcnLS/
tWel9MDzXIuvNlfPzDwKH8PCwqBPP+bK1bY2mMJrQpXr5wAiJuQ3a39K9M8bBnhsZ+sw3IPC0kL8
BPdYjLPNaK+v2tiZZ2NNjY2xrP1Zc9d1o3xHPdS1P4aJ7k9bOoruKKp6cc24MfYZO+DJCgb28stX
7WSYDYAtMc44I+YQGlw8ScnkygE+KpKqwLJujAD1lrJ11pOnymU+lL6AOxKmyCMiiDUGmOeiV8QS
MDiNvaLTS2vaaARhnT9ahAcSukowRnuTenSXgSomvXcThF92HiHM3swObEqoAp9CknqnJjw3FF1Y
xLTwLBpsSD3VCziJ2uJte6rrWotQyIBnv1Brcj8V9iXQJbMpOTstwlHQYDFRtwkbVs8MpNP26dEH
T4koi13ffjMkuhu+tjrW0g1pSd94zjGF21s2jLb77V56ypD7SRxdFVSUjd1DUeERYuD3++JNs2Xx
4E9VtutEzW24qVx7P4mhfHbjRbu4pI14CdTomFDtJjCkap3UGNiURuzs4QJXNeL2pM+zvTcqTbgc
yhdOd/T06Y9G2kA+p7+I/9uNnfgBFJb6AibL5rHWa7lFazEPl77QNBgt1nTFSAeg7EV9xRDub4Zq
pPymgqbMxe7ROtpaFqqQO7ngzpyeXs4uYz8o/SGse+FdIHRASbU49t9R6Kqwhcb1sPZELQO71kYO
vZOq7mbTkj8sBrkTL4TmzgJDOntkv1ojMidluumIKB9Q1/2b0s6cD7p9eX0mK+9t3LvVnaYKF2We
PEsdkuPmz2xtqH6iepbPphjm27LIHYKXa9U8JBVAtKDH+QXMsSmckeu2jH571P1nCvyrKZAR6V+O
gYfvj7T5wxD46yf+TkC/9HZbRJMZBElwORYTwt+mQF13/wtKs25b9ONyQP3HDGhBRseUKHBzXZzn
cLf+MQOCRmf+gwhiwADjwmJE/TcYzt6lAvj3IxPuY7yyvCxOsiSH/wmEU+iURNtcNWc7BdqYxPXc
HlkzLXRRefpyqZCdEVHN+orTlFM+QK6y/U/dcH+klKk8WEQn7RB34KPj6PNL4WrZ0TbdmZ0WgaM4
kLVDizfVkT40Lxakw71WXopx00Sp9knUbawFeFkv1dSFT6P0NJV5TsA6ZXUI1NTbZuyODqCJzNDN
xzasFj2JqHezIkZuzEqZbvAk8Me7gquzA9ag4lNpSnnqR2PYLc7UXmEgU9+oN+8WBS7fFoucNyDF
LpXemXzvqkKEll05B1wWHyYbV96vly45SL8uPUKmnfcCtwpHWE8717kWzxjupm2Kc72Lw+5XE7cr
R72atnbPlh3ItcpvtDQ1XiZKC6zRlJGezTLs8clRm8eyZxjbmrO8eOG6959m7Hk3c00jkDT8l3lG
vp0E5kxzqu6sXGv3HCiNM9NAdxjZRoQYR7JTNbGHRI3PrvG4ffhDa4981pKblFMcW86CgA616bOn
ZeRAbvBS3aWXP6oy6zZr7uk/SAR5LJz6rtn7RvZjHI1u4yNNvdq6x4o7yWhjbKWXhG1Veu+GMRYb
2yU1PnvNS5VVL5i+s2uQKFSVpGp6i1nebZBZ2DtTgxXa0q3qS65muqClJ5w0ZuZXD+46W04Qi1Qe
Lt/Ip3bqnS0kOW5tbGOxFxtjS5kl/ZS8eixOwBEmzDWT6SyRpJV1ZOTQk3ur0Itb9isrrMRUhOlq
teCRaaIKMjHb/CtmswGSZu0Iq+NjrDQze1Awak8Q5pYT8Xjz2gB/sHXSWLHyxXhV9z0CnmeVdUDJ
HLSfQpM/fXxdIwhmS98RoFUnwLzZfrbr/jTE3gr22lEJSe1SC0spbfgbA0raMkr3qEtwxUAYXHFW
9SICp/NXxMPaEHVIjpfEtNePz+bMUwrXJxtdOG3twrqC0iUDOy26umGHBb7XnOek4R/hYs85610L
YuzUNt3WV/OJpIk6ua0jr1gq92BPcVuCqTXSn824Nhv8sv7ezQrn1Nlw1lbs+CZ6IGBcMMmBybBt
QO4GqW1KU27dXPgv2YT3burco4zr7BYjTbotE1t8To5ebrG6OV9I6usVkdUpDZ0pdXaqY1rt9EG9
Yvgyb7UidiPheoTmhsZPwrpQy7GBjjyEngdf0wPcIyP08nSzjMZ6S3N2w8qYAd1xZlKRs2kceiod
70uBaOKVany2YbfcgX/F7JfHBWxN+mqOmjTB2la+V3G84i05uM3IUZZ+H1auaoMVyjmQ9CnfgQFa
Npny1if0vzmgY0HfprbwMFISCOsGK74mLt/dkkeLCMt1jxwonHs8jvuuNlfI6QJxe8boMnJZo0Qb
8yGLK9CioARuaSHDxaj0ni299BaAbaW8rvrJeDSMNn/PhN6CMISxOqpOHXBrpPGhRuZ5mPMWNgTM
ZWxl4poZdiPqRt1BfO5OSy7zkJunOPfojGFj1wgyVWZyU2h9jgFKHNZWx5RoO2dptfWB9b5xQDSl
yAtHJc2VAMEuv2REtBgrbiYfNZesXYCrbHhY/XT5UQkpQ4buZc/K0rqDi1hRJ67jUoDpkXKSs4sd
mCSI2TE3cmGsAwiVcX5i/IdeKuskxAHuXIu51qAEciPyidBGMS0Zb2w60/0iFZStufQ3nTUsWpSz
lHvjIbjuLd/Xfug5TZOzSmmHdazxJxn85mzBJr/vW0cPJUoTcBTxAWmLTaVelpHRTBNnyZ4xERtc
+masCfylqrzvm2a8Sn2nDs2uk0ejTIZbcHbNVs3eeiv0zL/pGZbbYBjjdWOhrewqC2iqgQoVYeqY
KHklsp5ccLRkCr/w/0C45p5J/LtQKfl7WzulmtVSqmqrFzn7WWjpcr13UGUQ/BrnjdQ014bpSErj
aErTs2K+rlGXuWElKlB2Zr0X5VQHnttmZz1mUMcTqH8oHLHRPKxPHHtiaqwXY28jusPZ1zCtZJk+
RxQUewfMdPcYsA9MDySvOphMG/Ld/IJrVKDIzaY7RUHOizbbVZiPYPcXp07JkPZLHWhtop5F4rRX
IIHcq4SC7d9kCX/PfZNi2UGcevhh9+s63tKsw8a4FOURSBcaP9+9R8Lr1VXM+M8lke1oLqg5iCfp
wfe0+4I5NpwVNuvANGNQtiSnqXR0gFTTsLjpMQkDXY9PeSGLHfrseIhFzjS+CoQzWVkHLqh0O1aA
uJMBSd2gMGEze3F1Sui75lEUq480E3KnTcI5rlPvfsHUKT9hWGhnu+/uUK7th9WznlC++3PhczjA
puseugH/mIeXZ9Pa7vTUV+mIDb76wA4KVT8Hx98WWYNZdCF4u5auA2kk6ckmxggaWWLd9+A6bikD
wOrCk4sqzfxOR29801StTj5PZWZ0PZ5e9CxjcbFO9qmSWX6FrLptzJzCVkPcFI71PGvKYl9QlRuy
/lRUJ1P5CGhM7kZYBTfSGwB09NLcijb+4RXQcMihpzuv92kYB8y+7+mQOqWWpY7SLpJX+qNok4VX
iqO4bCOye+tPuy0f06rGHVfk7gMbB/QsvRhCXh9Ik9y8nrirwkrW3+Pe0gL6+dIbWhRPpdKW6xkz
7hLr1lPZFvVVm5vWxtK6aZd1qb/N5iJ+J4k67yw2UO9Ev50g8QFPNZMxHbDsjNvS6d+Vzn0F76O+
TRTMbCupNuWYfmgj3o1uYSvuevl65fuUzBRJieR3dBvHor24qfCjlk0Spp5owlS45VOuOfUDQ1UB
qd27nPz02A0yVXj5TdMM+g6MizyXibWtHFPuvFl014ivxERnW9thW6m2IjWSkwuHZtMZ+bhP6P+1
uePnzm1ry/mAvVDfIip10ZKTL1GWeu917rWN29lyx5ZhvZF43sLCpjizQVfa2p6aP0Yv9i4FbpA4
Mbk4Nv3wCRKps7RWZDfr/FXjGHynti0UjLkfVeLHES/kJ0WV7TbHFtqEmN27w8LJEe9foe2TFekm
dNsCSr1uFfU13aYwkQrL2aipApDHGf47HjrYHvCFeKQ5HTVDvqBguchvmHvDIRPlVhkOPayx5AmK
ZfNq5T6AD4tpk2YVsY9NTfwEyGlDVgF3BkMGtLWDYY49HTXPMCU2FJ3f2e6K6Nmjzx/jGENcWxv5
QfCrfm8oY94bcxxv3HpEnk4Wysy6nnK4JNX6qFX4yXBvxe5rmwo6VvXRRY1ZxZ0reSAFaknys64G
/WsmfXOzzjM3hMkoQzMuDMoM1rLWH7w5HvOYAnK8+V/ZWE1k1qsatMcj24QCPn9sA/c44rvwm0da
ZvnUmuEb5MsS+DWTcpB3jr6aCa5xDJG1yu3I9lFFoXUndaQRHh2CKVnmH9KR6bfyeYXMCPYrP9O8
awnt0osB6pyuAoj4qORzJEDaXOEDa69byX/dAL1EqqUvt6Ajln9Ruy58nx1Ngk8zc23ZUEM5199d
LPTrJpu9g2PouCEVJ/GzOzqPtJvIoO1s59vC18aqy13lMbZ9tbFBXdx3VWsCWa+6K62S1Z1QKZXN
ZrPQ4p2qcW+Vg3e5GwDQaQHWNxYjjKH6KkiSrNhj6MUvQwiKSojeuupExwiAarCB/D1HtrNUiLrw
fY8C1ObTnE3WS4+haqabVeJL7nUNo7/AhItZLL9XLBgxCQ7LG/yfGzp7+FjZTcwPbEiSaMKAHENa
WPFB4xUL86FHC8a2R8Aca/EYxIn0bjyewnDW53Y85L3OjNxLKqvmKs8fE68c3gZGT85M/XRe6jV5
qOy1Z+PJh43rJN9p/sDpyzaq9KzFEwI0HdvTxhmloG61bx+ooRFDlNHuuBtX30bH7ur7IcFMnLR6
+9ylnf6qS699rZvkOa5ccbKgomXBWgttbxoSjxE0Tzxmkzi6hO0fpnTuCVWRVXKvKd1i25e2H+7a
gamXKynOQEvFGiKT89jP1oQlvSgR9anGKV9yAQYeN0S8g/arw1zHLbPjKDQ8Fd2ovieKWrBgWcmx
rxIJjyGpt3mXcxHOHXJ052CEYDPeMeuA4TKiOLXVJ0Z7wcSvAWbvmnm5bV2vSKPaL7P7LvGZxNoV
k+CUjwbas6ZvDHf1D6qwskO6rvnJTqfsUCGMnKG0coCdHb5MQvssvWZ9gm57UYl1hzdHVW+zEXax
vBTcKgy++fCl1txdb7SlWaNylBTGXmT/+jInmSvfq261hkBvKbKJSeOHZES0MMv8Zl/nMTwvjmUw
rurLIKvb3QlqQhlkNbIzdzC6cjAUuxACMgTy12ZQXnWjF3lvbsrF4TDW6jwFaFTqcXlCzu7xybIS
Wb8vVQ/qVve1fO+kNARkNVinl4Hi9flxVYCbrEDDuuYMt6PoYT1vxtE1XBy5ZjerIx8JCYhtk7Sp
E5q93oxF8L8rKNyphS/rvCbzLtbc9hGC5/z8r0Uh/SJp/U6GEp4gSW17tstUxnbnz9RW2c4qL01d
neGF2ZTXGCm4BgJQc3XQqL2Kk3ejMndTblyZhb0FILC1U33jufiix5VCkWHDW92BKI6w3ez+9Yv7
k17167U5BnIVxDig33/SrysdGKmIDXWWsju7klkR6Wr6C4zA/+sfATpJL6ywfOH++QOw8wEXAMmG
M81VweV/Dkm82m1+SeH/WUn+1UoSfvjvfuv/LEwDuW3qPwrTv/3I31eSl+ZFiwQ5Nga2fr/ppP9Y
SSJa8934RSXwhWP8Yylpuiwl+SkPOgCRcOfCZeU5NqT/53+Z1A8Y3Cv46yA2wA/4d3aS8Ab/dP34
XDqmTqkiX1Ne3p+5CFWLF4luNwUijL1Pe+nhGiqWMx6dIeLYyMmDuZu37rCOuwIGViVeyIriKSko
q+0fjcoaqH662DeMTdkR2VQ523zWVd5D5uC1c1jxUMelj6FUM+Z5C250hWHVX/a5ppTGiRvCRjUd
cLBynsfnhrdskNd1ueRs7qYMhc33ZH2yCZBfofNO4pBnznK9WHH8mJutJBzrvGp9M+0Um6wLuhC8
oJ3L02/tQlU+j3pg24XxmFLTU4ccr5UW+JXC2ASZ1N8oLNoK3WHlvuqUzny/YkD+ENJAoqiHfrqG
RY4x20gHRuVuGmlApW5LlDsemeVunkDaMgo12cGpktY9+/4w5WFP19WO3CKmM0cuw27oimkMtAu9
OqXbdy/jTm3ztXNX5oaavxhLI8Ui1RRPN4Yd12+DWvR7RT3AtGuGHORfT/c4E9BCoKFPljXoi6qL
crudXiE1Lc/x2rg88JOW8XtuQKhgmLV5o5idR+MVHDyHNlsvd71Bp46lFzztE9nqjCbdSUFMvIRn
yUID/GSKygplHxykkWf/0gZrDMrvd1lutcM27TvCzBNfdZbMsCnuWqfYGKgy1c4cyjh0Gnsmk5UP
nCj6PNeQ3IlQBtDquyYSI64nEiHVHnBNSoX9NHpbQylFZ2behHAApoQ5cRB80AmbvlDvS/XTjTPx
sYIk2XJeyNbtRe9li2MtHxVlHMYWsJ69G5tZPug1i2RQjuVrQzie9edEk7zUkgH+KCWhkdG5N6Cj
uogTcbwh8QUvD/sTM4XQZ33aJEnZbpeJYEnqdv7NbLfEE+NuDEdcXGw/4tkNGrMqoGSaxD3tdESf
pb7owPhrHIaKbCxdI/E7VwPJSwiJ/mdcTVTRL/0wFRy/W+ORKvHxoLrK3RK54FHt13H/gEvzSyhb
i6bFWyOWY3gwuQKyQ0MrTkVoc578MKEr+VQ5pXVVpLb3dvE57HjGOpSu9zSRRvZkJEGPZGdGfdw+
kkfuzq0n1s9yqOIILtzyPDKO7uMVrTDUNOHngdTwK05S62+WZq7PrQ1SkZ1QnmeBMTGG2qxuIj2N
mycnaYdAaX59IDCXvAxo4ezihri8LyxphP1KlJP00W5oACZ0bmxxrrQKcWen7Rgu7Bv9bVNbBuxv
O9bj428+99Ee5E1Xxf6WGo3yR00v2gELRhPOF6zHNC9+UMfDVy4yKwJhp0LOKBR9Q23k+GV8zGp5
gRtms/xM/DnyJ8PtigjDJL9HUNQtGW/nVvUs6PhnwYaNS/cfu9Yvg9VfPBV5LiGt/f/tWtGP8kN9
dD9+L9X9+pm/PRZdm6eij0iHSnahETg8l/72WOSPGOborriwz389+v5et/p/2Tuz5biNbIt+ERwA
ElM+3kLNRRZZ4ii9IEhKxAwk5uHr7wJld0hyt319nzuiQ91ui6wCkMjhnL3Xlr+xtJjotUhGWLZ7
LJh/rIqIvIDx2vQybLLC0Fj9k2WRKIOfl0V2UgvRBkQTYv5lAf4FNJMmfZQYcPr2EwjGZybgQqE3
FUzUI01gYrPrvN2qarrNSnNeXKvUJHRXIhbS1TYhngJ9gpiN54CjNr6SgipELPXh29g6i+o0Snwv
gO66VFELT1voeTTNNAilglcUNiLzLUUdUCGjxNzHTSTQMrftu4SsnauRauY5S+yWl6nT571bNSSp
Bsjzjwgq03VXYkWDO4aHfrE6oamqCSJFUODk4A8oYCa7gS9n0ppw1MEl4fRQomr6VMiQs20Tf0nc
SnuOs1wjWJxyFGfhYkdsKElxIfhlhWyHKkPjrfOxufQe8Y5aykVyslxB7r1YJtGSUnKemmwBrQju
0k4P03eSZSns6xJrS0EGJQ00JnMsJGrLYav9FPXmxREjm1i3vaYsLVadaV5iw7tH/HGNIL1YRWNx
N5C6fDUOHH6ztCDnFqkIf+RX5ZRfWZ56DkiH82ejHZFGhF+kg2OxIoYzE+JC6uKXyu45r5UljQFt
/pxCqFwrmjXkMKpu2xGDwlmr8BmC96MINuTqOSvU5ctXAKBi86tx+4qdO7v6jUg1bcu8jiagkdkj
kUnWozEKXOgFsWgY0AT2CiQMSITpwpIt28zqFo7IjNhWO7bQBF9Ky6jvaaf2SNOxWtEgyjYAH/Ba
Dfae1pfHbNlWNwiF62cr9e6dhoJqOSJNM5oJH3+ANWR2pbGXlUOQauY9ZLPSQNCJ4YFTaHi0wGG7
vhsuKjQZdG+aDqSRgpguLi2KqXNOXBseZDOiwlNG1bzJouJOaAZu8JrFlH6A+ESrlQnaCxC3CQ54
AW/OKon7mFg3rccgOVZyV1dCpYdQGTj54wmhNyCTVUvrojybxtidQgCasKrpYT24YBpPVu7oXywu
HBYFxuKcwNCYBSwty63h1fA0aNnpp4HEQuJ6Eh35DQed6R0qxqztvBrf7vsk3eE6M2sE4WFhpZvM
jQU70SzkyJwYdx/T13+PP38z0RN4+5cT/f9Ady+al+bHif77z/w+0XvyN8ShDnxQeKbmMpX+a6KX
1m8UQYjuAl5PPJItOR//MdM7vzGVS1IwJOILS7g/nH8EefUIDpiWEbpybvlHByDbY834sYBAHAL/
AWHmsnrYfw7cWUpC7F862iSZR1HEBmZWF22/m4lCOFJ/tokzLokhKodh+gqbxr2y0yUu1jOM4RNN
MfB8NEpeMjfDYImG9TyDhLx32EGFbP0dktEayz1HWd98mlgY7vPGBgLTLfWj0DG+lCoA+5q4yRH1
8obon+oVTVqyHzWvjhEKD5RLm07NbxCsqQNR1TORNKbmHfN0esRNUpwCV2S7TjS8M21xXdpm7Mss
wICQ5NHR6BtoB3EOzDbXHLE2tdA9Qq2FmhJk402pvGynMk9eTU24zIzOaF5GrZOAeVL92phiqpCA
OUn9LEW1NV2OEEZphs+GjOXZ0NJbg07UdWAa9zjPyrXhYIsqKoy9lNCUeBfThKMqn5CYGn1h+nVe
t8CtDAu1HQw11nnMVzVb4p2d6eorfaVqK2pWxiquOWF1ZfpQWYlD2EZmJTtFb34vmxZ6LnGrtL8n
w28Ns3sqvTjAnxMNl7aM5zc5DdMznkhxCSHy7CEc1GdHJOPFdrg5kFLjLYb17oQPtHrNRTeusea6
W9Vn/c41Ui4jHEngTosMzDXN+yq1uq+aFKu4tidfSPqfRXiwgGVvOrD9cKDLYt3YwXWeqqXupB2w
UqVrnCzIRfu62lVVb7+HONpwHbYxtAdr2AG7Dg5UYPNbsoVmjjFakh6Jwgw0ksiT7qSsKXkMp1h+
RnlAeAg0a0zlyCYVrfV7GVjx9czG5RrlIQ5ZNJbxE1kKzVXS6dmdVVqKBiwFU7Q9pb63x8xN6Kew
Cs6TG1+HoTVvJ5c+H/G0nvuJLCtC04u28tZxI/oFp6Tfkp3rHsuwdQI/ma3srQO/dw4ICtzDDxIn
p0WCmisH+6znxs8V3S9CWpV9wYo078doGs+61ouTOdgLa7UMb6AqN/fJLKQP1is75Fp3UEWwWP0L
2zubFb0/ep/OdRVa6QHAu9onSUaTOqfdvx2syL7J1HAyI8qRpJrXe01vMZqF7UvU4dMBipFSqVWB
+1KJ4ZtdUQMMJwUQZMrtQ1kFFnHpyltPbmE+Cit9mwahQl8LLfOz6xX3ZS/mx6ZRE33jQr+UkeMU
uJlgApP4gPlfoug6R71hG/4AevcF8kty64ZphV9GCPmGPybaFT0/FM5x9uDFeu73QuOs2qf5KQl5
iIMQ1Ak6oA0oYFDpiKZ9FR5C8hUZw/dtWRw4qjjHEu9WAX/SR2eKuifOkvRCsEv2yQ6yvTMN7dEJ
5uKAbQqLD+nK2LKk+IwOJD64MIS3mMirtdugF0ZjlnxCfml9mzFl0/lKIn+O0J4ktDqfAa+ND26h
tIsy2dXyQGl911EKYQdj6K1Wj9shc6pThSQ78aXc2m2S74IGRAuGrAzkyKUPgv5ZI3+RCAVhXBI9
FPvC8PTGzwa9Pxd6X7+JFk8qYug1PAd3h4993PSZ0WmcsoX33CKKUCta8CSxAsQsAfxO4c3clOlO
Y6PL4RlpnF/3o7PYkyDwhuhMumJuqBWVXeetpewfQkKDlx2hxOdIEYRpromzFTgX/USZQ11PbMw3
hqE9J2hePJo6HHvjTKJtdSo003Xh+JkWU6RH85HpGBApIFQrM0nL1wy49CkoI3mxsfEemsYe8xWo
nfYSt1qKRI3tIoWuFydxxx1bFe9Wb5y8ZRci9HPvlTpb/RxREiI9ZwO0SD5KVo3zDKvsCXE9ArO5
/yKJTtmzIs4+/Zf+3IQWMgAaqldNguQCZYe8yjurvm2ToLpGelc9akGcQcvI1WZpH24NiQ1/NiN0
aU0lntIhN/dOy1XWgVduozExv81u2F0PRPG9WKJaFhcwSc8RQrUH4jn6bIXQWm5FIkN6PhFW7ykc
fM0IolvDQDYGYYEWb1iNd3rHrS8ie15PU0v28mh6Jw/zRrIeszK6ESi4GGhUXqRm2UCq9G7eTaHo
iCsf20MqZ/WQdXDh6AhvSA+Zb9OejrjqSYhcTa0+Y1fWCgumyrhdtu5now/NI42f9At+w5TNquOR
Qc1yG/OKn4ifU3tcP6SfpFUtP6eOE6/zYtCfCYgP9sxM0SFozfVkOvbt3CXam7Jc/aiIn9pCMmlu
jLjIDralAeq2wuaSTYP3EA4Iqwy90u9o9GCH713AIxPEm62gMnSuJxLIkYK96XPH9E9i+oz6brRC
0rAHYz2DE12ZjXayC93EXV4A4YC/XA5Eo6yMogMslqexflnKRKz9SRLedzYbEULqgfj4hZDtpQqr
bF9GvNIruropWedNjVrQDbzqndiG9NBnEd39cdCuYoA6AIny274v0n1rd5+hIuDsKBdzsodX4jVt
nc+whV70oHt3s/kz8WufCgOfKzEAis+r8kONEHVTV/G9WYXqqFAG3vcqNR/TZCjeOEGOT3XAD/aF
ozHU44mC5lGFXEV3VFVT9egInRFA1TVbLYywsAFS3d7EZtla4A7i6GrkXI9DeOy826qtJue5cYL3
DkatR3Fu4MGh9Dbx0+Bf8oNS33Xo++ZdjkPyOlaVVn5WTKDsvWQPkz5I0ZYQMnX0tLTG5ZiYAIhE
ejLQFx27OnY/25NdfdHdIExuCY/OTm5kc9TC8x4Fu2xOMyrBEHEgHpDfZSdfPfqT2oNdBaONgYaw
InqDsJ8OFYcKxJH6tKtlWWx7p3nCGDCs6pEQdxKzcIKH1hMGxGHvxIp0lLztzvzNcSthY/uonI5x
bV1xeMZKo2slmgaIW49wL7Q9e5GHYo6yTeSY7pEVhDgELQ6B5mWGHxbGdKZoWZ1rnuZx5qzfRvHw
skDwj7V0tBU6k25nFOMEPmDZbhEG1xFYIupTHB/SYAtLmWZ2GbR7wImWn1ZevENUoftTYF1yMsTX
iMPCw2wR7QP7LjjWuRkfW51jJUowkFCGusKSAsUJFvSXTjiZj3N/2sVVH+Nub+QGEB1V1DgrN0Ng
qZEDZMpCFiiwVzzmfUcNHeeRme+Il9XfrQ4zrq9SBTyJkr4wvjoekuWnRu8Kt3nrLGQa9kNQwRNp
/bjKYmIt/nuIK9q4nf7mEGfbkvLaf67W+S8kIMOAiX9qY33/qT/aWIb1G4p1i1MZGbbLYe1fxzjD
tH6jVaUvOWAfNTsOjL8f4yyTsxqAXFqTSyX+w3r5R8GOfG3BL6Rt+b3J9Y/8lb8AhmGK4As0SRiA
X46V01x6dj9aA1noAN513XguBkGO7QBmgEo9OTd+6g79BafXdExG5seNrqeoI0qrf0itZtFUyKJ6
+uHu3X7vPv8YyPYntDffxiINevEP6+yxHe7Ij98G34tKZdT1bGkL4xymHAlXHXqsyB97dmkopazu
s0vZHS1o7rWVD8medhSpOK6FzNYtvsq2RdsmowhqSJYZD7ONRQCRvR18MwjlGb93d/9jWPNHK/rH
NvryjWlSQ2OXVFZpBv7yjWO4T6RGtGcxUj1fO4RnPfQWb+mW7RmzFvp6I1nHLD/oahy4E1Oqi10O
5MCAt4VSiPmzMfxYU/Yazh8FtzaPdPrwNYq6TVgm0W3age2DHtOsIU7KxyaqTgRt2eMmbjTnGi1c
n/9N//1Pfguc44KqK+EYjA0y8n6+KHdCd6SprDmTLisfy9Cj5Gmh2ma3WXTjLUdreacCI3v+68e/
jLUf76VruOw3sKqajEX+WL7WDzZVWx9DS6FtPBfebJyJEerO0JEJZgqiv1E//Cp+WD6JAgkeeVz8
0vV+GWeKHthc0cY6w8K1XsiR48wctN5krlIVbfSKhBtf6JNX+lBOh/zvBs2vTH2uEkOzjU3awnJC
O/rnC3VdESP+wv+6zNzkEXf2S5ot34Fsq2YDXaVcTTqPfjdk1ccpunS/gWdqDsT8WFejI2rdx94K
OjFBUP8gamViTPSm6ZvSerXWNZiOPq1Vq97bwpm778vBfxz0v/qJF7q7u0wbsNYpQVFr+vn7605n
F7YdaNdGF+QvMVSScEVJo2XzSd2iCI9DFKevJBkBsp0rEl8gJqBoNnr3vcXEiNowCl34Fkn/La6F
+7W32Tcd/3owWfafHjL1LwYRBTT6IbydS6vih+Hk1Bwk66gV1/RfVSC9dSujGbX90lFrsUWSUlLp
lz6f8KXAcuOoZBS0eWu1y5bGXJpV+SeV2XTr3GwIn4YkL1FIQq1QtDcfgJCikiHGBEPx0vUDRUUH
MEia4jwsbcFqaRCGmDRxM3z0Dc0+yvfAKrNPZhLest8S4yrr3Orc0nNsP7qPztKINOLJZG6wuhnj
yuAlV9nStKQbbR2jpZGJKoie5qBHIEJ4u2LKJkvXc1gaoCjutfWcjG+qqdq7jgyVpYjUurj10LsR
IW/eU7YeiPdzNbqrnFaCV/nRc42LSvvSLY1YpRr4K9BqD0Yls69xrxze+6V5G3/0cfulpUulmebk
0uY1LFPeVAMYVIAg1db46AdnVA2hoQ4kxPn90jLOG0HzWMkbqgL0k8m6afcsNebgk3SFdqJ1s+cx
16OTWUt1Z4P7om+SaCb9zXx+8ZwSKag+JvO2T71wq0EseYFbOLzDl6fbDQ2eznfx0QUfl4a4WFrj
00eXvF4a5ri6833BXyUZZOmn00mnt5589NndYMCS+dF9t5ZGvPjoydd050Nr6dMPgpZ9/NG9TxhJ
7VZ8dPVH4Y5XDnSmLCD5omrzfAXqcirqr1EQmeb8uRm0cSEzyZqpvHwzpzxpqbN3bYda8NymLcB2
yF/VvINN3wZAvmP8kYmZlXc6kvdDMgmxNNApSUK71CV0qihHmVUEAeshxvSh2uBVCXW/zlojuInw
2YJtTid3oIGEs6G9cppWMKKGgJPu4HeshVtHi5LghnOjcDBOUdVhwAkysrcFviu5gmgCz2ozgn7E
PCqpWK+mAMkAJP+ASmgkiXuntOFmmLsDdgVbziw5+sPZZsYsTMp9fh7VGkIH2izNbRNrBOKUYey9
a13vxvpaL/G8xZbXeWeb/nJwLITbunbiFyP65WnfIKSoIYGGkUumUdPPFTKFpoi3U+bk015vmlz5
tgldyXfZVGe7mkRDzeexmk+aymeDXouTIidIc127gT2J5apri+IpyXOZH0Qtkf6npOV8mrtWQC6G
U2acIgSseOndCLHKLqh7VdyxGIsj2Bgz3XaKb7Ap2yycN54xzpRTEvwj17kHnHyj8arUYO+N7lhj
h8zW9K/Cbu1iGUQQ4jbsT4o5EfM3UAKS+hVfIKcpT5rpwaA/vw9jGGXI49NKIByNg/XcBSnIoaFW
kvDHIbF8gY9qhvKUzNoJmIG1NVQQ2nxd6aqNQWJ9ecBlOISbVFoRDXz+3mqpMwNJqEKSTMYhhqgH
DFL7UgNDmogZ4z0yz8aMGz9eeb2lifspG8zu7ChJNboAGnRtdwVLUkieBD8gIRSKLTY4o/iMUbGI
jhXphOO2Gew5PhEG3N5biWm/2GMAbc4zGLykkhEisGmcGeUP9LeEsAVBCjJq1WATk0SJx3FgZ5GE
SX+H/WZ4VXUk9r07hMHGS21UnwXNXrG1s5Is0qLujTNgT2FdmtY27o0WfONq4FiN2JwER2pjZp7E
+3o0TSr3tO7Mm1hz5WOhV8vgTJKq2blZg2F/nKzW88E08GyioeCLlQCtjRMrmHykWMnozpkl67Vn
yBGRSiMD8zapQZZ/Mr1CWofRSobuuh3bZfNJvfbWxn8ybkqKR8OhLOcZBIGZtzPUbXe5+OWrD8xP
fC+oXTiJCq6iqyg5rqK0TGdfpj2vDn6cNL4UBHVCpO3YFYT8O+ZUsy2im8qwJkBSQkU6jxtze3ed
axGqd0oJFQxWncb/Zuorc5k0eJl8rogJBALlsk9ui/yRRqk8ej2plyuyLlPGBWjfl6EAsLgaa2gP
oh315hSyzU1QsBHacuexWuyaQjfOlQyrzxZmYFqyVhSbx9JDgn8K8LX366l2K8ixpPJgEOW2cgiu
prc0S+3bsWtg5lU0iNOnAaVXs8dbl7+T5bfMIRxX6ZXS7aWqaE5RswWAIp80Pci3+aDCCgYx09xU
D9GnuGybE8DPRUBv1iYhY5ltuSt8iPKxTrQ+3GRmwWsya4GQB6sojQoz6VRMR89gSG3AiDNGEht6
5RaeZb9hkRmqk1F3Jr1ZmbU9K63oMYTUGONQhsp7bWKbfpxx7RpfyQyYmlWOXboHSW7yq8bcWEjz
A1EwB/yJIGY1aFhk5vZ9ez1ObnaX9AA/PLfZWznEqP08LAkSwH6bmdYRLdvrwhmtK62FhriJqiLv
TyGhr5Hv2XiC7tmJNF91wkGIkXDjBvNK1AyI+gbU6KwCU3VHl82In42Sulm/gnSeTg+qBVTNL6PG
TpUYCNlRC9TwioiLlnPmNg79AaJ0LlRtgnlXd1UTb+J50ebFZpuI25EKj33OHbVQkBXGpmvLiIh3
mNjdNJsBaDPFeK+gR1fPLpY8r2myDc37sV73OALr3exVjP7UGkMsDgGER5+6hlM9waUz7pMI0RKv
QywfGet5c1tItEvbzlSSqME8gh49dp/Jkh08A2RH7z7YYJKH9UBwjAXHPiPxugoaCe41ZERvVCx4
mhwcENvFok1BnNQqErcgvzPnQLCz5LpG3FPXaa2pYZ03sFOp7edde53R6uMYSXjjFlU3ooth1FHx
VxbvPZpvN0YCGLnXH7vS/7bD/6aSwnGL7flfVFLKovj21sZvXftjR/z7j/0hfTLQNzE2HdcEl2ty
6PxXKcUVv7mUQWFhufCTvquifiil2NQSEEr+0fb+Q/tk6b/RDEcwxbIMYopMsX+ifUI6zoHih/Or
xdGVY6tuAllybbgIv9QC2JXQtC/jfl8WobE2I4iy0VxI327b58lJXz2dRrEqUfBwipY+aIxmNY5T
ygSVKl9vvXuMJulRIxj5euyyq95bIOyaQzWkFiuQyuxQEvb+6GVQENLJQRSc62vqzmIVeZXcKqnR
wnY66XO2v6igZ78VUZJNLC/dGBXk2dDgM9mB934CdATpVaWvk7R57jNJKT0ueedLE+hu8upoSl9n
OX89xaXsoxCuD6qvnw0smv5s93iC2E9uCN58BAT5KRHGa1/z8Y6tnrOSslnYAtEhIsqnyHDBPtGs
zILrcdRI6kFdPTtGQqT2gjAaNC6vYL2mu4msqNewSNbeAflTyxaQW9OzJQ1brEJzkr6bqTauHIdb
WXp1s9YrfmnWcwssED9cArdBx5QaY/5hJ4caEsu63yuLrhms81UXmeU+sSBQleTprp3K4d+m1mXw
unaz/GRiUauJJYbP2VxakhO3QJGgs7FbY76EZXbBlt1vsoaPZEdon2wLyRXlM8wdFV9IgDdY63P4
QDQf3Tt3abSVxftUVCyDogaXH0w0Y9KJnbnMwrcg0wzug7wHtdFuPiRQjQ6mdeEwbtmnoC/ClObX
iWzuYd2nsLboKwMCnrcAfuf94HH3BBM7s6R78Azt/mOQxNVEx9aqmrVyGQdsyC5574Fk1CXROEbP
jpM/ct2+9DFfKkxS60DPFZNcAhi3JNfi6MrWROO6jKKWv4uy/hzjziJzvjE37qLFcwKHYwmL4QoR
uvIR2p0Zz++jxLBnIsZfZUP8Ct+NZz/zT0mAs6s3tGI9tB64377kZ3LuEiZHb40vZr7Wq0b6dVM/
fzzvPITx2tNg9MnnnLdhxJABaMijr2jRdI6XHXUjfOclZ1RTFWdfw+j0XIZKubwLSG+nhyziHx0P
zrTBF+HNoy2l0vjccbvQbt9PnAQ2Q8V74rpDcMT6M19HNHd96TbPLs5J33F5wl7HYPJ4Gz9uRqF4
KQaNv6rS/JXwWHMTsOk5ZiZJwFbAoM3SJjhOtOU/5U2ifGxeBEuAmeOAqRTxs0BB6rTU13ltcUv1
nu8QRs3Ja7RxF1KXuxJVELNxm81NSoqLT9Od+JKkoGtRMsrg9bCvL9JrVG/6GrAtYTQ9PRG6O9lG
5z2B+xVf+sg+f7xeIpnnvW5gyxotdPcdSnfiEtBV6DmP24pkegwjvdiNdIM2EO15DVPKXx/PVlsc
gFqAtZrEaqYQhkChKskpm3vzMcqJX523parljgZsuuFkILcI4rP1oKHo+xgAywjnFb/E1ozQb2Ia
kz3vtzXLef/xmNuO0J+2Zhih0mk3fWIELyq2tb0dcakzW13yaQxtTzY6sxf8ZFpgPAIjfUdJIBAZ
8PbouMD9XLTSNwsjOOp1V1xx6hzP9girYUheNUR2KDzRgmLxXKRvvBEYBjG82ryn0GKMq4lj1dZ1
GGRFLoorDcy5PxdMX26SI+licuDYxK7C2skoI3FLG/llxtD7gAoxf7a6WHPib1aV2dQHmB4kvhTA
jcc418HO2YIw2pBJMTSY3AYeneZCQgk68xIJ6e1mo5h2bOJIdbP63gdbp3wS02N/6AzeIleV+9xj
BstdcLgfc5MpR3Pz8dJyaO9RZSA+Ndro1q4ZErVtXcxpYfkFmreyqaGz7AwMpmpU1FYIcElLyLfU
DlDHOtZ47tz0nYY1t2biDfi4147EaJ7m/MrO4LlaBaURa2ybtebZTIFLq9rNtOAWVynn7rLKdl5Q
vVcu/3feJRteeoW2kfnE0rJ4a9T1m6eDYik0SkRl5T7i+S43qRbdagOGVEwbKwE/7zjFI8QsLWsy
A37ZRBJZOsDcKkYNdNSczV/AvBMx7rAjcDbSMxqCr+c6eTWTclzTIpdYRXXz3g7JsGg8dK/XVCS6
YzzoPEKhU3vAEGpY3WYBzK6iMm5vMSA68BFp4yFqqgHvJ/6UkoGGnr5uNggPlOE7VaUdVdC9QJov
v0JyfLNivQTCIsb03auENlPO0ua58Zn+hz0E6XLLqWWUijyZCsNlQvJNnli9tg5ZitY0f4JrOZSz
ts1EMcAJMCPPxStgNfm+neZWe55Cq/cjwIzZVRBJ0a7qOjMcv5pw3p1BMpgTwfUgzz4VxHMfI9e5
/2Er9m/aMr8UUpd9jeXQemfTq9Pp+DXkNpPkVZNp3oFqmejnztF7nLK4iMK77+pSMKx466yYkf7X
n4vC8df9FOwxNC8IE3RX6L/sp6h1m5NsVbc3ho/JjndQxOnXYtBSevvp+19/2i/dh+9XSVkbVaUh
oe7+8mnzEML1notun00MkGUnIFMkZdgj9e/X9d9DwN8cAkzdtijC/+dTwDU5dC9vUdd8a9uflLG/
/+TvBwFH/kbbH5sB6lfhGvqif/3DAyEW/Sv7eROf3WIa/Kmn6i0j+WNzTmLpAnn9vacKr8xELYYL
lEFOswCt7T/glf1pIPEJi8vQBhdDPLRchLM/9B2kmBwtVZrae3H2TnlE7jQyNFexh2n4h7vzb17M
f/dJJn5HenUciIw/vZiFVVjzaPBJeClWIHO+qKIcqfdGnf/PP4nPYBG1XNOC/v/zNYUt1QLEM2rf
DikhmJ1+0/SgIZxq/pvO3L+5JKLETfriSxoTn/XzB/VIOGRZz2oPyuGdAtJ7oMXvCf/9j6+Hj7GX
wyJP/E/PqEWa1kT2qAiJA64oPcJmMISBRB3j/8etW5qMzC/0oBA3L7PcD8MhVETzlkRG7Psgr69G
HdUhrE7vqi6Sv7mo5Tf9dP6E9o3KgM6pBLJjeb/cO7fPPa2Vg9pHAyl1rJmf8L89Gtr0iEbs7ybn
Py0Ky4exJLC+mrTYfrVPa1DpeTdLhYNi2eI0eb1PvCpY5D8vugezK7Y4lwBfaf/5UFzO8jaQAJf2
6a+vF93RzsRsofbE6JCwhYEC8IiWPmoJ/+uvR8lyw/50Q20XXxQrH4KMX5eELoE2DFR/r3Gy2+ed
Iq/F1IO7v/6UfzfkcTf+61N+6QYjCGUz0KHZ1eRo0wAbH/t8KI5F/f+7dT980i8z05DmUdnjsdlH
WTehVUhe5hJj7f/h9dL/fFFQxYmFltKVlomQ4OdRX2K68qDP53vVs8lRes+aPal2vJ2tfNrIQEcr
LmtjW0nb3uv1WK6hEciNqKzi2FewxcHsU2P1RuDTNcTmNzeKc/iKgTiQZWQQQ5a+T54lDuFs9NfK
hVtSq5lcRFOS2FUq/grNmXyjp+x2Ibbae3es8stUSxMCpFkesEUHX2gDTmt6l3iGgMysSo5ruyFh
PKeQKULMyEQwrdICwkSPtPrQtoSEdHifNq3pFnetllhHiDrD2wf52ljY1nDo+JQEjOrgNewfIxdu
zGayMv01SSFaxQ3fRzOl9ZJTnlynPS4uMHTqJjTnct0uRgu0zwGYVpL+OBlXHGbYvFOuqPSA8nXF
MYWUQ42TO1c350xceeK2nDswCVBsSMFWAoJ1HJYAooaMbYsQsKWCshDG8z7eJfVcngwdL5kHzHXn
yVzzsWCYT0D97NMYGsmX0CuzR2dIMWI3Qn1GRG+ikOcXrdzBUJ9BYyFMJRUJBFnkYsLyhZh41zk/
oMuBFJE9NgMkaE/DPKVpcfsl4NacoqRSRG0l75zYaVEkjvmUe/E7YsLgrnVoYQ3L1BgBiD1NmVmm
2zrTaa8g0cqghcX4ywkytA7M6C0nIiC9fcgRiG0AGtvM7ODkhot81AITdg4FrebECYt3R5NIScqE
m9hlYMZNbaAQ8THsM86qRyKSvKvI4ZYhyeQyO6oabPQnULsqvCenmEsKsXQgNAYnnSMVWQd2tLSy
2r6cfRhMTraLwSYqxBC9kmuIjT05I4oqPIIHelNFmVJdd/SiviI8dn7y8GLdj0UKJteNyiPXOG3w
DwQrXSd2iPRgFDd0RO4hVTJ+7Fq3KdpYWLxWqJr6ctuNubyq6YOtUI7xCFpcLeC4TYUNn/RKEOKJ
g0qoos2tLH3W/N5iiSMDy9u1QmGmtzN6DI8tCZn9jqiI5EUOpralEA+I3i3B28Syx+/OWf8T8tL+
ea7ndGerrsVKoNVYQBIl7HlhdEKtI9kab6eDgeB1lvQrzJl3C00w8iY0Ss0DCVPqc5hY9smdMuZQ
yL/QGDtNHB19ib7B06b5JONZRztCqFxxkDmOQVhg4KQemNYJMOFIcsAGuswXAXYcAufXsPsM64iI
QURiEjMJeZ1kGPKEOsHS14kFF+DhCrXxntOGoXW3jtQYfSPS295jKiUI1ImAXpOn+ayaqd+JHLT0
SnYMhJn+xpFcnvcmQFpc0Z7xG9w7mDq+tTDZIQqMd0Vl7tuyf+2iKSbKjhD2DovJiaXQvUQdL6VR
8LV0I+uveyofmzDlPbdwfa9MRMlPHoC+Ey39bT67mR/S1Wx9wArk2kJCh+TUZgxqZsXxlphmUuW6
RN4INpXbCmz+BjQ0AtVeBZT9kmkz03be5wPWK2NZd5XFddMJfUEeBu4I4NRLhuf0IvrWOBPjTheG
7PLj2DGiUibUL50MUK1mtH37YmFINzOvUU49+aYtYFQ3Wk16YYhXy4+wUl4MB2ssmSsvts1EWdfM
H06kuRdiqkhDrOtpHbjIYla26LxLUKb1lTF0SyV02Wl1ElNPRs1pnUwwDnJzgZMPfDSap3rPEbJF
JmQMb5Fd4HABp4GhV2cEA8lAL3sjVIsmfxCwMdEB3DTQEAiKM8tTRmw1M3kVdUjEDUS7LncnJhVq
nTudgVKOWRdR0uc2BSyrD8xWGEwy39YRmqUBIQSJPYbbfiKM0AXbQ8wh2J5zEtrbBja+35dL3VbM
zIhtSYTS7JQPSNPlzezi7qT1WvuWtkgseMK4KfS63uP+Ke57Ymh8j7CbYzB3+aXpmHu0kNkDIdem
SHtsKD2mBswDFFFCFANnEZj6qzS69tRrNvvRsrvxMPHs8fn3uwRZ+y4nW+i6reMbEQscJEkCgmCM
2usgmZ9iXQxP3nI49yawhdZs0HUkjXoDNSq/UcQlQ+TGFlXn61gAYQ0XLGIbP/A+P9a9DkzNK6mT
h8RYUsdSRAQ1ZI1iaNgxub9qNnUO02XRI5PUOmhxlD1WBTMvLhDyI3LPuIcnqv6XvTNbjhs5m+ir
+AUwgaWw3XYDvXEnRYrSDYKSKOxrYX/6/xRnxiGRsuj5r33hCTvGUm9AoSq/zJOohvykzZ+LrCMk
Yie/wY6zFzABh3ZZntswYunLGQ6laYtuXyX+xjSSBqu29FE4l6JgMcs45EFTNjMwjgadiMdqanUf
jCmjuSrvoHgw7YahUjRWWlIp1vb6xo6mttyAfoKqCBlyaq3yVKPJNdvaG9qTVcghGIySdli8W0wn
nLNlMudy5eFTdKx/oFmj29ac0inQifxoe0GncXKaMkRHuGYlGLiTGKmQ2ETOYLkWmE6/A2sKKM39
LpcsYbROaOm5sR3l5Ird4+y5qEbTi4JktbYeqkJHdCUPWwWydtcTZHcgWHeZoB1yK704C/sm6QRp
iMEYqdQy5Gcvx3wL5LW4mzKLKiEaX9HG2FyLdNO4y3iqSDoFaaN/wVlzaEhGwH+3qMODTQ8WmvuL
hWO8IQuMZ8+qtCygNI6oOwLLnvvURC7PJF24hdcfzBY5fG6jJ2AZeehOyKSmXiOOuq3xSEYcjZBn
NAz3GCELMMWA+6aw1ktu1/hrXLjGwMQIMa5wmXFlhaYd0xma7c5l3ptTkMTyLWJ2J5yWBPRR4Rc0
P/GBD/kwYTHyFnt8x86qBoM/7+MZnXD2xx1r4wgEIf7zZlSugNGwIRSHlgdo4JjTeNHHAyR+D4/N
Vc/W8nKxwGEzpWBfkftdfcYNb5/hGotTnDTvHdRe+WvpReL9KKyRi0LBYff1QS02Y+4B3k9XGg+D
vpx1OWvq5KZPVTHcRrSp7X5/xHhzMmRsqnM0BPXAftzX1WHuhzOoFKNdxlNDKrNlE1ZFQ8QDisdx
VVE6TNl4ffz96712iKpPSAOVTcxY9zEGvRbTqo4NjqA9mAWlBabDKlHjoaswp2Zd+UQZNJ3PMmE/
CL/y+uWxgwJqOPvEnIAfGwCro7ywn+q1Hfez5Ln++/dnvTme8P5suo1sx0XTfHMob+a01jwx5Iek
LMVpGGX5nZgu99TUEwsFXijYbBe04KAMZ0Z/OQKu2eBIbq4ag412yodgK1ORPSb4uZicPAEWAocp
lsE+E2bqn1cwnc5zh7RHP7ZYOMD72vA+WZWtmYNrKFxVa4oN/smCbEAHL//YQ8xzbyCe8gCmqa54
0NMURrN6KlZAmb3ttKIOv/NdGOoU+9MpV30X7CgJIjjQ+l+XdcVY+jKeXiSgHIjqRDZrrGL0+k6W
eGxTVztobBs3XpaYO7tDVY+7/j2v7pt3gPPNgwas85Nwmb66PPvFmSiPMNKDz3l7b2sxJRRiem8Z
eKNY+LRS0avjWK4gYvBaiBnSYYycqk4PjmDz7FBSuK0g821bEw/IxslRshcQkpcJUanH319v5tvv
mC2KpfQfn+4n8fo4TGsvceZiSg6CDpXoUIjaP38p5yCcaJ9JEm7LlU/3+gPO9AeSSu13AgETsfbR
jrfEW2nOZL2FsdoWAPYZhjNCFDhVDuy//fOsruS3FjpQf9QiycH15d3/T69+R682lLb6ww/9hmG3
f667+Ofwz19/5i+l2tP/UCgcn2CkSfeWsLgm/1KqPfsPguqCDAJCp4Ojnn/1N8SB1ervtI/+B1eN
YMRme66hIAz/QJhm7X11o7H4Y0HxkchB1pm2o5bFH54DvlnjqKy94mB58acpT2Y2XHkdon49AoO7
6wjXVbgJH73SeAQbpWSWZcd+5dQvrheuWmseLaAER1lgrKpwmx995JB9t+hg0LSWwO3od9+XaHSC
GuUjqD2pU4VbNJ91UBe3mgmSdgVoEljFtG4bL013kVap85t7C+PBu57WNMi9vjyr2ILxt1GAa01t
G0rNJIk6ie6k9922HcsrdqYg0XqQn1kxHzvprje2jGy2KZO7NZZp+MAqnG8h60aYY9EuhGbcTKtl
72Uff3QE3i8AasXeLYvkotdT4yyzeE86zT/XmGS60Caqfu1ZLsjt4mEgLThYANqW1uGw5Y5PNYZW
DhHjhFW/mb+kMIDO8onCZ8sHKttQqbS3yXuHnejcPRULEppzwTPFsr712WztxGBGAdUHQllEnsxx
wT7Yj6fMz7E+ppxuM8y5+5XCBooigBHgSLgtW7nriwWLoXYVqSasQWvnQ2NRfjtzcr/1G7N47Ee7
+WiP2a70pxt4PuVtzpp/nhZeN2wytp05+n1x0TVWPIUm9WcAldv8kT6G9Ca3ElwgUlOSTsVTt4nH
7o6ZZnTH0IwHW76sLkW+9svxpmUa2aSXXV1MjxFNu99U893DXFo5IdB6mJgFu2gro4/PEwLskVSN
d+MqaZoqV1bcwsQT2Vte88lNMxh8mTsWD1Ve4agpaFTSzQKnLDR2F2tjgR4U601HmYTpBdj+DL48
34RQ+HLalmbDKUQq2WytqUwifAF2qPUqhtApTnns0DVxG1QvxCUSlDsTivZn1xw1J3hRG2B/RA8v
3nvqS0qsnUjL8CyMS8uZ6zPB/v8cskX2uWmYR2x8w6UsKc3Zp5WoDiFnpfmafSueEhzBlL3GgurV
lOLRdUIXJzCATmNTXUERq0feSLeKB5qh9C/d4FpHDZ9/to1lz7fa1fx/knG+5gtEuZkXpCM2k8aH
kZKFE0P3dE8DyTIEOr2/12bMpWkP+IkONnpNtmmXeLlFzeM9lrWCcTtDzdPFdmB3Q8MPgZbwF8J4
Slqgkxz2l5Ht+NyXzaeE+2+fMish2k8INYjmFDXVTWi/YsvDBhmf1TfSCqgM1MU80yc8X0dD3Vy9
vLOMDnFvNw4Gf32BHHwTr0rsJIEL2DZKvBsxcw0KVQ5VlIk4VXY1fJCZoLnCwWzJhooPznabkcVg
9/dQaPk/FgoOaI8sIoEHcDrUfckZeBLZ55crDY4Xr7bGPpqWsbBdfynKIlBfX020myQooRnNhWtb
PAgkro9TpbHv6kvh3hDzFsc6R+EyZhQ9Hqzm1owHVyBX86MOAyo03h5+NROPxq4gQ/Pt5ZhQ6bVz
RY/mcsbj1ryNKAy4nVqtDBOuSLLmvh199k21mbepuwLtRQWiNiIKde5CWqKIE+3uZVO7Oll9R1bd
39dQosKXX6ucqMlKgZh7W5lHVb81+tHb1hnf3MJJ4txopaDJHXT2GEDiTzcDBHPEW3pX1pV/pB5w
Q5iWW5NC4a3M1ktZJZcjsLVBkx9QsOvNaNefK/zfMQ2NW9+7MPvhSp/i62TUgar1yaHMuu/25J/5
Vo20qAFmM93bWVo7SgX2yLQPcSedAMetd+44/IVNZLOT15C1lnrrmao5iOcYMoFVE7JODedWAKGW
RmZckm6i6g6NKnCAM24Nl1hJWi6XKdzRac5gL9Ynq3KjawP48ZUxU3/j1TE1R5PnJJRR5tiv/FGE
ZETLjdswkaGJqdn2yJAJmrjxrYqRZlrzua1G+tFoGzvL1kGGlVkaR8u0v3ZGf6g8+wbiLMrKOFhX
ZPajT1psPiKVUa4MwHmtyMLQGtwDP6FxQyuthW6QFSI1nvNx2zgOMyeLemnsb+u3crS3FPRVG5tY
+I7xxl2VDc3Jd/O9lfXJ1rZXfuDUAerfcubKqCjmTGDcOws2ZNdvj/m8lEf89tZhYhEOdG9oQo5O
iME+fICYonlIqJ9awl+buar1c9Kj7qnjwt9nC2XL9hh90g3UGixam8FYwAY1t03quc+pCfkO77z+
2XU0Zi15/qE3ZPYEi8EKudeJDVgtGYihkhsM1f2J2A8dIuO6sh5YY3GIwc3AfyWhvGUwAQPtri3l
t2SholyvvOWSOsupCa14TDmc9CYUmWrthnAdzeq8NpzLgjX/hssKiosTGdcWnJGQgEkFrXSAlp1X
eRMICR9JGmbzLG1kBjxxx6WkzdJqmqcBQGDQ0jURZMb4qEfY7fSap71vtvYeC9BXXeif2oTupaWN
7plLLLR85COyI/GDGuHjAtH8PoLPvXW4DQGvVfEjuR1JP54V9IbunWP5jEM2CTRuufZ469qpcZ9D
TmMPAUlxK4WznKY+mkjxmpE3b+E83WdqxCKkKJ8ljLvnHisOJZSg6vGvRkE9auOOZ/q0yyV/Ni5J
ZKy9fulGWX1D5mrG89Oys7KoJJqazrtsxoa+dH0pPk/M9y8dQD9bmx0W9PUUyjl3ESt5nw7uNqlo
no/y0vNR27P4fCR8YpykGRkzQ5MVk7DfDjsvbkudWyJ+6J1Zu3KMztvmljm3/IgAVaIu1sIxz4Zz
1+4EV0yF3alu7YZ87zqh/c5DfVnjbzgJsilhREIFB24bPfht2t9O+Zpm4Srbqtr0fqVd9rFnH9kp
5HtDr9swnYnPofrXIky6+XtVmuaVUcb9/dSl04GIZ/vRQT9FGVqge1Hzs53cCRuZaGBLuesxL9mF
leOonfSaBawxzPZQR7bcNl2fbTMqEHY1WEPeVtHuGal9cWXhbWQXTbSZaPpFF1UdJqq627cmXMlh
ymkia7qLuc52QtP2yC7Qarz1U9Z1NUpENRZYKNsO6mFubFIaTXal0NHZulzs13q9oIxx2XeMSDfm
AJTQLuR4vebs8XJI8Dy5Ru9qmdrirs0kdUtgDT8xrbvEWC2fEXPYgDhLv/MbJ94NRdRsNBQGvFtp
GgwUdQGesMzN6Om3PEHrK4Z11KNxAN4Al7cfrGbez9McB9Ja76gDcy/n1MQn7HnZfqmMPZwpSEFG
R9tJHT+387K3eh55dDAU4ZhmQzjr83xKR0MyapPREX/reRq3txD27YA0enZcVlrIo4zpSh9kWgIB
yrHWW58ynNI4cweclGOYKchvs8/LKYtvLCdrA25hTrBEJyfVCUorc8wjIVZlofmfzaHuS40oVTlM
V2y2KmSUX6pGF0nr6OypAlL7zzZSntuoQuVLTSkMNSpLEzBCo9g4L2WmPA0/zlQ/gdsdd3SU0Hgq
humOQe1K5m2Vl9QG1yBDbXHRU5barlYaro1zC/FfA7vVA8b06VYt4OtctS59q1I1r2YmHayGNPqL
SfWyphS0dhRlhJNtjhfeSHsrjFVxgg8zsfqRFfNVy+vk0vcas1UJ6eCxgoUyWNq8ok2LwfFpUk2x
6UtpLNnMU6nRIxtnug45RKJzj+lMBIa+2UY1z849gCLEwQ++BmUKIt7ZarHRRmn65qJLbkRbglwz
8m1Ri68JbuKA6YR/WuKVytvspf42Xrr+iy6m/pub2xmVQvTkmp4UB0t15+ITv9PHwddVfGelWnfs
8+P6Uri7rmI5F2kHtUr18RYAqS9kUn7lAEorTo3wSytIj6Md6BNyHbW+rer37bW2/OaOqvR3YgxM
rC8dd53qBGb74oSmac23cALWLXugWyulQxizcSypE6BZGJgtRC3VNjyr3mEHqs4ZfLvqfH2pJW6X
vrjKq9YlxKt6i6tWUmFMKw6jMSPhUaAjrGMBT72afUDhe9+8WNUgj7Ft3KaqG5kEQfNpVX3J60t1
8vhSo+y8VCoP+lR9qNj0h7axerComB5JFkZSnOsxXXB8NxOHLKay+WWKDvbJ6AmQOq0LR49OM+au
UJ3rDUMRLqGYTUlWewkH39TvP4DS7cgpwlutYGhs2D33K/146bSOeWBJSha7Vo7fmVOVB9fqySW2
OHNoKXrOZzKXcqE6aLTkOVUcDCzizrt1Sn28jpO+uYUltQbke9ndoswBdKphlEZWGmS+R2I2Se85
+EWBS4XfDlihdywoxP0fovlf/xWiGScE6t1/NimiUzNd+9r/q/7+LwL2Q/nlZwXozz//lwDkOn/g
LqO4FNDES2QJxeVvq6L7Bw5GxgCs83+ZDv8tAHn0p9Izh9cWXQi1ED3/b0HI+0NJ6ib/UnmGTP7V
P1CE3kxGODva+AfRf5lEOJb65D8KQotR5Qb5Vf2Qzwoj/52m86t5iY6cOYJqqg5lqp8ksCIQuI8G
1YaZJYMfvrzrP3XmH5kvKgf2k/ys3gI+MoPsFHKY6mX46S1wOHUaj7v6UCMjXUbicQEbIcc8rEpq
oE3K0Pt2CPyGc7UoaB9p4owzsKjYTX4SBGNW6mcaEn5YHZgFe7vepxrHJbCqAO+CdjS84AHxUAbq
zVcBgo52ns1Q0ZyTf84Isqj/ughB+/lyL9d6n9JQJ7Vwsf2DqHtiJjH9lOQzqmWzIiBQRtBJy2I8
CADBqh4WLydEaFiHGbpaSSGRMK0z1hIw/tl6I3rZbDx2KSm1TIzfcJ73lgxlzll4uMHGxoOaSk6T
XqEbx/9kWFooY/cJRh/RqswAV2Bt4c/gRvFpMU3CoS6CkZoqDA23s0aPQzt1nL/KEB8Rg3xT36fF
cE1m+4x815cVo02f5dvWQehyVt7G1NPXbVXV13IW+j7PPOCP+vS1EnEQO4M8ryS7XYCiHHQkL7Yi
clhXcck04H+S8n9DlOIOM1kC/vPq8uGZIKSUz88/xiD/+lN/i8rGH9z67ouerPi+f60nPlKxgR/a
IRnpMlVUVJm/BWXnD8ggePeRmwXcXmXW/Hs9EWQgWX/QELHDkjAR/2Q9ES9QlZ+GSaxMyu2qGxby
NvO/n+9mFyOYlky4N7Qxl2wdAQAS7w8xfwCy6UsqiTcq4Dmd9+aCyUq2S2BIBQaPI/fQlsyzIzvi
eibtaVzKVjgfZmbfoZPqHBliR1KK11khBOD5sZzntg0WnKJPPtS3IzmoYjv49rRtCXKE1L59G6qm
P/KUjfc2x7/AQSrYotOA8qQtZb+MbFsVM79GuJklBUctE7zKy4tNttSPomm9p6qT5XGYY2rsUmc3
SJfy2B7NdARTfEW9sneowH5Q726NKdAL0ccby3Tqx8QY2j364nqSZCuTIGYl/xLhBaCfuEQdJgQd
xxcseZRxZb13DttEvx2mzgyqwr1BSPMvdEpaMOnF8ecikYqimo+H1R3GIE9xi0WZ3u2pi6gOU4rf
pbOWm7qpSU5WZrXDgM5qNYwGxwr/FFc5NYBzfq15VFm7tGOhl03Qk2NGfUPe2nedbrGetkLf6qsQ
5342y+MgV8JW2mqcBMbFUyGpbs7Nlm2elq2BzPT6onUSNwlbOPxszlDcqcIRuN5s9zzG/7kXjVHC
qad8W1/leoMTVF64qRZt8sH84Mzl/HXJBwdxmNLmyM3lzZqjYU6LU+zQLedAa+blVqANfxmoeGmq
5bNOrHNvNFZ2GGBb7nlMRg+EGjkGZJHzzUudfLkYFjO7iO0SPcvD8rUF+l+GdFyOQUrrIEaartu1
IASDhWlkSLW5Sdcxq2KHN/SL11XT9xi3xg6U7ext26jkVOxZ4kYsE/XMNN/eJyj/92AzlyeNoSrR
z9XWL7Q6H3E8IuvU+PATPHQQRRtKlDcO2kGQrLl3inSnurKMsb4oJuM+mbWm50wo2oMHrvlmrgkW
eZVFj03Z+WeixfLIHEFkELAMrXQPgwb1kVhSrqbFg0DHX4d5OiEU7LLKpLJ5nTtrl4jGw0PV8rxr
a7M8LAME2gphkqeMGGh3xisJf4RtqgnHkJC+NBiFzDgfrjXNPvh2iwlzqNqLzjGf6oL2xPPWKubk
rDGKj07aubdlbVNLRtD0KNMBptAeuk6Ws5v1p8r/yhmjTUNQs+vVOs4gYAZKBr769Ivitqug9Hj9
cG83s3XdefS4DiHE5w8iklmIkcYI46LyT1h/TRrZI4nPrUkcJK1ZK4GjplTMHKCQ5t29WUwip0FQ
z6ueDQDGRfdUSduTWlDamLShqTp87+XYrLvIySrKe3A76Z/WpJ16VAEtvmwXt3Q/wp0lXh1K8AQ3
1ewP0TdIsYAY0xWhBbtRYghNhPqAMkvtbY4EWVKJ7XdUAW3pMWKyr/d+9sXF8qgdvGoEzmEzEaF1
2BtwHY7DC6BuTgZxgR7kP5RLA+3LII9Orncx4qOR9PDeoBzM11Xvim+LAGSwN6N5BM+6tC5lThoi
1QbGT+SHlZ3zkmsRd86mnBkMWPFal6QwC8wL+tSke9Y+hit9Hin12gckEWBiyTC8wYOpr1wgZ7VD
hBzprH/hyOlBjWyFyXV241BPKudqHp15ZwO2CHVCpNmms/mOtw6NrR8KShbOOpgr3SavOwjAK1Om
fQZN6ILEGnpm6nPfz3YU2HlBpbaJSWo/GCZ8Z3f09nXS5deVWQCxYoay6QgRnM+JnZxFTePu6qkX
eHlVUmuj6Dl0WJL43PRYhU+e2+1tjXYQ7tWM9St20rCLa0vbEe/W79wCJq5jytUglWprG0erqks3
Gepbb3Sdy95px092FpkLwrR/BjuV4GLbGUGu2LOYsFaYyC9I2lLRadul/cIzSrHPhbObFMOW2gZw
tiZ5+Tsc5xG4lcy7txX3VigCrq5YuKQG5VWt+LiFtuinkQ67r2TI7WscHYF0wYSwdEYHXNj6Y+4a
aSCpB/80GhjRcPFC48UFOJ9RkbFeCNtEpG/nPGimJfuc4Go62YrpK4D7AqhCDu4V8Le3EgNoFDyn
MFNEYMfPshADw14WVXO/kqY8Ls6IEt9V655GKWyGmUEf0Iryup0UdRi6GwDiboZFnFos8aRL8GN1
FrF8xSyeFb3YVBzjmKru60axjUdFORaKdwysxds1MgeCbIAZZ2mEjGy9QJJHxUumBK2/MNzVeB4H
s4aCDRMtNyLj4CjWMsnZJsSvHweNIjFnadOEVAgUl7niNNO62l5ACO6ubdvwzxmPV+z1q+ycsTU+
TCsZL/PaXoFBFY4qOf7MaC09XxQdOqrhREeR4fOXSIedgMJID4ooXSu2tJwTMNOpIk7bGexp33S6
Jw8cdatS9Ex5+5tO2pwUhOJWl770b3LFsjYU1XqSMWhmWGUkrWv9mOjxx0hRsI0K4bWoXOajWO+g
2eTgsnXA2bMiaAtquS7sNNXPrBfANk//Npgx1gQKr5JtZqO/10xql4NBxlJuBNkHXzG75Tg7/hbf
oLtdfQ9+JBQhLCtkgF1nozNLYATIfe+BgOGm7sY+qOlYfjLVuG0WzCg2rp6xEnRd7lONNdLK495Z
XebFPPLiMo2TD9JZmvTmf/v7/2Z/ryoxcB/+5/39Do5j+u3px939X3/m7929/gd/hW4zgIBZphxD
/97he+4fiAh4tHzYi4gAavP/9w7foPeQbTeCgc4Rg5jjv3f4UGZtXFXKigeolKyW/U92+G9O60Rl
hMWwn/wVAb0XQeEHB0k8zVS+N/VwMM0B3DDgeDybwsSiLwbLJyRvdxUjLnz0gZ+8GzrjA/6oFYD8
UiQXgo66R2HnG6NY2zI1GNe530+DOYbuUjp0RePlpZmhPPzws/xCl/jlS3Em0nVXoOU6rw4ynZWN
hlHa/V4YtAYVpjHhtmdPB82zfUcC+dVL8VX6LzYgom3KvfnDd7oac96gQEACn1nZZpBGAbbgfNvP
7vCOMfOVAejlC7T4TEK3uCjeeP2g6OLXsfkCfczxwGlNaGOD850nfhBXEQ2UPFE3bRTl2wYo1TvJ
Pa7BN78epzH0LK5i0IGvPieugyjCwd/vtVo49JjMSVgZoj3/pz+cTSWn6SKcOaR6X1vtZOxZcmyj
Yd/5wsGXb1aSavK5ddU4o8Sj+fuXe+Xl5Ru1FZ8Zdx8EIVDO6kP/8OPRI2nyDOY0CYyhh+bWPbuW
+d2LmSUbRXnmYIx4x7D59mu0TZOUp0oXc5p3Xml2UQLBAT/EoDoTqPADXcaP5dfh7z+X+jF+OMi/
fC4TPc7HN80z/sVB+8PnEkOENtjmw97Ct7KxNO2cJPzVYphQevTSfucz/epb/PHVXl0ajtDjNraL
Ye+NzF1wyW7isYS0muXgqGkG3XR5/uX3H9BkIX3zCT0g21iwSZHCs/35l1uS3PGmidvOSBxxRfFL
8RDrA7Vn9QqDvY7pg2tvXYolt22B98Xpde/U2NZhiLt6z4RlDIfZnDbd5DZf59nS2GkJcgxR396t
3cKUM4lJNrXrOwuT8YvfX8WwdQNztGu+ueI8GTu0A3AbpROnQHxtE4evebZxK2gWLXDSoJzTq6eA
Uxn7K+oVPuurO0Pv8JpL+mitbdzE/hUm479Uvf8IBrZ/+dZYn9UdbvOfVzdD5hcQUe2iZ8yVMCpL
7AA89Qxn1OlD2caShncr2+qT4xdBTZXAaa5wSYMWZWZSzrS5jXoFO04qJ1Olbyw4l0FU0bxd4ZhH
VTW7S9NZteMKCiSgO4E+IwrugeR0bPVIkj1gmIm2PrxMInOau2PCiipjdR5a5nzq805uINIgilJv
TzOSfUai6R7YHNQNsWD/tVZihzQJwq3pr2rfXQ8YoDH9Cdzfc1RE53qy6B+1Dld6VhG1i+zle75Y
t73XE8+j0gYPddJf8TdXu99frW9vEJQINgbc9cLHtP7qYp0lgBob9XafSqrn8yEBi60fjXT+MKxR
Ew5DafzjW5JXhKBIs4EaNLzOWfvdPHr+mvf7LoqOhhQhda+c48U5ZwMEJ995/P0nfPsUpFGZ1QaH
NBIiSuXPtyM+5rHit+lxthQNJapiOsb1ZIWeSaTs9y/19jJF6zQdU0f3VNOXV5dpPGCPnMaap6BH
5rXWWuNYT4P7zhf4y1cR+NpJdlu4eF/9ZAR0tRJcAo87p9O7Tev62gEeq3f9+w9jvF3H+DSABTDQ
u4bL4+jnLy6H7Wo4DcWX82zUAajfbIe4htopqxqGoXTZUnDhQ1iB2+x9BJ25r0WevrcsWW+WU89m
C4NJGRXaAKLx89to21qs6ehKjv+Fi5joFzvgtf2OQXXqbS2xiiOlG37Y6fVzUU/ubd5n0z629fGi
XFfrBCQ5eucXMH/5nsCp00Vq+exZXz1WYlwfWpRYcl/FQ3XUOzv0ddSblbztZUQBFPHsoflUQG/d
Fq22XA2kCLdozWbge1UNuKl4LoyZg6Y3B+s6faYFx9xihWnuloqkYdOn9sGOk+lULcUlpVrvbS5+
/QFUZIAsGR0SCmfy4+4iMjq/XLyJLzVZbmNG3bthEvF9wiq2bVo3CyJp6NvSdXqeWF15ggX85KXu
B9k5/nFoomg709Udgoz1b2rkgA+eWJ9XerJPFsaPHYhVUpN5pvGsIN4LS7l5Z3v0Ol3CPoLL4odP
8OrqnHqEurhe5H7RspgYpF+denuusJzoQZ92LPIDRa1Zph+xeI5b2VBb9vsbxPrlVQDQB4+5Zxru
69vdW1hLgLxLEsJM11XKzf7CturaFbLaFL7+rS7G+aNLAvErdQM90vI2q02qTS2cfWMsd6YuMYk6
wt1MYJYxH5pDQ75Y1/dUwmZbkcXGM6Ycg6XSvcM8ENp6Rs5M8z82XtYdjNHGBW8bxQET1hM0vjtn
4YViwseUu/vMNH7/gd9u3TyH06AQ7BAcBjGvvnKkIxchnQWhzYqPVbR3x6wItJUmNgBn1jv7xF8s
2w57YE6ekGHYK746J8kid0BcGXLPgPa7T1cDT200QwEm+51XUn/TzztSPhaUTuAIjDxB3vx8L8BY
GBoXO9h+6eIPuWHFH7NCWXTLhdOEveQQa3VHQ2Z3jPcyUr94+hJHNylJoSMFitGrD9nHlF0ycJF7
8hCfKIq4nt32VhfR98Ltv3Dkdd55QL2ey6u7xtFtE2wZcSVyGq9+Qn/U5JymXLIcw6vbwWLfs0QY
jyp8bda4PgN/+FCnBX7CpWFzI8DYjTLuaHZc37l7fnkx2Q5YBZPc1BuoaTqQJ0hG7t/Jq/tAb5Cd
BIT7DV7qeAsJ4fvvr91fPDTpPMUqgREAUev1io1+mcflMPMjLx0cxMaImHJ4yTtnxF9+vwZKBlcS
X+8bVE4mjbg2RCP3nJG7rTfOCeH3zAdoSQflRFkBZk8xwBlo6RWOSNWjBhRg8bWzdXXeWyPfHsoB
BHEq5FAuXJh5r37sCcs79uGcNzMCm6MaAyJxt14sI+7uuDS0bSPLap+4PSODfNDfua1eZzVfrjV2
Q3zZ7NtpKnr18n08AgavmCYuhki+NG6njF5d3F/J1LAplnBqDPr1wF9AqBiq5mZ0WjK7ekbNGUQM
N8kBYS7TxZhYMPXMvh+MrR3b8tvvr4xfLDRwPB2HNYbh95v4XqJ56WJXTrt35qjbDcQlQyFb4pWR
nb7zlfzipXzWTypioIsBsXl1u6eZIbGXu+2+X6Pyu7AW6AZVAh9Cc/T/x8diD2rDHFOS2ptVrQEk
2jeeaPdEULob3zacXb240VnW9U+//wJ/sYjxSsgibBFBJ71WKsyVSXw98EopBenYCqvmroxbk3S3
pGkEq+UGTtXyzvLxy6+S87UArGcI23+1aMexXvV+YuPXhYayLW28jmlWmkGnm/KdlyLM/fYJwU4D
24FLpw/p6ldXspeLemA6wyUiOr3dOdQsMjxNxLQG2JmrYut00oQ3kffFtiW6pe04OQ5zuM6uVd6U
ns3NlTJQ84+RXIoHk17bJOiq3BsCeOgOnXVRmzwR1tQucuhiEiCtGrvJSs1HKj6StXWdGuuUP9qE
5yZLt5YzIvj+Pl06dw0p5AEwEeeJ8cEZTKyGBaMyc5cZ5eyEtOMm5qM/GWn57GSIJfGm4QSTnOG0
t6KgS/MuuZdFbSzHokJd2yepUYpQ0xvjVK5AzvdyyEd5aZdgIC9EPyzRjQO4pNrxv7UJnj6jY0C9
ws+rAPaEiC+YeahuQdvCID3YGJlHDbYwOAetPhhdDsRjiTsTLEqSPpSSYRh0dlp7jhT5xWB2h5pU
1pKnSxyWDc0n59nIcRIEtN/gN5Jy8vNgHu1lxhdPi8hZqYFfR3coGzNoSlttroismE/Am9BL3Kif
MYECmrxrbIob9vD+s+V6itzxrgIm1oeL1vrurV6XXhwOjIKHI5vYedd6s5+CJY3pqRFkJtatlJm/
r6BR12ERKflPh7hENTLz4fssafGiFmWtDP6U0lLo2pDo84YbdN7doMJzkYrRFRrO7L5y6PQps/mg
qbidBfED9soOl+puVoG8iGTeKBKKN1RYzxT5FOQqwBcP48lSkT6TftNMhfzsgbjfoIJ/FGl8E5Y2
hTjKgISqeKCjgoK+SJ29UOFBdszrJlOBQqmihW5PGlAMBGGYoT6tLQHEUUURSYcRKiMkrjuho8KK
tl92oaECjLmKMlKXaZxhfEguLBV05LSA7ZSY26xCkDZpyFTFInH/RcfIF0yzs3xgU0HtfcFTIpAq
UpmTrWxVyDJdF5t/5Fc56tI8ie6Uz7MZrHrehnPf4ZiBewR2hcLeyUoCxqXedeSJWyoq5tCYvGS3
gu/ZLir8yRiWGKgKhEYqGgpbVz+vVFx06VvyeHrffXdUmJQ8ZBN4KmDq1jXOZhU6dclyHC09NY9S
RVIRKU4mrW6p3Ri73F4eSxVfrdLo4NriLh3+j70zWY7cSLP1q1zrPWQYHNOiNzFPnIKZZJIbGJPM
xAw44JgcT38/UKm6VWqrW629NimZlCSDEYDD/fznfEd/o5AEa4tJRLLto2/lp1E2JkZxHHqfXsrF
RwvH/Eu+OGvV4rEl1RQAUMZ3WywOXOac8yZZXLkYp4f7ZnHqKhhMqxHzbre4eIvFz6sx9sIkAsW4
eH3TxfVblcHwUyicwPp3V3D+u0e4/2UZZqe5OIjrxU2cfxqLbS6e59ImTbjxP03I9uJHzhZnslw8
ys3iVmbOC+c6t45mDznKWDzN3uJu5l/q7cQNsY1c29XqEugxHtWLTlpfNSttR2LMNzMFVy+G5ezM
LKb7x6CtQ+59w67fJwho8uDk+EM2ZdD6IJJq/KsXw/BA8uZ+0BLZJI9unJBnTVJDdYOpueWdwmxQ
FZs5KIcvCar+vV1k9heMM3l6HDOMFy4tR7fWaAfEN4ZxXk0NYlySKvO7Z0bsJ9F35dafzeIseci+
dzBQPPjDMe1ro5s6l2lS3qMY8uhniLhPpK/ysKx84u1nHUxfmTOVP1vZQmvXpbJeqZ1pNxzR3DsC
APIF38O4ofZF7zt2LF8CCo9fBsX30QaB3Lqzm9MnDyydKnG0haOeUeEYg2QqmZeiMK4E0MzNt4Q2
q/dGinyXT0bzzW/s9JAB6SuO9MfnO/Kc6tmtqcWhTWok/Rq5ZbfpZ8XNUdiGS/EHoO/Y81yiLLZz
pP6FEmQk5C2n0rDd5ZybykMp6YFbdWk8PDXRuBQOkUoKVmG8IHBrU4DdLhkNAkdKiuUaNMYT9ejJ
o1kmgHr8tqcyi7fTeMKOwa/oL32KZ9hyvFQvH54Ge+rHmziK4rs0AF1RmzDXsSyQzUyA6UkHA4nA
6fY4dLY7Q/7xm5Mnk+SO9g/5inRHUoK4yh0MiMbbVnU57+Z+yndjPYly7/t+fFcUcvDX0qV0nJuo
4abi00WEb055GYo7H0L793aI2wcxt9YXlfJ+p1lOdzhVLfsg4U0lSqHPBpfmg3Rb+d1dTpjrypsl
1rcmS0HPuemB+Tzf1qCO0GpFc5K0CVzmQcnvnZbttyHhfZ19v3kHaEYcc8ZqRKFJVUanGDVi34cd
eeVRuXdiboyRVvQwvptSF2/N6JWl/qCxSYBIlzYUjCWDjvnlYvFYlqCbcMMa9C0sxKYkq1ih+gjc
d40ZR1ravUvdOvoqvSS+9dy+fvViTAXdUqCLzXeOrCXyoz7cHsR33AXNSbdmtImpxzovPbIHwonT
18DIWBfjKD04S5uANI34rg+J1NDz4LIDr8yAiYXTFMc2X/qWuhARhzQ5+HqsDfwFkOH4R+KxINsz
S0zLM/c5MlalnmkF1z8Df1AffizcdRTp4mi13XKV94kkg0SN02NaJsMT9meCZ2PNiywwWl2DrpVv
TpZ4j0ZIqnYlqzG5015ZWSslqvZb0czTfeCp/smUU35Nl4/bxiJ5cWG5Xxsx8INyQ+8Ae+KTY5OR
3AnFuwZaRN+bsaF/moTQ98ZEP9IK0T66gjEjN44p6eIR66MCaM6vbNmnr6HJRGYeKa6CCockTlAz
0T99icxHuj2JQOG5FiYlWpfHak0CkhAJIC9YZanhRVeRcORayR776ZHAmUdWuOdKAnDQsvTCBxk2
rFnJXZFntbUurbm+NxwMl0xMCz5rUwXJcPScOqjWoep+1jggCQmaZYYzY4TdUWfWk4gpnBlGZf2g
q4K2QW695oHVYv5Z25ls155dEY5qM7f/QeHN7PKZEdk0pORt8XiSq7055la7IjtgfZntwriGnclq
5nvDj0kGzUMXYZ/pG1vedoOWLxN+mQeL6N9d5AF27EJC3KBjKJJTyVKYE3B/w/zrnps0rcyH1ggU
a3ydl+6x1jVvHqyDG87E0U72Ucsi5tk+umnn9AyEneB1BkNzG5Uy3g9FMRwAOfHR8Ni8OBQYQBX0
4/TeE9C+aNdUX1s5QOQEFd7FNf9JSSk30SCd724IVE1IGrkk3KEN4SFq4AfH21u8XysmmmKTk78A
mLOkwa2SmDmbkHFViSx6sotY0DdfP3ahuMFaTAWCaaacZdp2M1IYeNug/5h9AkehlO3iTPKIN9O4
ldBVtCffxnjdTI2byTPAIGk3evQieIUh1F8sc2lJNr5i2NhYrnl00+40aF1sUu7NGzMe20sV+xU1
CSQB2OqzBQwZ/yGhvoU4h4+5XxG4rwfnYyjEqUlNiyWN7tnZUc228ix6DTpxBiIgntlvm/jup/p7
OC5zprrbJSjLxyaCeYp7mQ3pkNX6OZjG+GpWybjzQRV7uDE34UjT9SqlSyQY5zf0v/IlL7GM8czh
TbINEbPQc8JZ+xor1DrLc3XMDVyqQ2RQjFsKsP80i53xJ8sNO9Txnm4Yk7Ryph77xvBY6sL42it+
SO9G/n1PAdUKYZqcgB+JtzANvSdqBYtDmvpPU2aWe+TShH0gW7lVmep6VadjcpMGCDe1ZR8jZ7a+
J2Y07gbcsfuOkoBNkJKhGwduRiWTbkWsFECi1t6ZzYV4zoS7r9yp3nE7sQADJptXsUdQPizC8OeA
d/h5ksK6DctwxrVQii8ymbL1xB52h/PTPZf4Rp8wIUNSwvq9cwc1NTuffeEKMxmdutMkf8yMmuy1
jCH/NRmXAfY9SF+LIY1lTeoE61em1hOwfmoQ8V7PAAJ632NDL+LsLdMTdRnEY7q8KcgzCuNS62x6
mCGIdlQe7rgVd1RTgbJjxsaGzO9vS+FGXyn9WtMcQUaYJZAuoKBLr4HZEvYqneCsdMrqZSbbxCVv
njute1dKt67XyRhaDC2K+ah1DaXONXjsAHvOueFgzsp4yqg6dBLqezL6KDF7VRxLCwNH3YoZ2nAT
Rl32rbQFTBILAR5preaJNUskjT41pvswcpqLRsxeylOGFIJmm+WncEzNK+HAU4tL7hANYGQDld8U
fMpnVZFwUQJIgGbAs6K4oLug++qVp7KDNRnhN6BwK845b9B7l1JInHqNpJ8i8ysgecPQWd+o4WuP
te1/t2bvR9TWzSs71uK1UBStZiRgvvoFjZXOQEq788Enao8dS6Fbi6F32M3reAJAwnZoOtD8N6Qn
w6lHsRl8U/kHP7dw2FbCq++MMcYQW2m/vkO+oULCDjLIBT14LwCulpu9lmVWPdhNUD54KTryKsXC
DGyRhGWhwDFWKkvAK5kzLS4G37DBBXByWwAOWtjB+K1lx8PnlnLIocIMWOZgeM6xkAFPlHCSLzwt
0c7mwqL9LUaQPGLRs7+wP+ZkCpJZnOJ8Uh9lThu06hUiAtzh8mcuKlQFNXfRq6ky63v+2Z1WC9oG
VTNFrxgMOYSLKAXSIOdIfRiuhFZsz0Pob+fcrR6LZmJhUAmIC+h78Gp3gjRrsumnhMsjsfulA6ai
bzTxeqisYVxHr67l8jWhnIp24wOjcTeiMrmMKkd3uJkVr3KbwRciHoZLy18JG2s24XpRqXM6ux3n
RrMaLKLdcoSRwuaV7zwb2OWPghQtTngRamNv6GUL0DEhpeB7AdpmiSmqjdeWbFqLyONTMmYedWsg
kWCa24Fsc9ynC0YUa/9Pu+/5qX3jgJkdhRO+/v5muoMR9yssSBaVLcrEmeZbM+ZazhP13sECv3Ya
envXaEG89YACq0cX/1i1L9IMuQdnQcoBM5/yg7RQgcBDuAtB2Z2JxLZd/eiOOCr4CJm3rseo4ffL
fRc9pJXAIs8KF8OwLzXGjxu6bYafg4c2uupt2o1vPMNKvuR6sPcAM6vnEk7fQw4BgiYnGZhfaNJR
mgiZoMhV9AsZ0x5MXiO7cl51WkV8eJ6eKoP5Xw0XlM+EexftP4Hj7QjexcHo+PtzBYcn5fSSrnix
4UWrQf1IKbqFXwsqnQFGWKYZtZSpPa0Lk/tnBSCWFqkK/e9EptwgyF137OjcBHDH0fRaRJSW2QpV
QQ08F251wYGbhzDPL1AOJtSTii6yEg4G3ed3yeAAFFq2kIVf2R1ubjv5amXwW5uiNk/MpNvDWPbO
A50/EwChPH2a52T8Otp0nHzqnX9jy/4Ttgy7Ior1v/egHosihXOn/sWE+vsX/WFC9X/jnIF7znLx
4cPm4/v9ETOzaNhgkLrM1PGgffpTf5lQhb2Ub0CXZPBIszoepX+YUB1ysLhWFiA8+bQQFuVfMaFi
//pXpRfnGx5XOGZY05axRbho3f/kTku9VGSFpZLT1MBiYhNWuysXJMqZoTiNv3qis1lATX6UecNJ
ZZkRwIIYApeJmSKzfWitkuE4oHPvNM++iLYFOG/4s6Y5PcB3KcXeynxtPORh1j43PEfcNbvXGHBr
VKAzEmWiLnSEkrwqIrS9VV+SnEIT6T3SU6RRVmps5+NszZ1YVRm4y7nwnZZmLVyPRBRqxCYVSfL+
gdF8DzPtv39ifbogZIcyE8daUbXZKTixiDkbKx6FfQltoi4qLL2bUbD0lkN/VSgLO18xDAWaO1A9
5XpW+ggAVj9MidndtrFdXhdGVbX1p9pgQxhMsbuqXDMOVl4mr4UrITrFlKxyyNGHGGvWyZYtlb5J
sAc50XIsrAlYUfhOSbFKeDp2IGGtDRmPhno6334uQuZAqdMWj5aNjh0m4jXmQHLn1jrcEI537ns7
a49DrcUmsex7uNtqg4bjbw0NKmGiyu7e8Y3ilvqjq2uOhG+KgtO6nPzknf253AtsqeuWlflslSUb
cm9qrkPr+LztSRrf8NAUt2NSOby2fu4v5rht7Lq+jWRb/swGL6Q1XMCxc/GhxIhhV0zS724E44Ao
QsTpMGnYtvAHm5TnEE7cqvXLijZe9zSMhGt8FKTHrFXO1ZnC6exIf7xHvUKeyJPvGfbPN7f2xg3F
7OfCdPXGZfe0xL4EFBdpPAz1VD4WbV6uq7xQt7ZD/rDjHaFdK39oi6y7NSbCxHQ/q6+wAQgtKyC7
Gg1xIxkPbC2XVwrbPN6YQxR/mQOfZ18RNOwmsqoGjky1MZQdKa2zQ5HXSZv9R8Hfv4t7UTz4FD4s
feBRePVRSR/A0dIV29J+AHVgnm+pfu7WmRyMfc6BBDpfX11Nmyva9/ruQqO3WHD8KxIh1E5z2d/U
GJRfhhZaztbouuQkssTaoIqRaXScQWyaPB/3hDeoaW/6M50y6mQm3s1AFy6bIK9ChqmJpAXZZBxo
O4RCrrgGkX0RzvoI9Jw3d0+GUeyg2lyZ+Zm7yD+LYWkJbCrYOX12nzjtndGxySeytwkLcbUas9hW
gXxX0vePZVY/6cW7AT7jtfTbYsfjriNtmtpnYk08PZdPSn8YMVCW2sISMvfmswBSvh50GB3kOBg3
I31B26iX8SYzxQuLobqzZTntiD7V2N5jl6pYJZ4EAgPKua82ZYSZxQDp4mXGycf7uGKX98Ihtdn2
ftnuCwRDtrWnuUsvHW1qK6r9VhqyWhUpuma9kGC5KLFBZjTsEuTa5WM2rUWeqSst2MWDDNz4iJMD
KXfOnSMeuumhnIp5X3U58xQp2/2cT96NaAc2+M54bDU9hJvRUuPDKLqn3iKgZjSaQkAyJ1R7r2ol
RhNilSGKcNNYrZ2RVBqd8sIW47Zsg+91U7tbz5vDLxlgqR1WarKBQRrdE6BK76CjvFVCiqPbQJ+a
U+vNk4OLB7o1u1fV8isjSspNKwv7TKyv3GEj4ZI242I9lKJA4U2Ke82yu0om1juCExx1fFKecx8y
ZI5YnyHEdJdUT/o11BNHUnAEzSMazWNl0kMdB1V5V7OBZggTFr28j90I0pekzH0vbeHLVeHS56zm
rD7KfEAUSkkXbWi2Dq9d5v+UtTmuY5st3pgEBRJGQCk5M94uWEmvKuuIUjO8CLTU9W6GMJZ6xs6a
EYVJNZU7nbALZ3Fn1jX1T0mhlSUOeqg6+gBM+NYBvsL33OAcT2F2xmRxSkbbuyMWhBxHR10A8DrI
ZlI6rfcw8cB+dNqIWyQfufSObTe435SVtqdkLimexrbrfu+4+tM1yeI4WVtG5AvESulfG2ZVNg30
ZnuqSU6cGh0ZYBCyKj5EDQEwRpp3NL4Uj8iKDqk7Clb3Cd1m45rukuSF6bPaDrYoDwDLk7cAs3sI
/x/2CfTMTlxip7XYFwuJVD+PGKQHCcxgdIZhWDGHgibD0v4T3rNJRELY4003KHWvJ5tuWZ9Na7ui
1FDCDELznBZjUP9sct58a1ozfeGZDNiBHeENoKPyLiI29tMkLcnMpYicKyny4dmgk/q2NGnrtLzi
R1k63odbhW4KsslpenSKodjGjM8IXg7HktUWirpl6w2FE8ESI+VdxGCWBE/9oN1L4aniw8hIRZ3K
3mYKDXp4fIiImj/xHAm3cprhNWltG2s4YDLCw20l8bGlR/o9T9NQsBjFELHyalhsQOBqSp0Y92nm
gXqwnbJ9YUKT3zqFjGOu4k74azuEMB/2Tf4huia/Ap15pNaQSgL65qJjbuUlgLaEm1UCnLibG5o/
12pUwBlsBnblVtuheSOLZHxxRz3+iIKkeQ0EMgIk9xBXQhzG2JkbbZxaKxvuGepyOHBUa7wLU2Pa
Rw7AloXgd+h91PGDb4zyNYyniszYHPVHaXUOwNE0azQu5jJ7boIUIkZQO92VsgggrMbkNNDJZHHk
nuMA0dum1GstJpou8oTeHr81X6Kwi8S2Sk2CudZguPu+EOk1CqVJXE/71Hf2BDiJ6YGwchJYGC4T
j7WT2/5Fj11zIgnrbTxKSwD7U0paLBE3gp3z4mEU28YEgIYCTxFvwnBjhUfjwepVt1GuG14KY4Cj
44P42Ux+Jo/KF221KouqfaFEpIPGEffKWuMsqr9RvSup8OEgSpIva+YfjMmdm8gc5Ybgynfo9OFX
P6nKt5qA/I4a06HYsMRH5YoSe+BSzLVZEd1Jm8cUs8pNOAv/dXDbAsYZAUlIki4NodrRznd/bJNz
F1nOU9glEBuD0pnEqmnh71X0Vhw4BPGv+dznwQEBR1+DPGqG9WQn1tsQQjeRlStfoZF3D24Ic22d
Tbb50s9sILexOfZcS6bqV4BOrY+wsZtsG5VeTI68zqJvDBarr/DnPLVzqmQ696rX+yEzDPS6VlGt
gFXxmMX5vUkB/Lem8m9jPQDuLQeEHmM7ks9eV7oLoZiEJs2gCyQkLP104wKavUPoMFaBFft7KpSp
+HTbQXzHMm9jEKtlvJCsfYyd5chkwTIcS68tlZqoeHF8qzp73o44Uo52Vgz7WbjdZpZOsetNs79Y
RrL1+rb8kWR2j4Gj93wcESQJACxU2DK9rv0au3703RN1tBtqKmtXfJpUbspW9DeJPeXHmG0WM8rI
NeUqbWOGlHEusg+CMkMFr4U/pJEULC3OeFPj6nguoqn4krpmsjeX0tnWivpLK6eQmgVyImf6JsJ1
bLJHLMf4FDBJULuqbXpK/kIYMeQT8m+Uv6DXJ9E4ME9IXUiJUtretonm+ZwbljyNnO8v/IbFxRZp
+h7NaQfrt+uY+jXDLg6d6tgUsbOx8/lZ6mns1wQB27fYafx7h97RH5aZtr8nwv4+Jf+nUzKBH9zU
//6UfKbM9+1fz8i/f8mvM3JIrhJ6k093xZLJsC1sfb/OyJZp/4ZLFHcO3Cd8uItR6Y8zMidZVfdd
8t//tZyJOSwv/aYOeBY++79yJrbEn5yaTH1DGhPxPS2JJnAifzbg40stsnjyzqUtA2uNm9ViCm3x
xGjWvQI20WBcZrmnhaV06ui2rrTlrlvXNNhFzx2hz8eibkyj5GjqOe20NQBKiOgQRD16V+8MlBr7
TTEzR0yIPfi7smUfN952qEnJhMHAHwUlyOyf4l2nqI6/DKJR73k8PgC983mQ2oa/Fonn7wrgVxzI
GpLf9qwfjWCercvcgWxdNyHl082KPEo277n6F2/IZBUMzZXJguO3cJUPRRP0zX1mRPlj20Thiypm
J1mzpmE9bCl9l2dGxgneCh1+M8h/1PwI7c3bKSzsdM8ZgZiRo6tyC18zuMubyntpfH/cGGE9vqaD
yO6RMgES9JoS4TZB9coY33Wr2sGGuOpqAybiXBbHrC+SV6A0zTdbOXYNZToN3+sweC8mfYuwj+OG
Nhh95I/oZqCGjuFwah4wsFnbLnPC9eSANCGhFDYPfcagZ21qjS9+BKuKl8knsl3j60dFizDJj5Y7
HCoDUkfPg++JFDvrZ6vHPQqGfgiVrU9GmDXogqh7BoufkdL0l6UfXA/uQ5YPg7Mdatu4S8qKw73r
tQdVT9YFql/1JZl9cNV4uu5rHmfrYYqTek1jlQ2LYLCfjbpQkBkb27mrRbzwuAqAYQz8j0Nqzeei
c3l0gAPpt5YN1MpIBpuoVTTtnNGZ6TvI4IvpqJlfDV3KHc2oxr6BJn0UiT2/m6XtHxNwQY+zqaNb
4Hb1pUbKLfdiJpUx9bNHGHc3DaKzPbp/f/2Tc48YkhvDtSVRjtTk0QRzcwiZRZ8ySTFZdWIWBOVg
42Pcy8IdasaVio1gNFfDCKB2hnfBtvn9b93xf5V9F5j1/n8r6rH6oMEG1+rvHL7jx3//FxCr5Wv+
kB3Fb5SkMmdeyjLEZ77914oaBL8BxeRMSxDmUz7EZ/rHimr9RtEM5T4sxSyKn17uP1ZY/zduZfyg
qAy/i5V/ZYUVi375zwkE1nJ4fHy3pUaIKMmfe0p69K90TiZjmWpOG+wXlKBleGkYopmA6hKYOrim
lMaB2BvDuM5j27p4zG1uZi8S09oiUrtlUDR8+L1V3s3QwV9DE9YUNWc580e+qtxMdcSuoJqr19Kl
7ZIqB/sOfq63rEGtcwMLP5gpcS9BdiryljDbg0cfhf7aUul2Zw5vZd2yC0Gqe+rAL79QPzgY63ko
IIDkGDPeVNHR/YTUr2f0CrAemwk8zwSZjgDjVnpN/j1hXwTIqi2ZE2ksHMBBdQqsupnYUxVhf7PU
Kjjs1qJZbNzWDkgH1mBb1q0TZlgqg8zZN+FieSHznVwc0P7BliNAioW8KmDa5UZevy+ugJcajgmN
UtrkCVOoM31v4ztOsuqFXjIGHRwP9Tkd8+ZByyx+sxMbrTFjqS2hHbPll2uctCbczWC8nZka37uO
rqlLCKZlHSxHn1B9mt8GTjk9kOKcd1J3G63qI8s9M38Czuuh6nFZCL0f7dS/txoV2nAOy/eJ5nkO
uGVw77mWPDJC7R4dKFC4KpTaEilyDtEMFQknS16d3A6WUqbn/szUPo2OMzHc0zAXTIDMGNPDKnUb
/xKw1FXr1sBd7JSyfyTAy9m0t3DFYd61vqUkd751gK+OcnSxDVShcRlnmLldhVRaA9FejxMkpTm2
+uci17JZL65PlvC2OYO3Gn6GbTjjMdadkW9UIZK7QVTFVjZhlUF0DJtqZVn+cINA2C54wT5/axZr
a8yQ3N3HKTWIKxuz12uWMR9dplyNXOWNE99XARWRBwI76TWRufNsQw95CGeXn8a2pH20QPvuwAqJ
s2VnyC5JXydUB3WQYDW0ZbsbmsOoreEaJyVObIb7L0YVtyeegOGPsR39dueZZczBzhmDdDs2TXhF
Sp/HNYUdtfEtix3vPhEpGhQhX6NahWrO34WsnRAZGHx4bM7lJnQ7CxOOVX3hc8y/on4l9/6UqRtl
6eTkt/YQbq16bC5JVImN4em43HC5EoxzGnOxtdUAqRv+v1XH4qYZRF9vEyqAb7PKR6BFqeAuh+li
ZVBbihikJW8P8BwT6jtcH/5RV1bcdaspHHTmXVUdTmZxqZgrVB3HeaOb6WpkDxYNeCauehwcfYKA
lB2a0bu3AmrcAFzNa8dB7mI+Hj5OBXfPVk198QIASkMViDiP+vi41TqXdr2uSuU+4umA3qtTq1t3
ELjAhafmrUCwvHQu9HyBy2GlagX3PseuHUbwNbFScilyv1wjRYXhKgWn/3X6FACRfs3s3k8B34cb
IZFHH8Ws6LIokIUr99a2GuMw9u2TQJR4MPJgcXovmqOD+DjElXdTL3pkuSiTxaJRyr7UD+i+9rFf
FMx60TIDrYoHaH7ttfildNIG44TF1pd8kBBNVjy9qV9rktsSjk2/aKYm4umQnZgt850coyGQhb4a
IrR6i+JKv90pyxgL4MZbWYGl+DaLPrsotQlYE3z9qLfWouMSRVZ3KdJuuGi8FMOEW5wSxk0G3Yme
LlZrjShcLepwtOjEuf5o1XCGFFWso848Z5+SshXm5s5UydfpU29GeA58jQKNFO3yiW2ZoFzNRaXG
+PWEkHbnjVl23yFkA+KmUFCf/UXhLs36cUgp7Csn2m3HRQrH/DVs7E99vMfudfATgGN6kc/735V0
NPUmtdSpddS5W+R2TZp5by8SvKU01ayUYCHAhXlyamNfpPx6cn5JJqVuwmkUO2+0VjaX0dlbhH4T
oz82+UX8x567N9yK7kO0g3Wn6/lWf84LVG3RA7YMERqtw6sztzlgw7QrHvJl3OCF7YdfJ+YpT2Pr
PJdhszXUGNBIyhR9WWYb5hYBl98XH+PzBqcBGf5lwDEvo47Yi/UtVmoyB4PVfp1z2KWGK5iXhOmD
2xoNtwSDk5Y5Ato0w5S2LMrHoYiiB3cZtYhl6OKCVAO+PJwpmMaKv4xmiil6S5Zhjb2MbexlgJMu
oxxvGeowTC/XneOd1DLwmXouHXKpz+4yDCK3wWk/m+AJeLxSO/ffR8QaNpAhLKZ+0jtHzyHzeL/4
6amoup3HrVrGT1DMmES1y1CKNca4ZF3KpKpJyuZKsU2xAemWn51lpOUuwy3Ik8m7+Jx4hbVSaz/v
r1yExW1Ym8U95iR35S3DsnQZm1nWZ2xVbJYB0rFchmsF0eeN0S8Dt9F6dYcWxcEy8sdyGctxisGS
VItmpz6ndiyHywRvMAFWCfzvnBQ4VMHnharI0M9gWHZy1ajpyUino9fxiJzy2TsaBfGe30OOfysP
/0F5sJ3PSO6/Vx5uf4z/5+bHlL7X/7xV/vVlv7bKYJ4gPjF2Xg79HgNy1IB/qA8h6oPjmcKiUg9+
A//rD0yUzxexhQ6XHLTv01Py/9QI6zdwmRaDfawnn21lf2Wv/GcSCHtufryLMgKcjf3y/6ABZKKY
xxhaW2tDrXwTtUA9qITfwVJMQqMKVw7P/EwfUqdWpYENDNdju6YUtDrU+M72MAZZcR0OgWvDlC4z
Nj3M54k74UfTFj5DYN9r5+ZQdfiraSrKi1GLRwPPPq0eK3BztlQfeFB4ZJk6DnxqauY5S8I7/J+d
z1AWOqrDbrdrpX50Knz8a28kf/lSOCMOt9Us4LGt24Q6qfKUEqBChfbpuRlKl/nbKp7dfEouHqua
DB4T25/rEbJJ4OB0IZbV0UubVbJUX3DgetY2yFgTzOe0gb/S7ys5BDZTCpNJ0Znew5zeFLN5T5gt
7vxG6nuYdhWLjB4zvtTTxvwqKziHN38fVP83B1Wu/QCx7t/fgDd11f3poPrra/5x94nfPlW7kGco
5K5F4Pvj7rO83yg14DYjeg87zOZ4+8dJlfuS06hpcnjEx/zpqvl1UhXiN2Qo7lZMc2Aq/qIWCMD9
X0+qGHQ4F3JhwR0BmPY/8s1yrnMbZz94RylDC7dWuSB6E9tduw2Q3INf50616/M4QaJKHXkTYzBf
F8z/PlQUkEHzY1TEdWAy5Dwmc1NS6aZ8731ubcqqaJDigUvm71I3eVs8pzMUr1rN5kfmxFO4svqc
MhMYd77elAay0x7Xff3V73gaHVUTDsNpctJ2vGmZs26TLp8Yl9iFZpPl5TcSzh1DzghqlzYuJk+2
dNXKAJhSVs10Aun2ldu73dp2UhzFgHFgrTNqvQHZ9C5jl1jsCHMl9jYaKzcBn56kN7h7xmNf9D7h
kn7xopRguShAmx6GxtjbWW9vajt8HitQ1InBARkYfr28Kj1nz5Or5NrpgTX2erokIfPEA0/o1sJ8
CM2SkE9dQExeYfBh/E0/LKjdumjVekagnDlDeoJ3mSGLdZ/aqYtjYlb3SpKNOo+W777zjuhzTvN1
1H4hXT4fuxYZVZz9Np7ybcY5jTZUb5L7NqCPZWtDnbqpWWBTURz8QrMngPi8xK/omQZ/2TkH+jOS
upmoEZPE3M7sViqOhWt6T7DobMck77MEiHAM9nM4WmVuhcO5INiSojJMrOcBA5TAYPqJPuuKl8Gx
ratSOE+LJjSmj7DyZfaTk76i69EkInMLZM0trUc6ba2dx34HezGsBv8bw3Gqq5oyHC64cPOTV/WS
N4rUSrLWRZ8dU4H2sG2L/MGyalwsi60RV+B4RwB3WC39t1yWU15vaP0idmNb1okzUr0lWEz0KE3z
fU5eAvD0dO28XpAFwNi9ScM2gXTcdIxqgs5HlnZ4t9d2FkQHszKHjh5G7R4B6La7mcHRW23L4t3u
GoJxIU8Tl/IOxIsuiAIomV3WAqRVIXVLVPlhao4L8gVpZh0AGr8mmcAZPfOAu0d9Td1VTQj1NW6F
eWbsRJnj5Bp7AK3VxufH3aB+yL01W9NDVXfWPhnzILvD9omfqwlGurNtMz/bVtwQLcBktglyrzoO
o+nepnTL23Bf/y97Z9Ict7Eu0V8EB+YCtg30yG7OpEhtEBoszGNh/vXvVNuOK8nX9vP+brxwBNVN
EChUfZl5srDPLsaBUxWtOgUh7HjBQX3iO9KXppe01xUkjxLCwOFgu2fGZvItmfPoY9JBfCGxNe4b
wk1b4G7VaTBE84LD/taphPOg7uy7yJAcGxQQ3G2Ny4oLDjGr6QPPahwGt43ZcQUa/RtBZP2udvL4
LSaceNO19nSuRyqfpTLI4eyK91k25vsoldDKW97G5gTjoHE50wLmYVeLinH2cvG6gmuurKwNgCi7
Z/DWzrlJOWCSSZg+QL2dkk2Wz9MZeJj5zut3JsW8rHVMIYzORt5UQ+dKWt804SVs57kau3zN+uPQ
F19QaPygSyPpqT0yLQr56NpPjTVhwzPFWH+xPQ4kTmbHOlmYDo9FSQSp8qXk32i0Y+GRE7CsBiri
QH5p0t2a5CuceI+S9W00Zky4q9g7ME2PsCFWo7cZ6Ofa9U5scKMPPU46Pxmee8jHdPqM+TODFpK3
GWRiczn7EzWJTh75B00kDeXxSH0nj+SyTyF04X2d3Sq59wsvPWBfqb6COvbDQl8guDelTu53qW2V
JDGOMK4fezw7x8UaZ8g1i/NkaHUDhHBaTHqVrSiY+vXF0zMDM5gTExgRbXqL+srKPujWx7qIp02Z
DFo4T4ad4cdynXfauf3QMpr1sSZjHdiimz7kCdQcx8rqi1k0aKyjmL/gLxyxkFj9t5iyzSB3WsLu
UOv3s21ab1QuMew0Uv9unL31fqnobTKKuL83u665wYcCv9no1jyQbZe3u7qW8VaiRH3ymqEL7RmK
M0nCug+WKbGCJBu0jW308TeMGvqhGivxbhGU1cKVW4sKKAxeCcXJLrbvZAqrmpXfm5R05I3uBYB9
HPBEUsAaG+ZL3PrNjTc5yan2u+a+NahW7Cn74Mr6yfIrsf3+yRnjlmAXODu87QvTi8SQZRDNLQxL
HHFHYH/LAGeyxZqSWltjZv5oOWZ9mbMmCyj96s5rVU8PhdCIrec+UyUT84pY0iQ6Mp/IL4kOU9RA
vSf7MJrPmSyai2i85UlnfjXjSEr8R9uf+8Po9fOxnqPU3tTEeSkhTPW7bmzyD6Vftx8wRHX3FV1j
r00epTcD89pNAhv4hYjkoiBQGC+6cdlGBK03wOhlEmJI0WuSSabeHwmYjARGxPBi2zqFfil8pFBL
HQJ0jl1jwEj0+1aK2NoKWoRP1aRB+C7zCcZBtpQ5SpkC6te2xXXspzd7FkxkxsTdL3M5Yj1FCD+p
Ssgv9NTruGsikupxj+jlZrr/YVkdedDtlRe9RwlxsQGEnO5oB3PPIm2aZzgAJJA1YDvsviMMKqE3
zWcmPd0OaBSjrP9tjv8/m2N0aA/l+K83xzeoN8OXfPn+bPr7D/0h4xi/QOD44/BpItX8vjf2/F9A
1CmxXAE6GPB8dzL1fzFszp9skCkDUnjj/5xMXczoVCHBPsFYrquf+jeVRz8RhgAIQ840FasOgjG4
0p9kcsu1ks6DhXIa2brhxYYj8jAR90CprMArthRmjPrnTJuYwbe2PeHV83w6+sb+gC143FstgBHm
kBS8fXcZ738jWX3fhATe6cddO1+NX87RMQTw0sJE8BN3ZqaEwMkhQx3F6DT1nc9w8c5bXabFSN10
DxiqheDaR5B2hH5jJt9aM8qgvPYWeFVlPEgO5dQZNNduA15g8e2SqMYDG3n1vWRzSB6/UKUI6wgr
KyxIzOl3DJBVcYLt9pp3oDVxDe3fehWM31oW6mvlQqLaF+rfmhh8p2ixpaqCBltIBpdIID4vLhoc
kIqy7dz5z2j0Cf0O/uRZ9yRmhhe/Jl03dW3J1rMgyrkZpqz9XC6lTi0hmUhQGh0rZsqZe2FQqLI3
oImS4tRTRkvAnvAtnAnc+Q8AOMIcugEWHHgWUaztu3TtTm2cGfthsOSXVE+6Ox/cTOhm8gbY06mp
XfksqpS8uD8veyGH/iaKSIrO2qiFUD7Riwr0htsW3g9Jz2SnEUtH1BuM+lGz/XfdyuRGS2Vdh2te
JG+crxqx4cgxXTT0iQc8XBiIRbLI7ZSO8zkW6xOIhuKuW0AFgkOryGJNANt3Xq7Zn+mVychZJXIz
c1aE1gHUwn3Uvbx5HNPKIqPklffOuApF/CLydsErLa2XLMYGNRtaereu7dZeInMHaXF6XhAYNlWC
g2h2G2dfFGW1a0QPm8no3CGQDJG2Ky6xw2yBCxWrr20sZg7URDYks9Z+CqgMcR+46u2N5+bdLqNG
+hQbln9SQ6NTYugF0KBKL96a3pDPtaizb606vgT5oDVPrUxXDPzmfLZGXXyNReLucK21W3Q6jm8m
W2TgERza0rp32eGP9o5I+owBL2+STzm3Pb053Rz0lHtsVrT7R12M062Pwn/jTJKaEDv1kTE4//Qa
7jpz4lULx9F6TNj2oESu1Lh0NLyEBW2s0W4ac7kEK67ON4d/JNDmAkeE5w9bx5+MT2acJUGZLcuv
JhXAlxYTcejNc3fAz4xw22eZ+46fYsWkz+D9aI5u1oXQSBeqg3o8ynt8FKhywpGSVoi2FCY6HAmn
jW75S1jERbwSKYi0Z2eWKiXHkZKUcWfc+AQ6ne3MdTyOAhfepjSK5EzFWAXnh/eZBXh5Dewx22Zy
THbFYjpwX7zI/oKRbnJpM584JLLRPKs4LJdvbXNVLBbtrNqPAtNL1dOVeC2GN1wj4350C6tAfaMM
XpAac/Yir91jjoXOT6b1sxhX8qmTtI8+jdSb1KUmPGzYOt6yEk7vtHJ63aZhBqVvynitaMxIaRII
8FZMCyOBTnysgOAMoYMrO8NMb3jjLcqmfZwNTIob+iEEDrqxT8rzUgsIZv4yjseaQB5JQRYRyGqc
sciK1C65yTQ27xAtpwe3G9k+A90aMRZVsrgjpdwg0HrwkyYqT7VdJw1SA023urcuy8FNmfgFjdhR
Ub5iZ2kfyRj38FCo0L1ESs/TaJ6VoVAqX6r0PoERpgiNgX2ErvRA9yoNdkolHFenu0xmknBcn/KX
RqmJntIVY3KZYdlMAB6vsqMj8/xLFtPHwV5JCZOa1bn3Ml0K7Y2wENLlrFRM8ypoiqu4GYMp6Xa2
0jy7FSbGUhrTe+wlKN1KGzWUSjojl66aq3VEHtFQ9aucShOdfZP4Y7YT09g9wWxCeI0MN3kwHNP8
UI9l+ijYaBkH2cn4HvxXQ0yJ0GbBOSeRH+uFQSb75orVoVOKb6S036T1W7J+ME4vPQMEjAgGm2GG
KKoEK1/65E6blZJMiJqPY88+fmN9R5il5GvXCld+hHLJR8S+Tr0Pa/MuWywCkTljhlYp2KwN8zFT
qjZOboP/cNOxzvOQ5+g5HF0IoG4GVRbvX6XxzEElN66CuVhMJZ5LdHQEKyT1sSdQ0nuue/2zHTQv
uSnxhNHmZ/FLjobYysT9kllIP5NnN/SvztYrimhzzBoh7n0rMfjU8ouJNMyN6FBtRwfTmbA2S45T
nOPFi1D94QGQNt6Qsqby2Si10NMBLTSNnd0uTi32NvYvfmCdzbuKBx0TvjIfEALTA5PgTAiJAgWy
4z8gmrWPmTIvdKY139hOaxcBmXfMDY4/fhmV4SGHHBx2uNb3al/yuVDGCO5Sh96/q1/CvnonFmWj
kPWIs5TXaXdjecqK4VgJngtDEmDjZKGRr0Ki9a3dwgGyDjHa669u1vfVtlWmDsJa+DuWq9cjtpXv
I7t6QPqrH8RLxIQj0lNi7dUxMijzCGiN/JXxJn+u5JNmZ+OdBsXmcdHdp3yOHE74yodiAbFa6dVO
rIu8OlUQi8y7KIenwxar/rgoS0uvzC24Pfh7RVfPC0SN6qNFeIR/E0uMqcwxdIWjvAplmfFaaZwl
yxlPkbLUxFd3DfsunDaF1+O6EcLMP6FmvEvNoJN+MSzcEZnfnBjzaGLDU6fZ2PxIiQeciai31uq2
fJxULq5WCTmYdSnyuorNKQd4vOlUmm6Q8jH2J17WyBuXxKkTLDk8YucUhrwTItch0k02ZTkbp7TR
0gvOjJFK8KFit589vyXW162af4IvO6kNpsOwkkySv12uccBOJQO9a0jQV3lBWvGIDjZpQehq1laB
TZPBybk1VlzV0zV02F0DiGxPug8mAxkyZZaKKOKWJgN0DS5CeCfE6Ks845h1vAkwGFftIW+5npzo
oyTi1Qp2Y1MXlvcEKdoO62tU0lapSa/LWWgTn9GUV7tFdumSJZ/pFhAlxgdvfmXs2z5izBAfW7qj
97WLU2KTpzkJAyNSdnPRVvtWdmQvtLgEN5EYK68M4JDDPi0b495ktFyevIYhQDyI5ptf6XZKAjnW
jzByCz2oVAkVVCZa7effyqnc36qq/nes+38d6zhCYWf762MdhPOfnHnXH/j9SEe5pCJmYNf7wZbn
Uyxpc9uDguE5M7+XGm1LhYENyrJJCitX3n+kRpumSlcZ/fBHq3bbf3egI87/47EJ47PqpHGxDPqq
+ubKf/4uDLyUfc8QKIX80pbzjZZJIE25SUGq5eRfy2pcjzhc8bSCkyCSk1/TOdecTqYiO5GQ2j0x
BoI8SbOM99SvRa/5iqfgplWZn6RPs/hYtyqUE1WYTgKwCiSEDNrYyAyI18Xpp4ehayy56ZayAMGU
ecXXUWWNxnbwXhP653lfXMNI/TWYVKmMUo9dJlGppVHll7JERZnca6ypUgknDOPFr4h+xxhMxW3m
zyNokdZ+JLdFOGoYm+hbrxJTsTZe8mIg7UiWMHtfVbLKjuLxwxyzuTIXmXzTmF/S1R47IKu6Wdw3
7sgmb14sib0gni+r6Gi3odIOCFCpaQ91ldFELsYyvh01k0KMa/QrJlRF0rq27LOZZDliJxoIsaOJ
4fMK/PlQuJHcOmOUvBuIMHNgeaW3l8IhckZmuXhaDDhi2JSIadGucUinIt5DWfBOlBOPe72eGytc
y9J9KpMYUA+bv0IgwBDnYF9pDsQEc6xVYWXX/tcFCFRDOLoTekA+h5yp39E2F+XtaYhytXk2gGUR
AoYg0c7+TUcr9zUgXtEo3ni3oIdgRkJcGh5HUbaHeEnqA5wcifUx8vrAT0v8zTZqzFNbTP0JRZGB
Fa7qh9ovCmobm6q4M1A4dKaMa3bHvrkG7uGI8a0YOL0iRfQeGepaEAVZ1cQ6ihkscApDLorLKdvS
p9ndVYnKt8wpuSvLpe/OZizNGSKV/anPSivZuMkc33t98w1dexkOer+2aajR/vINOaXg7TatxcTm
c+2/VB2zxEPEbvo1GubsOFpVu139JVOwOHf8hKyGk3HqSPgQKtr57FUFPsfW2hm1z8tvBm1+t/Yy
zl5bPad+8GEFuVsXBMPJ+e6FMaaP0yKS+9L0F6P4yl/XxPAPsS/l2s52hXx91hmG1umt7qIE3cYI
W2Fp1ObGsPvxfXImF9OXmrp6fEYk2xCA95Mt53g7VRZZhJ55anWIKqPZaTVxK4LNbjAyTTqRQ8x3
wEdKHm/gzEvdAe/JJ2gdBnKEz3RS6k0ZtD3VfFlC+anGWWObMhfZdLFVhkVu3HAGMi5Q2ihLqW3o
3f6hQFY5r40dBYveEdDUq+VAtpzrPgAJKtmnLlFYeR13oF21+q1GpN0NpRwsjuSRv6PhuT/R1llu
U97/YAD96TwAmQqntsz3rUN6lTrQtb1xSSacUBnLx8WobE4LtevsaaXsHzWf2tOEBzPnPL161ouh
sQwUXv7V62o7hOUEtR2Ax7M2mMVtMc0ikBWBo3R2jCfAW6xaXskW2ie6yEiXxHCUm+glU+xBHAPc
OQ75PeLTq293bNNXHmytRiDs40cXbWFb1kYWRG1FsizVR2eD6dU7cKgqgzl31dWup2ccJUmoE40+
CjoeaJRxx71nZuajC0EtZHliV2l3zhHkZrl1HR9jW2zL4eIwv9q2czafl5JkvVXY9pugnTOkJakg
959gyBx68Yyxe7hpJreYWaQkawreKIKbqRNpX3T4LQxh8ni9o+2OKwfZ6J7ZVfFrHuOKI6tgHwZ0
t/NkaP6MjZV+xMhcqXip9DIA8AdCO83b23IY073oSpXkMj/pLkbKIU7H3Uw34Iaje78t5ajnPIZV
8gAkB5/2ysQlcOOCq21aGQ8qzi//SwrulmtujWQN0rmfgwQv6jklDH2XSW/6OuqOBto1X3E/mvpW
9xq6DmwxcGD1yrcWOvB90seEJ2P+/G+Z5+xMZ9BucZNUd8ZI9cxSxPoz8Zfim1zs/l0Ysf0k2rl6
aKk1ZgvZ6ruCefdlXHvvSDZdUnSLnXqLEaBg0U3S4Sm1rfrkJdL6ZEluactqEc/Mtrp4RiMPM2i8
OykdiK8cqHiqpuWJc46qL9eMFJicjx0Qh+iZ8zlyaeJktB3LPKyhzO+igtpjH8ZTSrrkniIa4SGp
eYKzsRWrFgn82ez515NeNOCQ8KnfpmYRvSQVUeMNOCv5Ec8ZhKlVG9OzyZTmIE0KV8kIz59L2smC
1WrWZwvJOWiiTDCUK1JKlUUrX9p4Ms8r+bozo4URGqmrU/rptMmj4w7GkxmP5m6tsyYk8UTc3+X4
+qFBeLy3Vne+T2TNmYGFqT3wRp8/JbC7nq2E8SWKnYEqPll5oJuM4jLuSvhO/UM/LDLDFGwZff+m
t65y1C34JnP9bdGItDMNFV36wcaAWOGUrN2BN1GuI+iutQrAVNZQbglPqZbqcS63jT6vX70edSnK
F7y3XcoSnBC84sDQTdEmTpZhP+nl80S19R6cI5zjmIMvf8qCLtSqeLCUfR2t9jTEWhO20Hn+J3v8
ljb5J1MedYKYeP56f3xPMbvyHHyq0h/2yeZvP/j7PlnYv9Al5lEy4mGyw3qDMecP8UP/xTFgNfoM
91WCRHUS/GEMMn/hf7mejqeIGkDL+U788H8RDHDI6hE+ue6j/434YV5DgN+VaNCda9sYABEXbGEw
uFXqyHd75aK05Fo2+nLAaJcvIcPt1AidQlk4IoTLLbE7g+FzmXblburB7uFZ77qj7dWGzsQWyx77
LR3kWAsE0AkTWv44tmHWDTv/SzP20d3kustNyQYttNNhhlsHV91gaSEzkRmMKFa34ASvWdLQmEMv
dGCbhLDMbZcl614zzPq1k0t3WjJ834Zn61uhretLZGoWkTjYWtvO1yn7xZTfPsV5N1cHnSGWFxp4
2D+BbXWrIDdq5oS1a0Hv1hu86VAcoG8n1YE5f/qrZtBkNQH7usz8zJuz1BmBNs23zyQTaCA3hNQH
3Dy+ZDTlxOa21ibn3vfi4oakHpu9OukvkD21vRFlK+S3CERs3Y/z1puinMk5jfcBs0GEZnbHYD1c
uSnKEoKJ30REzwrHevE6LrOhCcZsg4lnunLjYVuBHj2YTKS3HLf9jZ3axmla/fK+J8S46921fNDX
or7PBq+7S8Brm0BHVfZE4NXKELWCfErEjpeH3gewDy4M/GN9uwiXtbfLGwqDIf98wBran4fafuPt
2D8ZUpIG9NjPMCamo6fZlIOXg08frNe5yMHTD5a3h/vJ3mJco+hikyhiQdPhqNXVyvAZU7TC3rMW
Q+Y9gSTWv5ECrbZ2aTyK8b70iyqUE8UDmCzu7WFI60DWpnVraHLgrNDEL2Df5rtRZk7ASQHXODtw
CtyR7Bnu761qLk5+0UVnv4HT5+i9fclt80M62W6Y13oeLu6goOxx9ESVRrt1Nac8sIwGOnAXAg9Z
9hgNzH0HTYowmlWxGDy4PLO8LfnVKUgGvQ4jarTTjT/W0SHzI2c3uGX+zZ+mL5zztF1t2+BDkr4w
HrnJ441kgT7K1Sg51/lo/p6D3dwy7ZB0xEPN3RaA1bqpAaxB0gBqriXybS0xB1E1oO0SjtSY2zy+
pUycIB7AMxiDkZ6KMdHebCjKR2gPyi7eNJeFWeFJeGq3rCXLtmNWGxQUCdxaI7Cfitt22szuYu7B
VgLTq5JUEWtUg6c7OFsIXzMpkx48bZzaNZXNdrnExosXkYva4WmaLKL7xmq7Q5hNSZx4j1jNcPBA
x/a94ck0c2d6cqRL3nlDN3xivMKIjbOt7mTpjdvp4qH3GE5+mO2VwsbByAprV/k1ADoKExY+f0xv
KS42PzBcIpRRZEY3Bl3EsHNrG7XmvM3E3rPjpAzAMGDWjN8mYyBW7bta60ZiEak9PfV5OjANi2O2
/7e5pY/Ze46GsVYhB7tKcDZ0pBksjQusfZTmzMo2pHH8XoI0KQIIRSl/H60uuT0nJuHbeVmNONnQ
n8ev73GsicOCQZe3bUva1+PD0nv2+1BXU/9F5D4EgHeukT+MGwrq6lPaVxab3CrKe3JzlRuBUdBr
6sk3iT700XOVD+4S6K1l4jnrOyatpsYO43+TrP/XJIv369++qc/1kMo/BU1/+6k/HAreL8xPKDdl
OHUdQPEu/v01Taxfp4WHzkNKeegh+u41bWG5N7EP8KZm4EUP1X/4dib/oI9xgiEYLBZEvn+V5bd+
8igYBqNqxlmM3PA8COYfP76lsR1NAy/m7ugwgvXCLNOMR6y468Ub02ZXt5mHObYR+mepiehZwHc+
LmUVnTScbieJksWsSxjnGo/PPqcpR6kj4OI9lOdnD1d6iNkMflet935gkHG5Mypt+DXriKvCBi1e
MTP126akVYqpbcSh2U7msDLFGHYtx29eKt2070ttPTBRd5+Gaphvv9tc/RczxE8wA64A1Uym7XAZ
FIhQOUW+36dkjHawXDTNEdF0vmey5FOwO/g8Tr36vfjef/95P/XUXD+PJAWJCIaSbI9+sl7wfOoz
BtXmOGmYPee4+KzOykGK0egfPumnELH6JFzeDIx4KWCS+VPbM4eNFZ0KLyHHntBEiEATxSLqWVH6
NJqFvV+SLHr817+egOiI84WbiX2m+vW/2/bB3yS9h456HFwm+xtNhaUkw1QHGKxD+cq//zQHrw4g
SEqYoT7++Gmx701pVWbg3vXJyS9VR03A7DJkpD3Ff/77z/q5YFBdT1/wtHrCggbJhPrHD5vzuEjK
XE+PbTIXDGYSXClh25Z1yB6LF8OSzHcDxpTzJPPxAIaROoJUsiX7++/x5xsIGqVHr5KOt0mwqPz4
NQpDigWuaXZsB5i+IZKVpEokip59V733/v7D/nwPObqhdF3V/GnbP3uYOiwfVt+5GeSmdX2ovU6G
vcYTDH8oT46LTBmyiMrPvX/43P/2SwqXM4zhuiSL9J/WpTzOgPq6cGGrqcUqOPLXnKxhgs6eDtm/
+yybkwMzOB9HGH9eQ1f6wfe3rJ1qkzEmfnpMcaYQFFwEple9owZ4mayXv7+e6t/6/lSkPssxCEpw
PtJtEks/flZW9qjtqJDHdVknI6zRvU5Fao2/R97+siD5J6Xi+juRzFI9Ztfb1fzxcwa3kJ1bz+kx
0qmgRZdDGd/YS8XMZLScpyRN2UPNhJBTEI1NFm3xDCS/pX7+8jv8dO+o78Ckl4UOSCvnw5/vHWwG
edo6Pd+BxkCsHmOLc2bV4ktkLeWpjj2MGa61/MN6fr2EP11ikyXIxdWNrxtG7I+/+hi76JSRSI8J
NMMPXeaWJ8DFyy1b+mTfWU0F405TkYtpmWMRRBMNT8fJreavCCFtx9nSL095VBHOVYiaCC4abaKZ
9vD3d8J/+56OzrsdB6OPnvQzRSd3rGhahaYddEu4n3H22l0wtgWGAcCvkwt/BTPBZslIR6AnT/lF
H82FhpCKluQhr+0bMF3RER6BdetrrhQ7d0zqDKqWL8b933/XP9+1Hn1uls4enh2J+/NX1f0KS0sx
pcfS16mSyIGJ5ajwst/+/ef89NRzx3g6awyLGzn2P1d8pprJRdFkioRYrw9+qjDZVV47NyBhnKe/
/6yfl/PrhwEKNnk7Org+lRf1+8d+8aQj7TljOa876nK8aAwZJQIF51FhstvEQTPjODaGWbxrZRXv
Eef7f7iwhn4tPfzxdvUssAU6gxr+0AxyfvwaRddoJk8GPVLD1C1HUZgspr3PceEYD836wIFc/+wk
NFBQ00lmZWkSamHIo3RwdUvduZHUKp78YVjuGaiaw0a2GaUfbdFDcDTzcr1gj0cqpFj0cS2s6NtI
XPzVW4r1glJIlYPfdq6a++YIDJ5zM3Y6Cy6zWvPRGXL3yU0a/dAzNDongNaGUG9S7VkT0/qwxJE1
bAqsU3dlp/efimjRP6+A1i8woEB++HMVfaM8wGlOVdky/a7QEg/gKmzJ6IIOmI0lOrVHqCE6bqrW
tD8lMBS/VENpvUxIiS1V6KMqbwB/+a0Ye3sKy578+1ZS5HKB0lCeCHvGIQe99POQsHhj6He+4ZH0
TGAFbBsxFujYvKfUj4cdcFh7P9k6m6FKwMH3xGBuq6wV7147UbaFQMH9xtMfU7xU+3w8aAENjq1k
7QR+J95XsvThnPvxRaiflVg2AJQ4ZFzadJKIRNCGnv3aWi68Z4rXtl2mu+vljdyp35pVoj80Vpvk
JxqSi+QYGbFrnUzgpZcc3t2wJQqU4Zm8rlZQVG+6fmWF8mg5+FjVOXdkrc+0MBeFsR6GtOHaLY6X
yqDT9eTZnlP7w9DpxOtMyhDvFe5QKQL8O1OSJheginEoW5F+7igpqzZR1y3x3l/9gu4xh5cC3AvG
RdVIPl8zubYlnfafC+J5OwOF6BOGKQ2vvCPpHYhoMHlwJixbpGAoTtHHdr5LFyBJobCN9GPh9ixN
ZMtfye5AYLXUfVgqGLU3oBgFS0IhRbjOBhsYo6zXXTUW3Eui7NdLPFF9s4k4ei2bXo7rQ+loWKAV
nJTJmkTQyPgF8DNmE3MoyQ22hYvQfEomQhrQTrl7ndye77sIPfwwJJwYiNVrzy5qnUKk2Msl1ors
lHvF1l+xnMEem+9qrWh3sFoNyNQrEQQZOQwm6u6B3EB61L2uusEGbAfItTS3mVK/GFa1npj2uAdL
ONFz3IttbSvKiVvll4VPo/HIEXflKvZ5SqNDS6EcyL/MevcAt5C0K5GiFxTenJISXZtX7HOmGRgA
xXb+DC4ArmRB1oHqh1c/He/SuFpOmeHvkgQpFTG8PjHhRbLSBqAR5eSTfuPXKnJ6ZpM8L2Bb0ghn
ShsDN9G6Dvf0BZLKXTeDnSUqOYcjVT0BLxxr57Tpixu5AEBlY94U4HB0ihqCpq+mfe6XekC6UOnL
uguPi87A1E8eZbJ8Bs/4qWHatc20ktJgF8XRxD111HTvrVWsAohjTREss8dbbWjMj6Vln1Zo8HDN
09vEVcMS230ex+imrkT81kNp2yb2QmtbUbIA22qPVJrLrZta1gUkRvtgpIU8aSOVZhTknnPRLh5t
jCVgZJ+CgNaM5a+oys1hMRi2MjkZIzjGsZWdjNqujU2kxeI8OAVfqC5siyHpYq4vzmpbu3kqomHb
j6Z/gz7c3rFRspNwcpUFXOjFC/nt+AXz3fS01A77h1qSFd0047pccrFaCogpdnbee1/J7HVHZlsk
Wlu/5EPZRV+6WH9kejc9imlZttY6DFv1/kEJrRtCK2nTlveyx94meNLIm2IFNzcmXfVBt7AXyT0G
QHnlysAloM1SVE2InxFvBBH74tBkHH0G7r+wZJu3owgE1xa1VU3QNWZ5J/X+VRQr4R8s47d2uwLG
jiEpZWHvgqtUfTZosNQY7aosd+518KU7Vwzxhz6LpxtrmKlQj6ZTNg06Y3TCWh8tgqjRxqEGgkZo
1sljRRTyhAAITsacIMCuY8mNmbF34IhQaA/0qYhtuXRvFVAWOncQ6ge78r719oyM7laG+WyWjvgw
M4he9zrNnIBRJvwM9cB+rJrbQ7Ou/i2NeC4wczzXVl03VDe24sAJ2j/4s0ENRGMM3a+NyYCN2Oty
anvrIkpbp5imI65l+8aZKSeD+7gSIF0K/6GIWmankRVZHP6zhEBw0hnPWqoxfegL/8QfFTSOgxWG
lzCGjEob7S/zqssHAT7pOLeVDL26NUPP5RZAaieSSHXIfgI0v3PR4MCbpvZLDgqKDJK0YM0Y2THK
WvPCFUxDCwhqO0bGfnQcbmy/uriMD4Ko9M37mPrjAz5V6+zH0I26ZnWeIqc1qOSZ6n1BT8yuWKX3
aVDAVhaaNhgldvXA6+su3eSR4+2TsTIBR02YnGMZxa+VPlu3g+7Vdzoj9i2Wp9rdNJKen+3C3NKG
eTUW+4JR5zt1eAxx6ja+Qcj1GFyjPhwZ1i6/9hzHz9iKhgfa3GZvYzU+4RCSGbzTaX6hQ68enVtO
7NALQfdxADDqU2EsPU9X31ymrCzwBjn9ncd4+2C19IYFqe8dynntjpNXaRsiMxRNwr2+ZAOigR2P
5ee8wge8zRu//WBjMdq5bsbg3CkpXGgE4QKYMsySsqJ7FVQIlvzT266tMcL6Dq1mgYzW8ZOOuRYk
kia1Y9yQkePlioLRJhX1MxlILdr3Uqb55EqcId3mpfll0vwG3mBD/QhJH7mt4ni5YESvPwujGk/r
nOHb9XkHtom17qm8i0Is5P29oY/yc9blrNltwVuDRaDLY5qNbNHmzkuvD5WQXzC9kXCnkWZOviWU
gAd9KgsaaOy+4pjUa99aN6kus9OYt+nkDC+Q5MfPdpd67/Hgwx1W3C6YwfrqMbR2MIWJkhKXsjpo
rr2cSA7Q8lC644elR3DX87LF0zNCG8ta5cEnVB6wiyK6Yy4i7IuWqYbZRvimitniW/UzweNMv9hT
WuBsmXhnYMpeyqAYBqq6WZySYWNk7XwwIuVd6iCNhb1t1ixnyxo/eVZmLgHkHaxY/sxrxGA6xH2J
vzSI5ao9p4Wvk4Ou+bvxUthb+v+xdx7LcTPpmr6VidmjAy5hFrM45Vi0IiWSv6QNgiIpeJdIJMzV
z5OUuvsn1UPGmfXZSFEiVQASaT7zmk6ddWs+PnbkRgbnW+0aFAV+9jLKvyeumcpUlOzLLOzcBpFR
OR8D20vuF+F6D5bbWT9dSEwXyQvVtqEL5bR87ezP8Z3T5HrjjkJ+Tzo/J5y0TWsxvyMwTvYqCdAR
K/vPgXefwj5A+Z7tNakSJlV9b4vG3tiRRY9pLjf4Sq1bO4wOSEYGG9kAAAAdU+NYnFHuxHUSYj78
wYgcm768324xffuB2Sk8cYs8GQkxBck8SI+AvFy6P9MzkuvxCbm8v+2Bvx5KsI7bsg7O3KEWWyfX
NDXFeIgQ396CvbB2YcJ0tovZOV8EtmirAyyOL87aMTpxl77c4CtZnSBrN3/pAxf68Rill0Wjf1od
gNl+RWMh0No9yyns7geqWWe5XKpjbFMecGcNRKyT4wmOafaPUoGSIcfn1CEQOkOkzEcMMO8xeVaA
sNRcXJTOfFIG9Dg8Aq4tSXWArOhMd9Z20KOfg6OQfba1awjLQ9/tqjEC5kIoeD07g71RVYFKpxqe
lbTafWe164kT5EZ1L/4uFxzOJL2Wc9VRO4CEe4pgHK4p1kMe+Ic2yeh9jPEVumRntdV/m+r101gm
Z+Aj7jqZXLLlUjAC1UH7aP1Z9Om9E8efQ2yYOqJp3Cyqh9jOUTVFuHsTqvgHbnxoKUijOmo54q6t
coQCWvfHHDsEVlbKJp+5p1Ug1Y7OJ/3KDi5NOAHwCR5rHaPKXlPVRtCJjCCdxvGv1VsfZ52fBug+
HPqwyqftEi/pXzaioStQjKg8g4mGlOMCCbbNPfj6e93nX2c9I6GusgvR39mRHqG4YUCfDfmX0Euz
YzjFGDr2evxquTLaz8jJHDU5zMU4ShSl58Is88U+E14efg0GWlx53WOJNWSTPM37gPLoVJh0Ioyz
+aQF0YQegix9sDHBeoEhgCUPWT1/Bi4QPwGxQ+/d6ioKOpsyHiL7xNVIMZzD48D/Gr0pjVyDK833
uX1ZPIAEpR2+YMWpTlOwSTFEkhIiA1VNv8AiGz+dgzOg+ropiYeOoTeG1pUCn5XvBgwtMUaIKZoG
w0TKWUIGlzhaf4tSXHmHJGABclVaDAL8oSQUIZHauQY0sE2Z9uOuZXuhzmR6GiAlk28j+hL7xOrJ
MVo8+4p8nXHi06TAfbJcWr4gS84hTKulD+yrwhK53qt4Ie0YQ7alaSi8beOY7IQenn4uVnf6VAQL
8tpOuR7wfC3PMuxQv6W1RZE7BQzx2RmEAi4EXZp6FxRPiOGBuFSZNilvrNplm4luwOxHEzpUVmCf
dI4nT4nt+Wr62RaYAxJ0iAaQRUMnJL9ClfN7UGFnn0vCP9y6umuBy3UJjPEUy4MCslgrT91y4CAd
vOTMywRFAdSKL6MxpEZgOjUv19Odb0HmDyREfo+eTYkqOuIy9deXX4mjGhm5gLS/DYv4JBRiPaJv
3j0MNYZF21m6VAkib/o0rYQ9FskmvZ61Cb7EJYOJgLHY2JmCWW8KxV0100aZ22g3lnys6ryzN1iB
xydWzC3W2YRMx6qak6AWw19trngA7NFqSHvzejNQeLnGddz5ivcXb70pbe55muWpFA1WnbNxBLYy
+7iW43o5d8ui8OjkufAoS247QdrX66xrtwKAxwmhGrn9OFYYNuPvPJVYjFMVoXjJZjBi4JfYaOe1
vhb4ayYYujH/7dW6iNu0A+th5TiZFVQUo/U8lnIAaFrFipJMDwRt06Rre1DYafgXKIHYVwJq03lb
rHTIVkHxKlnLs5d5Z+XNetBIDBD+I9OH99B6k6kBtKGeLXN/GWBrCxoERRHSrBt6wIxJNdJlc/jI
u5qv2lAzbBQptz5yCZdu4zQnrSnFDSMYiRBflU8gdTFcbvP1ECCOdal8m++OtfnCqgi+pG5sYZ6k
I94QTDUVdtFubkL7a23zX+DSyNMQeQnjEcFoOcHMhHW8cLnUfNEeqmIsdv1k2V8zR6DfUKoyPskH
5n1mEV47IXVWROxI+B0w3T9Xx6eoVDCbvJUvxYynfaCU2CA+37j6TrnoQgMOSM40ZroPSWbPeMNk
LB0rYwn7HiI6YlLJWdI57UMZDtAb+9nyUL/VlQ2crUqczyQHPGEDHmoE/pyWRMCwcE7iJncvyFvk
Xyo2w1vbVXlGr3291MBCPk8lduMvC9YdyuypBq70gB8Fl57HQZ9VeK6fKkquuAVF1vCwYriQ4mJ9
o3r+Xyxz1FPgUY1i0Fva/qQeqnts7CgG052AR9cyObMVb0ephMU+swKTcYmpWDTxiZJIw6RtsFx6
lMAvu1on3+QEK3u7BqtzXqHni1JJkJyJyljsKTIfsWvYDk9sQF0YA0tesTCzYOoozYlOUFIQOHVs
ywia6maKR2YJVuc/UrvogKFGFpY3WceabqVIdi3ZKVxW9kdQHc0JmojW7UpC8DNMOh44VmYOSnth
5okuOctTF+e/CB1C5EOw+w2jkLQvCjL9HAXkyVsSjPnr0Obz91lHdKEGAnJJKbVLUYNogGG5+F9c
OINurnC7HG9ze4qeOu0nP3MEP860wNZmgyfY9MnPp/6wiHCBSADm+lTHffKtCAROzYMEDL0LWwrc
u6rL2+VX+fl/dAI/gCTS83pXiOG/qoehfIVF/PU/fmMcHDdGhgG1AHg8HkqB//bwc0L3H/S50Vhw
BVgw9Kz/hUQMUQH0aSn4+PdRXDRaC/+0KxD8iM4IPwU/6INU9P87SEQPIOTfWm7mdvBfME1i/A98
dPHetNyiUC81R4j/nJEvFz+rGuaKvZsmF6LuTikylPsCT151GBavQitvWIR4nJMK5rPTCjL7Q2cZ
38uyZw1xDqH4ScEgqspsvpM2cmfLVvpdsEKZTuYUBWwNXoqF6FVoB3m7vBgHFwZH2AExZv+wprtM
4Xu9r4oRW/advyAqi6vVaJOte0NKywyGRCFils80W1FCbbQYunxLWJU01gcYgTddEB8TxRiMABrj
NOx97w+QQDsETqs4pp67YcLbCu51mOEJLMF2lpcweWIuOTuklGSiMl9u/ZCOlty68El4nsaZ0vmD
FulLX/DfHRFuKUTTQ4Q+rEd6eHSAX3dEwsKd63aQ6ZODyR0qbX6elmerP5KtIZlGzZAQMMwzp4Aq
2kUIWRVzV8IwQWCgfGjnYYHkEI5YF59xQAy4HKPBsY67tZp5FXulMNa6z2SQWPM+WMs+uFrX0uHX
6tgfRE+FmFJ//EGP+XUHzUfFyszBmC4T0FzwQG/6sQiNzTnuUs2zPVlL8EU0udV+BgPartfvt7Ve
N37NhQxHjfancGh//tnVqkicAKEnT8jeu0Z3skpMd8W1WeGzFxb+p2loofMCLxcVHngdhDT9uUR7
p/j5/p28bua93AnZqIeMSkQDE0Tx69cIzXWx47kInvQQyeBKdAsM4Y2sLS/0ztIhWEXwwSC/vSI6
hGBlmTVMGsAnwZtWmuiRSm6soHuIMySnl2OyRMV076yhArIXJCkCRR9c8e1oE/aAwHZdlBQjQBJv
m3eyH7woZTQfOj8b+XY1o2R9PWIkhPq4i8/xsktiMmfwigufn3GasuWnGZECcfr+aL+dYGywCKDa
ZgMGxPAHrAhFmVlPcep9h3RMx2fJsnx5xK0JLvoHz/x2lOnBEi7wB45TTLa3y7OEXI60a+F8H5s2
LC9Vh7Gkomzoe/5RZy5Nog/2qNc4AjYUwYrB3SYismGneosFUeCNW5CT8jvuYgvrVHrJyhJ3RhRQ
3C169BXgb+w5F6qIYSmy9Hdc8P8EMrwgQP62I1GV8ZCsJbKiX4yckPdm9S4YdVVOFzbf+8xe0mbP
tIeKNPRNFhcna57J9Vpj3sL+FPh+wUuHkozDFeLWamUN1gGi+tkpqphmcOoCyetquwpo9MG29anA
QkesoqbzwLdPbURSSOUvgm3nlGqM9+EkNHNLLyN6FLssAZZMHgk8MKB6T41+eXQmGrkvDjBNsSdy
y111Cqikj1bSYerVwXYA81wuW0u6IfqzQ057WBk/Ol/f0hdCpsj0OvFH3YJIR/OT+A2fM6zhS3ft
iwMoQJtiIxuKirttUtB6Mx3RdGL8oxRBQH3m6lmX6XnWlLQ335/af0w4tE0By4G8ohX159Qem6TL
LHtdvrU0vmp5TDuVTO0uhkKoko2dKHMivH9Js1O8euGQiREWhnEBNjMK/wAFInapekhW3+IUkJK3
H/MYvVARoQNgXdkwALkwXpZj3x1mJ/F4EVZVm7t5/zbeLmrbQHiIjdhlWGt/aBtbTmqFLXa+j9XY
S6ZVv3TmrTAbkmX64FrmVP37IwM+gDsNKYQFh5B3+GaOuznNxi4X7tPsIIfmP5P4UMs8TWjvFWdp
25szowL/zoT87z4khyKoKBBC7KF/7NrY+Q4yLsrhcbZjs4eiBxTpz9Aw8Cv74Bmdt1PJ4GURvo0M
OJFo1H6D+Sja1ikn7dZPaL+IOjzmcdLcVS58ZzihYZqk3ac5Xsn/L9pcNoENyzgr1/uCdIbVSes3
mZlxBc2ZGxijNOq3L/2Vi1KnMlqO4+T7TND3x+ePF4MbqMB9GvydA6zybfyK8H+EEKvdPOKQJ7kL
iQ5K8VNjsiq+tm0dsHskSDN8OPmcP2ffywpgx+U0deHwvD7AE4NU7aSwfrBVOe66BT2Xj8jGow0r
KeV7mN5SNA78MnzAYDWdEdmXUrJB1BbJ7i0QgYlNI4vmVf1I8bGIEbAMMCIQ9eKjkvnBKEVv3y03
iEWaWSaIjtO2efNuRTp1sh5l+wPjWLhUeMMsar0egtnsbr835HjohuDKAgDLahoaqj9ARAKcsLJ9
XPrspEzAukBl/2UTzBO/XCd6UT6U2V8RpY8Ul/6M40IafB3SOGYz1XVYMlM1Jtq8nUbCZVI7WMZQ
lDZgmk3MiVh4xgXdZa6imyTr1PxtXUxOtIHhbxRDAed6HGn2mgdst67fC9Z3n02IiHVo+tbPwQRr
A4FfSgnrNcs/Fl8bdIDWewkPkXt0OhqtlCib0flaDi1Ytz3qoNV6vyov1Lda9kQkQ8G/TJusKcx5
kmVByztzsxkHlA0c8JwDokCAlIWeRHyHt2lt3Ezxe8ga2CabYSpcfhMtE0gVCDiFQx2cCD1n6kZN
Yc3pt8DBJaYcpF9wCBf0pTWd1MnEICt0CK5mpZTzr7wYZOA3ai1CHxOfgvdlRScYXxxEKJvzrLeW
8Wycx5m5NEeJ2flyzL+W80hTwebk+bXl91ECJfrYRb2J71q/6cry+PsBRAE1lOI/uCs2Z9tOLAZU
UIlYzmGBm02sqkPgfXuAHgF/5WG31AWSOWWB5PKvQei73pJ7L8fSPdsy5Vqa0V62GnGD0csXLg2z
mM1x8VqeCQl6M6o+ptSMnEBRlF+YJoTRzppKjhytThabK3qW0TReOuqv2Qb5vJ7HY6M306XFR7P4
6ZVtw6QpaCbXnxuFElB4KAjEmC4dfXrWlG5i6vC71EXOmD74DE3tpwfYPAkPKlVl5J1ZoIGWR1Qq
6Eps2xkvzmor2Bid5EtUIfNf7FbqONVEFbjRJej7tTHJaOHM5jBbAtJfHgKJm2C+7L1ENyncNEOm
oemm2QX2aEppHqZFnI47kV7v8ylFVZZYIB4IOUAiohnLUhihP/HJShWVSwTaWhNDLDw9/ziN8M6L
nR/DTQ22AXyk5XGJ+pKZApUWjprGRoDbA1BBV3gLHAwLwKvBj5j/eMDxYRvj9sRtFX5sxrjXNSM4
woZjODEwN3MOJEnoQ0SffcYnhbrOFDW1An3bRQ1/9k5koqGwoBJ7RS5sQjY6nqzzRS6r2Tyyksyy
gJBglrQfmy+VuBLwJjDwGPlLUcAnkspLl1FAi6EblqOe7aGoL3Xlmwiil7jkEvWRXJpZ7eU5TaSu
jFdHHOeoErOETHUbZyKP9Q6we2h2pqzKCoq4tnUQgM46jyLzkuJay9ym65FqqpHXYllmE4YNODX6
+7ieqqUhUJha5MpgzJU4dNl0dm0SoMLLP7VOhkYx7KjRvGF6omj6HmCFDto6xWreGBLM0iiYbedq
GKzpvEwo7YojLXPeTQ8zuxWoN0HjwN0cMaK0/RLXaP80V61xIIpAp0CjqvZsxGw3e+WlBV3ttBvb
ON6MhPez3iRuoLJjAtXdyKRgROuXCL5PwiKuZbNdeOa4wA0kh0uYzVmWXphGsxNeqTkezOTJC7Ol
hGpaCMCQWTHz0kBWmEOJl/fEoe3arvysd/UoHfy6PLZK4nVGaYcIOdCtzWxbzthfDVOAHO6haPqR
t9Q4wFOzfYufF98Vo1jLII0MPjPXzrtE6YOtuonfpCbT8zMlE7MvlbbG9itGzY+JlPljyi7V0ftk
/FRmsTtoRpG1AEJlYELpXmIedsrbxyX9nGY1Mz2qcJkigJ4txLSp7Vcz9892yXGkly7klK8TgQzC
PvIrc8gqNfZMxzkQOU7BYSQX9oclyiz/E0L1dOM2bFHCP3Y9AgUZarkSe8e1phe8bmxrKpdH+IKU
V34XVtj1zeBMbY+830kp2VXjPaL9k2fhpLQCEofUA/G+p7Ce7H0qx/2XpJ95eEiqFbu9XqaQOw6L
yWKUMEsPWdjFuFIfwLp2NCP4e1rX+WR+tvitx8Rd89lUAoLWMtv9YKELdu9YzEpv74UyltOGSDQF
dRRaKYYaWz8CVedgMYCg+BViT7iNgfySCg7n6izBd6uZKvnFrufqNiZHKphDEgNIBOE7XR6CVo/d
Y1dzxpxLWnb+ZcKdetu2QQj8e86eSwckbNrqyUcyRH6u26CWDxNIRtoqQC1svCYr1Z53nkAacRMV
6OgA7SP3HcbDNAlECel2J3NrsLm1c+FVHKt7hF6QzO95R6ipAlHskbjLAFqiQIbwvjYh/SqBPW78
cKnceAOcalHfcIId/S8BfQg/RdPYL7HaRM50gR/aIeftGNfRJFWnKuMkI3Oj7bOuuzivVsTmkaaY
2nOQVQkqH6q8nHCX6A46DnH9FQRo621auFnLwReo8GwAfh5tPF+5znaBBoOVPFWLAbuf1g0R4AGw
LRGdqdIjFCq1w/RqWs8TpLXsE2dyMveQdLOD7ZgCY5YjVOEJ67or29q/G4deFu2J3YVLh38WANb5
FjELT11ag2qsz8DchvVeNczqjZBBgCFTiK9Xu6lUEEpUwpAQX+eNrcMO7OG8VkbnXSGGjg5+VLcb
wCMeEIdQgg2Mfjh1ETVPmdu1Rps8oKf7HBfCG8ctUmBtuHE9WrP2iUqaXpi2pC3wNUxqqwyuYie0
yvJEBx1hbfacRY2nMLRoo3J0250j1LIG+8BTHkq30uVhiuvf0TdS3UngfJ7SGkFxdItQqcm3XY04
pbibFtF1/g44i0w08ZQN9eu46FAQjeEcxYKR80JuBKxMFkRQ0pu1OVZiNhIWdx+Z8FFygLMcMj8w
O1yNGhZbSW4tidGgWaoprcyDdVN0vvapRUgqsl5z9IisLjhlVAO1HGgSZGyVHEa869kCgqE0mUNY
OCt3C3K3ruKTsa9zZEyboeFWnA7SOGQ4jOTGXTf2lNcOqJAS2UPuY5ROfFcQBU82sRuiisvUsZcV
wJHZ9JBaNym6h96vvddOE6zeMfbdipCocSlhWqf1iKJisyEuiSigC1Ej53Na1pXLGY3woE9oMi2x
YoC6JjQnJxhtChtbmRrsD9C9NWzXL5piFD9rEyRPEVwqWuzmNsCyTSkGmwuzT5Y+pQxUG013vd1R
Sxgwuo5lbOJVtEfYbVw1yuDHNPVNewhQvWsu0rbQHIuq60ws1SBvyxdlsTJjpNomUM5PQK8orO+m
CikVUNFOQyF0E3YJuvOb2JaC4WcPB8ACKNjUr4OhNqfU7xMMQjLjCKXclGCDmK42bolQHxjILvWL
uD1ZMEikWYHiDIFrxLnCHYyDBbD3+M+RWHuW0GbsPFMNC5uMb2zhF9X+rnSaBT8JAiIzFXObOOCz
qJFR/FpJh5v59Ro5MB3nnvRvVLeAIWaeGKFEh3dE+zN05FWTlnrKrtepsLE+1mUoivKYdQGyUqdQ
SgN9u5rSGYCntTPVdCnRvslOO9SN+C5b0fM23hKLSeSjANXfrzUNCGfe5pMtQ7XzS5coBX1IU8DR
bSelONpdOujoGotmt80vgiS0uZ9lRfFz2HuetHlUXRJk3kIJMUukr3tTwQfGzy8kGsmAh8KpSI3z
3nmpWQEk792T3g0r4uz01+maaQ1JYDviw8eCAkRNFIgRtYk3VWDmY1IVplxmMwLFz2Q1ChZb/t38
9q9y31TRAUUKAo8AzrAsC01oWAajqfg6Xmfu9tfyKJXgvVT4v/FS5cDGV194s6fT7zqa0lwe8a4p
Q1Z1z1yogM0RExQHX/pm7laNCx60RjRcI+ZVDZEznvEFmGrvKtjlvNvRAmULKHGVPILd6dwUK6iT
FzsEBkwROoxz+aDlaDz/hnIE0Q1McPK9C39yVAkLAP+A4meNtwojW3Toit3azmxeyODHhJcknrxn
tYh1Ofcml/wJPOwy65PZ9fryQWfOzKBgWWoinyG1NbHGAPyDp0UUqyQw+J0RAxOJCQxm/FTIvpq0
9/iUkrPI/WJZ1vzo6bFfr21LAzTxMtBn0U5nMh2sYxR03ngbwF4ZrS1kPcqtVhabpBt1FBOFydkx
SX4YSxPIp0jm6tsEtCtvTdV0qJAojawVaIzUoiFGiUW73jPqZsddnZ5077QPu2YaTP7AdAoEl6dX
AWKUr+3Yk4NjFwrq9ihnzEz9I3yYjFSljIijfi09GAwmtMIAKUb+dumxse53SmtTFSybydSPrMRb
WOheaEdT88n257npGZDVZNwithQDOTmhWeJky2l3GQDNJnjFnCs9SbJmHm+COVyH0wi1k+oYDS45
BQeb5RMfeLPSbJ1BBTOMyNVXkr2q6BsTiQK0YBffTr+yRnis2KifgoFy2KQI+EfKw1SuXOgQqTZZ
4K/EAtiKuel2hQWVblllS95tVLSS8foaYWME2bFPY/ZPWdPwSnMK8tz62MychPs5w1dJ7fHr8Ess
JiiO8IuIsKzXeIqYDUvxGq0M8a8B/dBNgN75SqsTXfHywWtnk6EDSjU7BzqoJtCtYRPyLO9Xjf5D
zQhmWwygGm03GPBvakYR4KQJcP70Y06UyTM1lkyZ2FkYm1bxZhglz/vBJd9W1ShTRaSn2FH78EAJ
nF5X1ZauaSJbBeqHCCbTjv41NarIMpXd95/uz0sh5kOMC3QWlhv0vdeXcrO0WzXViR+5n5j9qQ18
TxMUslmzd71/rZdq4N/rx3B1KVN7Au4ljLQ/2uyD7cAQrErvx+zV2H2dj1ntMhMFzQqWYSZrh7Nw
DfDxehgbaFsUUXTVR9W2Uy55N1UI06qNSXnN3vNrZ/7dzAVOa1IEjINAmFyEQT/x6f3b/2OoaPDY
BLYOxHzHcd/2mGaZ1CqdQvGgcuR9sj0HlEkLOVxJod6/1Ns553mYKHKhAIkmm8b7mznXBH2DqazK
vpUt1YIzfKhUfeeWkysv3EF9wIZ9+1w4MIrQI7EK0J+I/Bf24d/o+IFjp3nWDcN33XfFei/QOWNG
F0VnNqL3n8t906fj26PQeHoEULyI4ew3D5ZOs11VjXbvmkHZ0S4h21fpIaXqQGCYQx1hN6HhXfNX
SH7DaTcLL77n5BBwGTuqIGQsRAimf99NXsW2jVyMOdfylAM9C+nsPUJxzUwWOFsmao5U0LKX6Sgw
VZWypph4qy3AlA20KsGrQ8fFFFYdXZsmLOcnlkqnlkVztAIPChnsA87zm/FmDFDd8mwWHdoLfzYY
BDpHCAuN891YF2YiJy2VPdB8U0ug+f54e2+aVOad0pGEW21kQmiOvqnPT21HCcLxk9vIb1+uhXBN
cFXq3pyMI/1b4vtfvXf0EE3g1MwA5aCM/Pok9WgCamuyGVzhhyb9J3Tq2NjdekgIwK0SB6T1YqD/
hjhk3uHAc7J4I/HFvoSFTIyFjiSn+O86OcVVU3OFW+cSf6yRvfIz3dbmha8YJouv1kszKfwVyWuH
goHaWSIzbxK1Hlg8mxAGNO9dydzUYX5XnGmzMXcLSoQclAleD3zh4qAm2H7QRI9evz6MSlF4cPEk
hY0rPBudhdc7Zs8T6MjuksdKe+HXQjbCPbh0E45BGXU+JbFMHVIfmdclyqtk1/lJc6zdsrpH8wgw
YhONoA6H1NvEFvxiRFVVf5cQ7g3X1TxA8soi7R7zuLipqUw/gsVFFjhAWH7ZUvoMPmmRtOcZqqyX
tJmzleA20+XOAoL810rbRZ9BYoIw1sGa8Hck2eW9tUKAAkSPpcN2iOW1T6u5PPiVBe1pQYFVdUu/
p4VU3aPs559VlUtRregU2W9bTlS8lVN9p8koziHDAzQc1952duD/w1uXs/Ghy1pHQBUNMiL+dBhO
3KJpbicw2/cw8uA6IDyP4ZxFmvutHGOMUJGs/xL4wwDWIRmPBVbHB6pqC3B7yqvzdp7i3NqMfg3A
smn3aoo1+U1WFH+NMM8pMiVQ2NQk29u1GMkgfQcZ98ay/C0M+htfQTF2FzV8d8LVv8tGMW6zGflQ
gKH53s+X/Pz9RfZ6s2ZC0IVhMxMcD7hYo9bzekK0ZEthL9Lmifc1X8fIL5b7oGoBgAbSDu7ev9jr
Bf3rYiFAOdO7B5jhvQkNEjh9hLBx8wTEuwYjNNu3uCi4UF3rEvCtNxIupW19Q0U9LD8AWfwx818e
E6wOFU428bddRlCsMTRsWT+h0Eqc5+G4Nh9qzwH49v5DvnzTvwOFl6f0XZc+HZIbdNnfxlyzW5eu
prX85Ewta8bD0RHxWuKDfDcjxPy5AWr6GSs/q9vYlYB85Wkk6090LoLdXClgX4D1gk8SD7azxurD
O85b3NtJw9V9XRNmuqqpAZwqx79Bvqv5iVhKdNFQzbhBQAF5sIKwbuPAGOi2aZl+8uqYeWyFdUCy
U1K6dqaYPFTGy1PRQtgis5Tg/IX9YM/K2668vw8ADm9AeAyJCQPANjAuHmf025AAdb5hxh5wfcJd
jMHPci87waaoOs7r/NA4cfXNQ3N2N7opNcJeWgG0rEU0u/ffjDCT+dWbCQ1Y07RP0e3gGH9zoDhl
goUk9ZWndKTORvYpkVuORBjvBoqKaqf9ej7C0Z7HTW51NcXRtj6C+Y0vdRdotanC1PqE3Jl/9NaF
PBOlv+81EmZiK0vrMl+a8GLxlpPGq71bSgYVpGte2iagjoyDjpqpUhbtkGzDLg4/gwXR7QH7g59L
UORXXtjlJ1AAxDFP2+5TLTCTQD5lGH8sVTbeobtQ3oCc54AIZmc6eK6axo0n8/R2quIMLcne5gGy
GToTsnpUzEIocNQNORO/+MKKLvJs8f9yKAKhjlpiCfXBtDdj93Zssd0iOg6AqIVvhbZGKii89zB5
6nNfXFm9V9x3ubdgqdk39pUzARD64IrOa+ArsyoEygHqlvY94h2gO17vXShz4lDE0fmMOyCsa8uz
oFbg3oE10FocqNspdnqRyqfOQ6wgT2d1keexfWNpnD3en1pv1EDNvRBqsn2iahaCxH0LBpQTFI8o
bZrndKYeRy+qTb63csXQoq8XselttyQhqNsEz3hBar0rskAcM+CwO9KKON7SH0ArQLZB+DVXlTaV
EipOjTWgnRDkw7H3PHj+Y5aepiLEKgVqkzttBkTAYVN2do08txO126jG6+LEYlgORamsS4zbcDoh
8rcuAgjt18s8cZwVAvGzdOL03raYZl/UdEWIKKHqogXcVw0dWMjFe02P4B7TxmVPLDJ8gcrQnCLs
6cmNDOkuMxOprm4DkuRrL84bOhQAUNCYnynDqqCqUtQpw+5y6jABRXsbw9It49c6p/RyJ3liB6n7
l5Jt/nVEHvCn/6JmPOgCJur7b+fP/YeZEoMxAelhDBbebsmeS+MA39MSMD+gv02MQe8PmqILRXZe
GUCp8GkdRvT5G+vHogvEI5ZAI1v+wW38hwkbGQgyRx9kRwB/rycswIKhxmKmeoZJD5Pr5YUE65hV
FzmCEgd71fFtL5vxgLpCsu/iZP6Wod7WMU9W5/aDm/kPC9ZYUOCRB8vN/gOxu9bjpNu5LJ4xbAi+
9IEzfMa5GvIldZBzzsXxaoTsc9b5TX0KW9a5VPB5qUhVar7OwywCkNxM+iK3Ru8nyPlebKI+Lz8S
sfkjZGBdAZ9niYOZJql8M2S6TpY67v3xmSJRn94RWQhc+lx/2YyDra/cQKNdPw1rECFSJtqfSDiE
SGIjbzOdeJgn34u4SrHuxX3KlT6KMSOnwEEWsmK40yLc+j3dkV8v+n94FrdL9/x//vfDU503O6wT
ZP6oXplXxqgI/20a7h7Uw//6JRp99VDzPy8f8ub5P/yP30SLIPhH7AWCEwT8EglfTBD3W0wSOgUz
lfQF7C9Fn5A49p+Sz+E/TGJOqQnPEpaX7f2LaOEjMwmkFdCU7ZAxGJnJ/4bf5etQmYIWsH3qaEip
AR/8c4tfQBZ6ajFKjcl+ifdiuUSe/G+jcf3ruHxlXPnqEDWXQExTEKMimkXf+AWx9rdqBlJdhoQb
r3gUe5tyjTYWYUYUMKT/ktv+/7iKedC/XYWoZZ5FxlUA/A7W93Z+VuKDaPvPsXr9IG8irTAHrdRq
LjGuN6F9s+S7fv3x/lOQpbzewkyJ0TEt9dAEFqaqxXT5+4MM5GJFCtbgiGCsfGyR2Zv2EK9cEMVc
WiRl9dmza1hq1QgVcrDHwzx4kCJglp9Q4p9Ocloy9262es4WumSxkyq8cUWtkePW2GTHMshhYUt7
54E+Pzg6Sb7gmgXLNazH4pbq+MyRFxbnQ6CRMWoRZYi6XRFFw75qHX0cC7nFESGzYfziq1XiTH2J
EPEC1WakgZ7LFuI21u2ZXYXnNv6k6HDhw4EE75Jd2r0VwJOriBxtBGgyS+hzlaK/vSlxLt9hkjle
jHG93lFDrnb0E1zk9vvHwK1DNN1qbx9Zvd4N4VrTyBwu6EWpu7lZ/JuJwtWJhTbIvvVkAZ0Us4Zq
dPzDUEb02ebOuYxQUthTj5g3M3z5z16IeLQP8e4iXAkL2jVyF+Dag3MJMoX1gAjDNm3H7CYp9PRI
G3G50St1FMIgXDZCjZeola/PE/q+X7MOxcwdStbrHSJwwtuBPXiWcqZaJuh4/bR6H0PxuSDZid08
yg5zoPwbrW2+yAwwRKjLFjkEtUH/qtsGoEIwEkzUBaY5HjB9n9p8IpoQFM3glEhjqBDPssK6KlL/
WQ34mE2LGp+Kdb7zV/c5Bt/wbabRu/VHK/+qyrk4tRcEdkDm/F/2zmQ5biTbtl+EMvTNFNEhgr1I
kZImMFKi0DcOONqvfwvMfPeKwTCGqcZ3UDUoy0pnAA5vztl7baHtysF8XZzHnh8PYg5SQTZoCkRt
9K1wlo8dxQG/GPk70tHJDoVntY/0rZ0V4hbnonC7+KouhnBjWA1xqmSYEYihp/uoNPq119TNdoAT
t6t0fQa+YdvRygunEIH7pGJ4zt3oYAFHCjCtM4A+2zQpUrkbChcZoJX291k1d/eScAc8/R7x1hmC
wzu0KgTf4Io54J8xfeK+u00Poe/G9XicvjC0cF3AzFnrrJ3X1CfSdE9Bq9jWOTISWvKJFq46ZD9f
CNCMgKAl6n1aUlekZplYN3qupbuYJtdOM5vwJSSViOgiXQmv9cGD5ZPFoMOWdMTOTwGq3Exxo6+n
aLJXZD2Zh6luxKVQHEzkxdzvba+2b0NO7jvC/IxbRyuiy8G0HsNC4EMlbZHIOqtXoVwJW9+LRtL0
7UbSOejwhC9c1MhrqYdK+obSKbtqit3fZpq5v8GIINNU2uGiIW/rBWGitok6YWo+WQPqhr6yR+nS
W55HSBoKddjxV45UEoVkP+YbGgtqoLXaFBRo9i/zKDIf8GjP5H27REwY5H7sXKdsdtZgDt9cPewJ
77TiO5UuZ9AT02GvzW6kM+0kPbJqaDI/tYwoIoEq4LozxuG5MYzyquwi74Z4T+MBszXsLiJQlc0o
NOti4CZ8a/QY8KO6cW9TxNpokK3hrkENdzumsbyma2RfaiO25VZ41kVW43bXhNWvCLaw7+vJcNcS
CGeAk9kFoq/qDCBIf0LlrofyruGgVPqzGmYO3G3bWsNZrEgJBjlvJrYs/Div4nvR9Okva7bbQOtZ
hDKlaHdMDSBxBDNs66lu0QvQDltj4GvX7CrEJ6qmuMgHe5EAVSJ+mCl3RH6EfHhhGsT2OvUc4lWB
jBz4a6MHXavmw5RNguxzYCq5FSZildqlmvpWkXp7SjnWlpRBG/Ja5O2XOg6XixGWhrqkFcdZQryR
TTV9BY0FnICnyg36sGb/j3s/Fu60JbSPiIRwcSXqau6t+lDyHEZaf/QO3fEWAat4IepEsoz12V2O
9GYXpyrdVVaBH1wa503VO04gCRB9dVRM7jp0z4s3bzp6mNz1XWCWmEwr7YVQW8BuOR7p360HiXBq
RyB5mgpYYLGy66VtkcuFB52CZAH0w3IW2gDk6BY996Z3M2y/zOGZp0urkqLkQsBahoSxBsECiUy/
6iYdj7SRLwCTTLZPzijbdY8chginxlA2CSlaV2/YBL2N9C/Qd7AYm3H12CdFsZMeVVzIB+EmmTUV
icqS7yPAxajjYqquumfXM+SeZohLQHyXWms3zNQAT0zG4tn01x5wH4qWMfk8jeYlV3ZG6qmmyMij
bF2NQYWoQ/ddNKP7hipHBFumLw707fFcO5Utu4VFNAeyrPmD1dGeA49w+nttbNVvciHiJeZCwHjD
ZltoWHfOQP/Un+uOYQlzCQ/jTPVZQ44B4kMoD3Vig85VRl69a8xgrR1wE11uxL/enPfZQgUoGtu6
CEnowgzegosWERdjESrujtNos6dHnj1Su/V2ZSngPQhb2ViIFGBNQXCI3jgdy2YH6J/w6tQZbwcb
qgYyeG9VeWCvYtgdt0Yzmc9aIfJNWTPByeDE2cmMXgHLJRjJVMvXlD18D1+vfUChhDgncqNbO1ai
G5l23n2Zgsui3gdxoKlLwiQM+5vkQErDI9HDy3zAIvaPw15HkXIrZTbfzYrav/ZlqHwtEOhQaJKp
tnYVJF9v7ymTY/h7UvljR9MYtqpZa9dwJ5SHiOycW2yw0yHN9W6jWGPyHWG2e+ehLtsqBHI/4TI0
n/pGMZ9Sq56u2ansbSxiZT0libKG4QCrJQyrqzlSmi9VXJQb5NvFRskoVrw9dWlR1aha173RM3Wr
liW+pqZNL6wGVp2o4mpVdvOwqpiI29Gq1AsHVtWmRB62LyaJvVMUGlgO1eQjRpdx6BBL3oSuFu21
Av726m0uz64233mKifaVG8rF7CbjtdMi4wQXFa00kyhgH399dqOKtNjbEHy+eSGJzjJUTa6tCZsh
OQm8/hkwPO4CyA4E2xLN7BlEX0ywE6xZW/APoCWzabxmUZj2eh2WN8jy5jWK4S6C11BPjyoMVcsn
oSndzEQebR0t8y5zouP8LnPSGyOLiUU1gIyYXYGYbJgJUXcG+C1NPd4Ip2XrduKSjDhRgYAYZ6wX
a11rwoTWXuxt2Jv6vffWSApprVwNMi+1VYme86GD+LvtWHA4A3FRv6AWK28EeBbwMnYPfR5QxjRo
9UHA6qR8iATVF1mpPGAFgWTgFj0nZtNAOd1DW8EjzKcprTr15zcGttsLyEp1D+1BK/NHFVXGpqgh
gFD40V7eoJNmAUiQFBD1ZaIC22HyrpCEmAubFTof8glLhyYGV7XJHOdgDyaZFnJqCLLTQVIYUw+Q
tPBs4lNlT6neL1tjvlNtsFNUphA3EQ9jjw+mIiI0ExA0LjupkLjGP3qbGkTeouQQYdBqqblLVGPe
k11r7waR7JZfdOPEI1pczyIKZ070dtUlxb0+Zs0GRmC5mTE67HAiyMY3rEn/MaEvS9kbxD35WdSk
s0S5gEx22+Fn8FH9x6shVV5dIZ2tZpbfjA7kWJ5O4SU/I1vnKqpK34raZuu6zbCpwF3swhA+V8m5
5ALIagOGV6jOhhNiDBDMIsSS4pwO82GVtXaB5Eb5iWn9ZtRbY6uPQ7Gc28TejR0dGXDyMFTxvGpc
JQpYrXY8iH6lAVlbR/AS4Y2535SSdAGZghD0k1aEa7RYBHYaqCVVV8IytGpzkzs1v5cYa6SpHU0T
VuwS0Ex4VZdxtMLyVW7sJIegjdyo281zGv+Iut4KMtQ5sz91Y79BDVjd1+QPIAyKAM/6hR5fxKld
35ZlVn9TIhRY7OoFwcI10LPese8dDVnwOnfrbN/103zQEy/bmdS4A8R/FgC2SJi3posGKo3s5r4m
dG6DBsyBszY2xRoOgb0ZnYYI0SaOd7lHqZeOMFdytP2HKNUmXEJSvHjNXFxoZDPCz6HL0qD8jowB
FBdN4eyiLV843mvfR7t0rzSvk+qq0a3qrhdpo5B22Q234Uz7VeK53ZEW026lS99OLwoVFimZ3UQc
N7zFNZrDFzM2xYC0Zp5uTE2md6Ulq21H9MR3emgUM0cExNeT68nvWR47h4yA86dwclTEfaSgPqrL
DmlrtHTU2I2DEbHRRZy45lVctPKplAYGCimGA5mr/QXu+uynNFMIDbHGy63wgdyiHS5+FS0Jnr2t
mc9AqypSuXFyHbRMNy8bCbbIxu1GV7kvTe66rdkhSpPmV6N0ig0cRQ1eEJHY15UyvWa9437TK6fc
qN7sruglzOhi83SV9gXmCStGAd3EBWS8ThmHtT01rGRpngZp3ed+TYWV18tue5i4VYDrNmZ/0BBd
tfVMn6V4UHL4XyVd3YhV3qdw465LDz5YptVPjZEa6Jrh5/gqHMGOQC1P7irPLh6qrKgu5Zzr+6aB
lMd5vkAdTrh3BiNBCYx2UIqA65KtvE4yh8w5EKSodbb7KBWBTa/u3B23GOT2ShJ+hTojL9kU81uO
iunzqBnV11Rk4lvd1aOzqxVr0uBdUNHc9ZUVWjiFOdKYiizvTINuBpVtWDBZY+s9CeVDeuj17hUD
Pqw0yjuXo+eWFFGr+WdZqzZuIIcMAyW7nqs+r/zWUPKdpPG6gr5VYa6sSZXyRC2voSVG1ymHIfw+
eYoXwrUEYFUbDnBDTCTf/6/F7UB/WfbYTbDrQqWT88Gr2u42o/q9NglxeByb1mDjcrSNVhbhXVuj
kTKU+oeZtsMP6LP3cwc3d+vAt1njJ9AQ0s2s7FjjcPt1+b3rOYNE9SmaL5aat8UqtMGlku60nfu+
g8MTm4HiVuYOj51zqWc2MJus6Ry6Ax5301SPXqzJamHTqZVvoSgH7jc6D1x12E8gQf8IaR+s68h7
MgmRulBrTd/xb9HXYhTynrSuX3hkm5u+ktNLNIeoLDIgozy3Kb3yvHnY9Y3DEyMCcidI02qor/BQ
jNB5cvrYfEj6qgFel/DBNh457yVnqim2va2lWDtpxPotd5BHFuTsZqxn+4D2D2b+IG1oEmX4XHnZ
vMoBEAVLG+sa2ATAREvhFqOjVA/G1sLw0w/ll3JuI064yl1RFNgU3Km4CxPFvnWEGq3t1Navtbg3
fmv0hVZVOtQbZKrRISSr9qa0xvgytzLr3lycjRCjZ+KIv6c0UWBptLuC5XbT10a9pm+o3oVhZwf5
AL29khni6d7I7yUrrt+NZb3xvF7dNXn3QF8TUT31/IOBUHeHzOBH7JVOkEYxOxYHwQMLqRIUhtdf
cpRzDoMJHLONRMb5typ/dzLtk3Uu6xcDyPr31sWDwxUAovfLYpVUL7S6Cy+QFKZrqiUDk63VHzpd
ob2pgMjxrpO8ibAqlkJgJWyq2tqKkh7vyo0bMIZTkz+UyEf9wpq8XZwsqQmUsB7ATb+OIzBndeao
0gijOajz8BMTQQEfSi9WHKq4JAnIjbMGpqxIPG0JJg4UAKAHvn/rG93txwJy6Yp0sSjgVJhjFHF/
tnoCMU+dwpWasr9OwxB0o/3scAUZ0/nSatQ7zlA2lTPKRErnaj9NLx8uTAgiG1sYFFIywoWjUAt6
Twl/x7Zh3Vqqot+1o/dbjKbyGPHpfaUt2sRr1HsCDllDQh5KZsdXSgtjiDd2Gz0R5dqWUe+7wN/P
SOA+VkFpgTqWTXvLQw553NXGBauXveJixjSp3/UKxbikrpiTYsd9vDhD9P9Q2XWX0XCZLyZzHIpH
NVdnRCWMYxPNehUBw4NH7yeFM27yqM7Xn1d4Tw1Fa5f4Rwv2B0vf+/Ku2to15UeNHxa70cOYmmwZ
iHqvVHlWSfpe2rdUknWQKnh7IMsg8/SO6tVaZmFyMRiqpP12meUyC+xm0ckzeX0RjcWOmNTpb4vk
DKprhmZQh0MVczyolRDWqFT0dqeMp6jD/EV0Q8mOO6l5pvX4nuPyz+/jg6aF4UCagBn1/lFmLP6I
nZUmKKbYCP08VFIWNzfdZzoVzZzyx209aVQQ8zm+6vLxnDpgmRX/qw74d3yDHj1SvqVHczRrMHXW
sZpFbeBizdpw6KKQIYavn8+X973Cfwahvaq66NroFR0rj0dAT5P09CaQktKtM2Av9yPHCK9zXZ2D
eSJ8uu+INkaL02w/H/rU/CGDDoexR/PmQ4MZOfSoRbqBtRrj4QZRLcmG6VIIdhQ1Fz5MU8ufYhlu
Ph/21KdvQBBD0MTPJWXt/Ws1Ws+unIRhHZHmB63ovxLHPAeRzaz1HObv58Od+iABTGAdRmrrasf6
rahBOwd3leFaaT0IXey4/I8bgYnlzCpz1LH/9116UCy4gbPQHAsVvXn+913SHx9+InNgbmL1+4W1
bvSVNteuKCmrO9ud1ec4XIpJA6X4z3/uqUmLlgWdkIk6Dgnq+6ebOYach0htAgPBxZ3VEYZRRyyx
n49y6qHyCpf2lUrj81iYZpL9gVqQpedtFUD9QCsCAwpJ72l95v2d+kEmgEb6/lTlwVkc/aCxK/sp
H1hQB0FE6VD9sN3qx+c/59wYRytpYkndZqNuAk2XV7Pd7HAx3n0+xMnJwfwjxpepaDkfJoeXukND
HGSApYWJ0Kn6Qa9KGmX9kHyL8dpsQMGqS9x0v64NqMoEJZ1b0T5+egjAIX9h1UPszkR9/yxNrMqG
UnkiiDQi2GUlF29LJi5zJYWwWnvnxGsfnyvjQQjyOEeReXf87QmuVe5EuEpQ4D+5MO3pzsEhfOYo
8XEuIu1egDyUdtFULYmNfzZUvUiTc5PlIiAovFu1dZWsyG64dFJ6GZ+/wxMj8SPQ1pmLvuNDyJuH
KWaeJrcKWNpQGyntBZiDh7pJHz8f58Rr0hwT6wPvipXLXBbuP3rdNppuw2ucKpgTddPkz9ivV2lW
LmDbMyJH/eMea7wb6mi5oEZlLwkZRLL0HoX70oz8YnCQqo9eT/RNX85fJ4vzmEX/o1kLk+q+2sD+
tLmybuSsy01K93ent5TRigZUI40jwLqWm9YHaYwA/Yd4vsK5R0FflNj2F/Az9yq5AfCTyoPT5+P1
UHVUsLE85WgSndQf7GQ+80PN9zKmZW1mB6evp/IBYIg5VlPlOVI7YCw80zaWT16x6Pt698tk28lz
MXfOocsXwmIO8RUv1tbJJmomo723yV9JLDqzmqgzoO1fi5CLkbRj4hSKL9h7r+aQwlJRZWIDKIx6
Y2I4aLNTA971UMHC7XXnoKRKtxrNygzobQ9rKclCYpx0TQnPucxMtAxp5oWrkfV67UXDanaicW1y
XPF4Wjpqa29u1RcHn/+ZTevEXMMWgf/JYs/iyH8014AUCU4fE88lVdrLHj/Rnrc+BgDECCMYQ2MI
Pp/cHw88aKjRtEIEQvbyAWlF9kPfD3VRBZ4rTZLSKnAvUSMvbaOWu9CN5GVM6fXBJB3qr2Tjb1OA
0xwcFXxXZHo5y6P447NqgL8pcWeXpDRN07feHrQfgn7Pg6XZ6etf/0gEHqxG1Dr4z/HRkb4o982p
w4fQN3RFCM5oKNd20LnTstlj807cVUuDfcKJS9H+88FPLFOLw9emF87N4INw2SGOnbJTWQZtWCU7
MZQP0ZKph1W2+etjANJkvicHhRFaxWOzCzWgNiKgKw+IdnmapnJY6y465CY3jL+ephw3EEwhjOL2
gavg/bur26rqItTk6Aq6gRB5Cq9GegPbwd5SePr1tw/QVHGGc74BUIuc42hHiRIwsyaS0gBZjREQ
mwb5YJjo6bS5kZ1LDv34ATIYRxuOBhYN7ePtS6ANie2u4Jcp5kNsKE/EAP1KR+MhGuwzZ5DlW35/
oWEorqWofjFOIKF8/xAXmtRUKggxiH/aGNRKvcpCc5330HSW1JRcP3caPT2ix1HUWwRwx1Gwilk7
LsFvWSC0/pB59XM1aQ9Gs8iKycD1406//PtXx8EbHxWnDkY8+satlnuHDJ0sULruMOV9YJrZTWKr
Z4b5eLAxMSJxNUT0y+njuKCAHWkkmNzMgl7Rl+C90tzXgGU2n/+Yj0slo2BHxACi40w89rmMCtrl
NNWyoMHVTcaKC7u7++2U9l0qJA11d15BrDmzSuofd0pGZeEgR8AiAfP4UwuLmaSFmGKCZ5EXuAj1
2evqDJy/R5d+BteDghvkiU8wUYZYf/Zq2l6qs5OjiPagbvMtieoPsNTEF4DnpDjWNYeD5VgglrAH
ZHH2V08nTBOYiXXmrz/5YghYZcZpyJWPXwySBLyqJp8u1elyk05eelBG6pyfv5iPKyyPCF3lIu/V
kT8ef0imYBuJqjwoYav4VdUHaqY9uI48d2o58cHCWV3sTra9oLLff7CWkxtlLUoWorHG3qeE8X60
1XH7+a85tQLZHAGgpXEp59m9H2UmHhr6mpIhHiI5pHfYpghaIrugzV/IRfj7UzR3RmSibBlLFvXx
DZWMQfTPMZ/olIW/lmfXJPZd0YRPn/+qUx8P1gZ4jzxBftjRsxvbrNRmyJJBnljubTZptNhC6xfN
lmrbRJb7c8hJMqZa2J7Zqk6teQhJTc7VVMo+XHoonaqxYfYZNlf9BpoOSRXRtsZZks73LNdnRjs1
4bn26Ex2bpYfimSETiIhJSIuqKM62xUAW+8GnfSrzx/mkZF8OTtxB+dh6mxH4E+PL/xep49wwQSc
k25QH5NYrbYKimMffNli+2id4Wu6WDm6SvY3YiqzawtE6i520XQCGLBpLKf1WhNk+ZGDgR6j69Jz
t1vt5JPH7r58mThvjx1bTdiq1oAtL6DITZtAimdNetUKVVm7Txz3qRupTjh1TBOjNJLHbOjbfehV
P+BArmZ7SbkaCnNPFcnz7Qmnmwc498xl9cS3Rk+bI6gDFHs5H77/1nKHvyEZOW4P5fyrnjUMFDVi
yjBHvzI9f/7STjwO7D182NZSqP3gXNRJ+VRNUueCOdR+qRQc1gV+uXbKy8DxYBJTKpdnThgnPjr8
85rNiYYd68MRu2/yaWyiip+X4g3HIb7SUe3Qx2hmPIWT+CqaAQAHGW3B3/9WsuBx73Oy0YzjldJU
POSG8DED7mrXZCk1VKXzO6rxEQli0ePkWtGZs++pN8mjXci8kGBZyt6/Sb6VQbamqAJFjcRq0npU
CdCp7gbCJYPC5iL9+S88sefwAzlDAQ6gXvv2hf5xeynCxoyTikc79hGdC7MZ1qqoxBrHtPPfDLVk
ELhAEajzH20ItWMmsii5omleVd5auSAVy5H2RdJp2pnl69QcNfigFh/CUuk/2kl7JHHlTGUgaIvu
gfTUV8sSUIR4f0kk7nBuy7++HLGAYbrQCXynfXL8AWrwJiu9nctg1mc0fs7wpemadU0d4MxAJxZm
SuoqJmUqz9g4lvf5x/uqZ/hRasgVMI+sp2gcd+4sHs5MCYN/x9GB/t0Yyxz9YwxPSbPUxJ4aIOjX
fDNJ6kNrtdYXvbMJ682Hlqeoglgdmnrd2mn0tRoaB7EQvdrObTKKfx1qSJi1gFpHFHCAvjcDIVdB
YsiGdAczvoOXP67KiSScEITUDisYbenMhQ7WR+E+tlyaFODjbi1tSY1Oad9/mb0CsVWpkVtaFS2W
uV6EHheoMbpJc5XTYbWE8GVJcxOPTrzTmnba5xYSzd6IQXMqTR+4mfeQVFm74glnWwBkaH5ihIIB
4sTCr4a53oQdTBg5Z8NlZRoJadJpt/388Z6am+zijsY8gYB1fA0kYlbIyWZuIhN+FqN8duP6xjSU
rVFUhJcN1X/x2XHm5rC3OProH75/m1Y8lYJ8hjKQIl5qTteDnu0HWZ45vH4s+cFComtI4Y8age0d
DUOwa2w0o1cGiMjv6jqBITi4P0X2lSb0FYKUVWfpP6KmPHNlMk6PS5WWJ8rl+vhA5tXEjdeDRU2k
muZv8ajiEmpM5Q6ji5pv0MxwxxFWQe5j1os1fk6N5nbJQi70fm+h8regWO4NtVO2mjTLVYgwlAlX
7+h30sHGHWlpPRf1ESkg0b/R2pOaTe3FmdcRhF09Iy/RBRTskzBlZqQ3EYOU8vcQsVm/4vnQblMw
lzvy5cUWRxf/O7bUVdzKdOOQEfkoDOvcqzi1ptvQErC9UmYwtOWR/fH94kG1ijLry4Cg9ol2rz8N
6i7TZH9mZp1ai/4Y5/hg1NeABCvixQPXylUItna3KuJ48/nncmpDtAkVoa9Av81+w3j88WNUAeBR
EI8d0HRyVzjhfS7jT1UWo6lvpzOms5ODUa/kzoLT9cOx125YjEqguujv7IKb6LwjVXmLAhQttUzO
PL5TC4FN2Z/dAsveh8NvPk2w21BRBVgw7/QWMByJtE9V3rzKBM1CbJ95kkdE/LfTNrcHrvxLmZQO
/9EGPLd1zvPlnAYbnNTWWdcOLizSvU4tfl0ZShyYtSBZr/aMLwnBR8EUYWqIqqS8ciM323qVOX11
sARhzwgjosE/f9Onpi3v2aCMRP0WMsb7aTuMYatkMcccUJmvhhc9Qjm8zw10JP/FOI7LTZHr72KZ
ez9O2ytTXKPHC7iJ1lRz5HM5KcO66pozG+mpYyvFKUQb6vJfztF3aAweDg60l4HEMxK3SFyH8q6p
rEPqajd5JR5gTJ4pVJyawH8MeXxgTWczR6OnFoEyjLuoq149M0fcbh+aqj9z5zBOzV9upDTJOD4u
VIv3z1EOrlnPo1OwzOjTDxnXv4fEs1dEDrtY6dNoteQwrgpW5E0iFq+Boi3KzAbRHxHSTyZFladQ
kB7e6TgWcLXhM4plcx/NXrV2y5z4lLB1t6MzuI+uxapJcHiLYEppx/UMPjSYK/23OujYWcidHGv1
R1p110hx6o3kyJe4/eAXk5FsumLS72tE12z2unVmNp16Ct7i1KXEwbw9bsDmed22Jf6EYK7n/UwG
jC9V84mQvgtqpk8yAen5+fQ99YoXZxZCGYdi6/Fjr1MtmgSHoSARZDv2ddfU27cUSCMixHjBk+aP
n4/4pp04OhCimIE9pfO5cM08etORQj6I7eZFYBezt4rBRN6bsdavSgPaV1zl+WOtFxClTJSTb3YB
NybysuhmQsCR9O2UYUC5/vkfdeK5c9hYLNAexsAPV17PnlzyZo08gJZubuJmsq/KmGPjBFbkKW20
OUAX+fL5mEeYjbcVFFUCVZ9l1SYRSX8/5aPRgn7a80UDMETKakTmFkGqsW3Dpt15jm34zBSUk9bC
V2zi1URPBueFqa0//0OME2vl4gtHjgE6gUbb0R9CLElkFzIp8C2nBq2RxdeQGESMoq0urQuejLOX
KWpkLFakwecUkWHy0Uclt7W/HYxB3U5TSKynycFbl7P6jWNxuYsHphSOqWyLqM/aIcl/nRBjs2T3
GzD/8QatsLlulFIGsS2chfzorN3oQq8y4z4zyvGGzxYT2sSH8BS7nUcsm/NdJXz9zMX81O+nA4YH
3Vk69MeFI8ptad5Kg9+fZ+N9jCwtGO0xeUpASG0/f9anhkJ4jdYANzrbxtGuSdNJiGLZlrzKiNc1
QUucPEihO8AvjJ4+H+vtvR1/aUv11+D2yjZ4fP0n0Qx8LMiBoIYP5vqShjFmr9nUdiGc63Xp5NqF
VqnhrRz14VrXlehOlwr5sECcdnVJbO7bH/R/+IYz+AZOzSYT4X9QAh/wDQ+v43P7J77h3//Hv/gG
z/iPBWeUE6vHxcRBS/k/+AbuKP9B3ET6GxV+FvJFy/kvv8Gw/7PsIhzNEJP+A2n4/0GZuvUfKBCs
QFxNmYV0UP6G3wB8a1kh/phpVLQWGSkHLQCOHOLfJBx/nqslEFJRVep+EHrz1Cum47c5MXKjnl/P
miJw2ePuI50x+8IGfNW2df/N7lNBsVm5F2rTHjrQLL5wnfnKrDplP5GNFeIQSOPbrhTKc+c4INvt
ShUBHH806tQTo/YWsudk3Jkm+RmcsMtcc/YzRF/92jNntfra5kLvUoiOc2Xs6gws95VbN+oCpu+x
iCF983pZIAwNqVFsZ3LinR43Ntz/r8SqSVhOTlnk2iH2Rlv3hR56cuPEqtlu49zUUY+Y9GF1eC0Z
TQTM2hP4iqRIZ+3gVJP+aE5Ry/GWCn9FSpQJ4ntHy3+y9h3ONlwqfI5O+hBCMe56H5ozV8qY4NDn
tAzdXxG1EGc96y1+5E0TQzyzyepwMI2Pc0OdWvIntDsCT/QLdrQZ45XtxRch4KB+NUjHarc9yvJ+
Q8zPBMOlSoMC/tX3saRu5lNblkGqjO5m4JL/feotTEpLQHzSJvfRcgzx4e9dCb2sglQfHtMlYj6V
Q+prhRcF2fAPZDCKnxKQz9FmIqreccerymwu2NG7pzYqSvAA8Ivegu3LngZcT9g9lsmBDWb4Pqfw
ZnThrbLR2JNl8Dj2EKYnT0sP1PlfoqQiQSfMuvvZ7fA7zEqxw5z7qBj0uZG6DLvWiZ2tq6Pr8bwv
/Zw82rn+u8oTeTEDgQXvH13PsXBWRSe/U+I5kHRVBplM6jXCzjUOQJ0WYW1f1DXI8QaAdAyG38/0
7LEm9XrdNUq1yYr+1U5K+6qw5/AWGz75duoSptB1nI2McJ1NHR6rHvv7OPc3emrY677vCWfQwnxl
Dn18GXZ5c+XKhZ2B4GfvUFfaoty38PhE8WpesgeSTu93sDGSFzcW42HEio4901K+RPWEWy+NXkMj
rG4sRd5bMhnvy2LKd2pdUKBK6iQoM9vGxKravgG/QfFLq8NUZZl71oV42zS6t42gO8D2V7wdipLX
ysoKsh9ktQ5ZO3ykGBTXwjF5qQyzWgG6Jo8nakhRVouWNPCF/11KimmzQotE7eHcKWDzXH180KxS
RUkBTTIP9/NcckRuMRtaUnmyOBD4BtSHQywsj9M7PDajs5of3eysUk36aTZQ4Wh7gT+um1RYWX3W
XdgEvNx2XeNSNDZn5TfyPxRZPcASCzKXi/2jSft5Wk3FqAQ4X7svVLUH5z7HrXQLjakosR43yXVN
o2hrVIm7CR08QisthyuCAVCupKrN0S7ByXUAE9AUHLwkozGxstkPB/kTOhMen7Dvb9Eca6u+Z1pE
HhcR3x3H6ZeoWVQ3kWPimZXsrfDipsHDdcSrWRHRqo4rwV+La7KFvaUJsYilh7DeYrjs4t9T2np8
a4NHwdpURc2+61rt99ZitugkwMTzFuasSh6iV+yGxCU+QCj6TkWHia102DtTau+cuGKVGAccIXj1
NxY2Qt+ol1pxLYxN6M059h28rbo7fxvpcj46ST1eA+t45pN60pHs4SDKqk0BhwoTl3lNezVbNyA0
Lkol+cVFqVknmCYfiybFVmXXVnKFAKvXfI7hZE5qhXYrivCryPXMpaxleJe1mVcHzZNbwzH6y75L
6i80A5V7KlrOs15YyRqrt1jNhdfg2Y3iRa4y6vomrMpxO+WTemWHE1jPEMM9xF15nbeEjPDvKbeV
ok67ZvlqMzOkDTv3xjYU1rhRRB7vkIbc0k5PNsnUBgNxvLqPcWvZS2bXJy2qvBuMCft1ZQVkVXg/
G729A8Uew3jLjD4wXPnNnlLOsioZ9Zjq9yZXznVGqA8hPVotf4eVaW4orSgXU2fFW7fvtHWpzt6m
rsbEn7CZb0NTYz1wp+tkcLObxTZ+NQFr9dELOuukHHV/xI+26h3c4NLUo13sgYDhtumuoIR0fq01
u0mJGtZgeUU4pLOaIfz5IPqYiRI4nCQ81adjZPmRNnxBVKHDJKkyIiIKgqW7yqOdOO6USXj7Ru1D
bsyj6ju2V/ycOOltVMWQq04DQkYXVqzTouJuh5e4ffBIRFobwOjRTebgGqXYexhdyAqsf4Na+Vok
TrWZvaHbqkuUNMka8wpsfLWBKh9vu64YD0omfgHUuMpl2F1oY57784CRi8Ta8gZVinqp00vclOoE
OjCR6n5GoxUoFknJosZc3IMNJQs0y30U8NDHspRQkiJjvRP2j3lWJ+C4+O3iTP7gYpBdkCof+tpU
5j66v8knHFi7ZA60u//H3pksx41kWfRX2nqPMszDojcAYmREkAxSFMkNjCJFzIBjdABf3wfK6jKV
Mjtlve9alKlKpMjA4P78vXvPJXty9WLln2g0vS3+s1emzTiMF3zd9GCt6BzVWqT7BJxw9bz4Wyk0
GQAzbO+iXI8IZNS6C1afkc1dh66rxi8gbD+F13w3+7TYErWFz2Eyv5YtPNUy75qnwl1BE63Z+pBr
+s92MGEFkZcamiyivgOX5g71Unbv6bU4MLteTiON3a108tehjNSQxbRm1U7Hr+5cs2H0xgPnpSpg
egblZXJZ1zEKf9OrXofNhm0WQbu9zUZnDipPqbZdtpQn5FpyQ8iMSX74/I2sbxBCTP58ucYJSMj6
2E0b94lG53KXGx0JPRV2bdtPHDxuXDDBrz/2efbCa5/3515W7mPjWHyvoc4P7UrvKyYZKIUX3w8w
Fe+sPspeHMgPCBMgDBQx7sq62xuDi2t0SjKxsbqIC52kifnFs/IVNWO3PtSNjclJVw+ajrg2KO6S
vNsG6ytiCwJz4lr/AF1bWeHMffZ1odW3o7b0e5W+0B5/lPsq8059GdTpPQNMdLuohoKXb0xGHLK9
cWuV9rjBCTlVrKyCBjXTisDTR5yKkWXxRKjltXE96ypntVMDVk0wEwDt9MACi/HZtYwZ1xc15p7S
mqn92WntnRCaxStDdku9bztvIRGIUz3kHYMu0DwETq+eaLBkzx1U72/EUxwLiXEizGq83k1sfBR2
Zz1Udqq/a3GmlMFCkDlKqXSYDhB22gbwBmEgyFnm6V0t3CIU9dA9LLJtDrAInPMaLbDzKvtusaub
qMZQF45sB9NeU5aMxxlE1kcUO2WQ0Pa99XorpWHUmmdtSK2wJdZtY6WGCEQtliJsG3zJdW/U19Yw
W/J7uBSXKdcB9qhRbflOL4Y4XFq3L8NxoiVewavexVqbgYmQ/VZjErUR/F67vrWVHbSkqNw1TpF+
ZTXLv7LFDc+kz6sPedZHezVz0gN6ByreqMEOip0ugwDb4d2ebVk8xXqazTe0UEu0w0l79BSdFyJR
Zb6B3OsddTA5QVJOGl5vUhpDe4zVzaJ27X2/TP1XyF7DhyUks7iu9m5g2fS3JC63X2pkqxBRujrr
Q6MBEFZaCYTopFmePKD5NQQcq5OPMWdnjwghc/BCFGKGTTSvmMdNmvE+3KBkKcuNGxX2FxnBEHuO
c2Bb4ehOKzViMD1exHbq/bm1p3hj5qZ9seFQvIwOUBWKleGhWKpZC7ukUs5FBQMkKq1q20YuQTvl
MhWHYahUqGZZ7Pro9BTX70pZflWJir0f+dL9VLK8tqX3IEtq446kuW9VCehDSZxsa/dLfNNWlKSg
8xsStMqxfNQSDM8oT/SddMv8RPeq2c5lDykkbghMUJai860W96jUKnlPlG3bhvBqSh97KjSATBtO
ZbWAmYLWvR+cKQadYETz1XWytr6d4mSykH5PamPnAf0kHN8fpUi8uXPBR+m66D4oN1MXagcmbGk+
1H1s5x3L2Fy7TtvtMw8jsw8CdVxuClyegd1l2qZYRNWGRpewjgLzB3Ta2ca+B+T6VXfTcghxCwln
3+a8i98QUkWhqtCzOuGsZ+TGI9xmG/zdWOb1YYTmrziS1QcA6mnsFUEokadd8T9zFtAaZUciRBKO
AAePDTPnQ8szGQ69kZ4E9NYg0gfns2xr812tcqYSLXGL2Q4SGVQZL0pfNM1kMGV68tzzPvouqY8W
wFHX/V67It6jkqUE1/pECZq0dZ6WTKoboEELCYtdQSeMuf6bSmF9I2dhQYwqLpBcUdfwzx4XvenX
aadg8miWVyk167iIVAZ6aYrQSjRD+FqCWinOAYbSuKE6aJiTkwSnBbjt64sJdTNkQm5+6agiN3i6
vGAhQXcTs9dRnDfzZtLbfjMUzkER1RjWHNyvfZx62zZX9Tfsdua+zFvhRzkrU1EL14c5mOzSGMsP
0wb3ZKQlgpW8S+S3wlPGHYLcW2NKvA8VQ+/Ib+K3vaoHgsQfFLVFQyk1xCew/y7WK8+UG56bZiu8
ydo080oj4aFUfS1Lyc4gUm/jFWzj0aTkrx01PcmmzAQACxgh0YMyqCQeR5/YzS5QVAVXMvmmkAQZ
uFeeo9z2xjJjeEgwI+fFecqHKoDBDlc3Jn1vUxBu/12QiwteL01ZaJt4H9UK727Hwj+ILJiLhKjN
tig3bd6PbDpyvk961buMU5xvsiq190CDrY1eYItXEXwfU1W7c4G8wBjrJrRlIn7raKOGVT33RDlq
jXvJlaYNJmiAG62ITDB3nvESkxrnG7KryqBMk/JFEd1LA5zdT0Z3Z1oT+CgMQh9gb7B2pupyIDW2
4PoNA8ByC0f3VMUFIgccHBkBANA7ijfUoMlm5G7BV5mehcshInbDeWk+qqx47rJxfd4Gtd4MoP7x
TRhYsekb+kXqRccs7ay3vCOluowBK1Aza2qgVPACN63OnhebU3Oq7aziaemcHdgtJwD8mq4Mt/yO
/oOqhoM5DS5DBHW8dD31dqaOkAfW9s/kduLgNeCbFgkPJ85cFWohR7QMY/y+NLGNS6XR77PeoSMg
2vc+mTDelGkG4ionZrAewiSZxcEVdsMGrORH3SnH+yUnZThOm2+c1yjF5iolXGiBRVQNhDYCE+jm
r+Tjdj79nrNhlNETpdRjqjRN4MCkvMF3LgOilCkcayLL4RR1CL6VNqzG4dXTmrPUZghUmf5EMzUH
1GGaW2jLbiARy39NJq30DcDCIS1fOt9DZD0udW751pLrN9WcAPGtXnrh4ETukofW1j7RalP/zVRH
VSyqh6TWX4xEKw4G/JCPziraUI1bIxRK+TQhs/oUolRg1VWuDSFYSIrvSTD9WOzyCtVMjf0aMkvY
Czd6HdUhH/1phCrlk/12bTR0l37hRhFtp15KWCMmvNCsLDXOOJO1ywfDu2Kbt3ofY22NWZ8gqAHB
Q9IrvAnlxlbzFrgapeQC5JujDoBDk49zzoFW3Y62SWGt5Urtg1lMNR9YTVFtRrfQOmB1CSGbTOAP
/IG/yiv3U1+JaZDxV5xicvQE5DYgk1+kZsj3KBdDs8uVPN5M9mD6jpOVMEqm45KSWKCo2lPLlhQU
Wi/8QV97gWJlO3iD4zuaPa7vBFUeU7mdblEJg09gSSDBe5R75nh7Z2xeY3c5TjzwQZEK9ZDHyjki
cSNcCqvZZI1zFNrYb6WROxsHUMpRWLT/Gk/tgopSP6Ay1ZFzNKc2Hu+9rPtQy5QnPpqtjTdV940p
qpDGjHMgtgqUkNInO84uNBCXUrmVuskwwexuesIJQgn9NIiRTe8SQus2uIu0PfHXSthaQ3eo+lil
c9GviATrQ5AydT8oKm24SBKQWc+veazROetnAwNYm/pZb3yLrFF7kK6Vh/Y0yzYgAEN+tzpnfGDt
0338Iy2gtGY4tg3NKFXLEAeQYFoAOqLPkqb6plVJ4PLs6mz2RRdEi2EOoZ5Kb9g4sVaCpFYTpPHs
j5q31Ns8nYHygcl5sbDElgBYl+U914kvDbQ5V95qsk9vHXLp9hkbHugnx5nQS2Xtyck5IjHezpJw
AtkBAC3eGOU8f6PO4tWKRfmWItK9raURncnyG96V1P6MWw2rm5co3bGhDX2/oJALrNQBFyPg0n4h
63O403XmT5d2cmsQNU5Z7+iClpjS+pX1sXj2VqtTzQntPJ1CoadVi2hhFlsgZQnnhUi5aGkL5RHh
mblPo/Fxjq0vVAjWQxPF9TZu5n7PezBv7LYjRdZzn9AIs8Inlf4QqwUJtIlx62pd9FZOpDFmZeQG
mqPrYD84pCuQJylqEPXSWsUYkdxQQ/QTA7+2DtostYejWbH++HZPJvcujogMp0lUAFmhF7YmFNma
j1icVFry0IUVOHbdPrUCJGTTuO4IEhJAoz+o9PhmkUXBzLrwQk67Z1ygi6qPI/+AHbrNsHwdcmif
vMYEvBo0qKHYV3N3NgYxnByeniZQhYSG2lTpCbaBaEM2LM/v2yGmYpolaCG9Lwm569dKiFXmpcxt
59VsgUn4+ZD1BKsntd8oE3SgDqVy5cfkSQZkh0wP1iB6mk9qjtyaY5jLnVC8pwKa4oeVxFkcAvLC
VUhPbb7O+TjlAaDhdLMQ9JBS0K9BJjpbNCVoKcLRQCVAeb1hRHA/K5T1S2erR0F+a4iNWO5iQEP3
UzzqX+EoVVOIcLzkvG5pd10Dn98vGuyVndWyn7KW1XcYMMevipkSlpg09GUYULvnFqDT11wo6kWF
1r/TBaACDq+dcd8x4ruCL+H40mqRd0M8lE6qRJof+84dH/De0Qyd9IG3tK5YVsGzuBX8xi5JwtTq
Ml5KSfRMOEi6gr7RenF2ocPfs594+FRvMg0xDUxOaXGny2wT9W2chQTf3ZEGbpIkMwt9Y9CGelTx
Yh4zk6WyKpL5sxCl9hJpq7J4sbHD0uloL4nnpfBCs7T5OtgWCRkKu24MkZPNnoBTDjvpBnFSthOK
dFWf1uhNi+TsMEogc6Kz85PQqqqjstfUEzHZ8kufVf3EKpuWYaJIM7BbM2I56ZV7kTfiQlykuy8T
Ld6AnhQ72almYBCMGvtKK/szEgDjme6twiYmxaNKfXdq60Zuh57qn3am8wMIdp2TbAxcEgZp2tcZ
ieBdeR56710ZUYKyOEV7O7GIg5oX7eyNvBpGpqNNbIxDnWjuXcUol0RYazzaikNQFAn1oQnIkYfG
cwL6ze2xS7zhrLROfnJt7xvcUm0zRrO6zdz5jRztJNBN8q4iN6OtqEUlvbJ2flJSI9o6rZZshL4Y
G9AioE0xGwZjO+sHYIf0bOq8Am7luUuYGJMW4nlzYP+RrqWoS/uSFuYccFRAZtDC6mQjgzVF8jx9
YM0ripAMqbG4TlaShnPCZpNZpMnTzxrzk+I0obQY39Bj1ag06mSr5eSzefVyseCbb1jQ7jtjmm/R
ZtIHHvMnr9OfjZjFGqb3JjWNJaRT8uZVre17BDiFUiZx2BFUzVxYqbe6lpuAb8BTx9l1IUIqrE3L
CrxBXfw4Xm7x6RmQ+ZqvoiPQ2I4Hgt510CdNvxsXc3xVJsYguqE8ryZGIgGokKdGSXdiZKOe3OGt
9LLmXg7N/VDrxexD9mNr19aDYFIot/g2Vi6hTtxkpeonc1Q+TMUZzrWO2rJl/fdJ/yaszfTM515a
gx+X02kUYjq0RfPHHP3/x9a/GVtjjVh9Vv/72Pqa1B/f/+PQFW/Vx8/T639+4z+n1yQMkItIrWfY
jKN/DJt/Ch9YDXBwHiADuT9nD+j/4DtQo9irS0m1dcbn1Ph98l//afLPmZaqeZbB1Pn/MrfGV//v
Y2scQ6vqg3fERPeiGr+K95o2HmivePgjoJrSI07qBw+ce7qJXQ9LvW49y3Icz+DwqbMG8YxMXjmo
0rno9UDOUbkkOR11s7z3xrK6QyP8ZEXkJpKzRgRkbUo3XAYFVq9Gco05Kw6h23DymOJeBAHLPgym
O6Y4pEob5Zl+2NlQ5C6CO06MHTOzQZac2Eby1cc2/RzUIb2UXMdgTZz1h6pufFXhnZ8sXTK9WG5q
T70jbYQMuVa+1RMVhAWGczbRvLd9+glpMA9LxNurwu3iGBPjJZgBIq4+vbzipDNeIxYbJPrD1tTz
8zAvdybtOTXmq9pM8ackfZsFY8O6Wd6tPj8Wo7aGAzw3AFmZKEBGKBMDFR71U0vvWqqdtyGWaeGM
71603njOx+LNURcinmN5Vdv8vF6BvhygOuTFZyaom7qYBrlRzGsGODGIQ8ysf5TjY2zIq8taHjDY
gw1XeO8yyr2dlqxRjfPNmrV+WJALBYrsuDBEAZtWetRx75IUOz3ayXyVwnxOjPwYT8Vb22Rv9WJd
HHTmtg8XeGPygdiNmTjOd2bBvWIuuG08dnBlZQ3DbPeJ8aXPoMcATGsulJ60OBioHhjUkDmY5h5D
FoWc1J7G8IbkSa5lUr4NGqo9dYZE3xO9vDKINwxDZ6ZXyx174l2vy92QLDeaG5cBIcY3wiFiGvvh
p0HG7sbS0nOeTzc6N2fvQmz0Oao3sFLnpyUim5W4+yJMsb2GeccPGlM3CxkvLSeixI+o2J9as4lI
PpgeSxW8OAZ4xNXgSvHdv1Wj9IBcTO9uvdyMepwGWcLwNG/ISprUb25j3Hoy1QIwBNtZ7/eLNbRM
mojvbojTSgUR8a2xj0vukaICAKFnAk95WG5siPEbKdd4dzBdR8/hSZjgJ6OhKA1fdOpTFWvvnkEx
Wa4R5n0MZckZH5t2eDSnglhpGEuqXfchE6ZHI9ISSLE9CZR67ZEFS/yvpqUpzX2uOyHxFzD8z3VT
0RUlI0tYprPt1+/jc6KucngUoT2nTjvvV+agr2jThbpTvGYRaicnIzWqVaLx3rB57IoppnpuTIvT
JS2gxplHPMHWeOhKTrPTqCi3eTIXm2YR5W2F8X6rJsV4LJOGU5lSGO+91r3OYwtD3s1FzFNTpw0y
tzwRZGuXjRE6+SLfIqfmnB4LkPY7AGzVEx2yJ4baNt1OKNUpwNeUYUp0Mav8tYV+i1CiQCJnQ+Mx
0lAA+N2siQ5a2GLLpauOp+3o/sgXdJpLoSR3Vc2YDnjTU61oBEYNlsU41XojqqJ9ryo4wpWyavDs
xncZKvtiPSKVa7eVQVN0p/W0BWKcvT5DhncULMLv8EbQn1IDe9JJfHeYSPNbREQ/8hg2kaaGk266
t6bqDIR889DNufPsKPZl0Bt5iMb2U5EthJ38Nw7kP2tYMTiDkyIlzXbQUq5//5P4KM1sc2BUXzPf
JXHIGFCd02y8pFYD90T7XeDvnxV8DAXY0FY+C/kCv8pX6WAOlT071Z581jqsNDpR8NB9m1AB/6fN
9O4P+dTPoTV/VnxjiOQIwQ9bRey/ioElh2YjQ6mHxCB/8yJWw3U5zjQ5B+Cku/rAn9Tf6BP/bIDh
ZyJCsmE9MAD+lU0QG5WXuB3hpHNvJczxxseajnygGBSDilUE6+eFU3PTdqxuf/9xjT87xfjZOMlV
zDfwOn6VK4o8Btc/u6vPjhZYVpfuHfP7ZF0ubrI6y/cgH99lR2AMrtjxmNHcCwm9JMWdRPUEN1lc
LTcQONh1Qft6XskpfCCYwJU30mb5dm2dg7TJs1pn58put6U1XqcyflIB/NM5MS+DWyjBVCMvtyy0
UjGTao6tLA9//0n/4hHCUKNi76Pi/7PoWqfhWta6We2Z2G3NWr2DB3xXLjTcf/Nz/uqK/vBCO2sf
BsrLv78ZntRcOl7rs0pX/dBhgZu11NyonLz8yvYycJr5uecMdV+M8x2TzPI+idlDzSX+bEbW5bVU
yXIKCE2fbmIGd0S8DY+KZ1+MdsQ5zXJvibSEZZzYu2bSp+fY0uddGetiM62hqgPavmuVT5Bz2fYH
PTWPfeqWG8k49cas0s8oZRRd5QV3kc7NblIyBBfLkxsP26UnkxOowD6ZSfRLkAnEJRhWQ0ykthJr
ow/LnTODTyfmRdt6rvLaWiSGOxo11t9fyL9YYfDQom8kJw17+a9GiIUDUWOiENovEmg+5cTEymZh
+yCf2fiNGJkK+2cpJTWpRywb+xReD3g1v/pqWrLrHQ6GWJTy8Wp26RHR5G8WzB9v0k9yzfVn4I1B
fLH+N4r39Xf4ecVMSHouVLXa1xyYt11Ka9OMlvd1pU9RnjDbjY4ArvfMYy80IJONUxUwKqKvXZZ9
c+2xQqGBl9gtMmNPqh+brMfqJObyrGnx52JLg1CQFKyBwbE2s/DAcWzsTkVq0x4WXwjfptFFrOOB
hvSaTELdApSuDxpYzVu9pSFneI2+GybR+6qefloVjyDI6DMNoWNuxXPg2hkFKjOtydJICK6SNBjV
/lpXHP052/7GCLOqdX+9KdyLNeeQdRjDk/7vF6zSRT/Vc1nttYKDwpiURND0AxW8kvOZE64AvcMs
LGb3UlqECkVdq/rIpMie4FmO8mqj2MQPyogGRG9rdTgk6rPMhBHC21z8fLQv0YBniwkCfRo9C62W
lUjU9GWgTT6punxnwuITe/MwGVSHZF/BClemXZ6oTzOFmC+iROyMQu48Ia+xZaMfaXk+TbjCPila
CCIVk3ioqPDWDvmTJ9rxNwnmf/GSsGes//lhXv7VRSBjZAC9xCgo3SqkxKH3Lfl1THXwI/E7Tpb2
F+4J9icVSzaujdU19IuNpDGN2dBXXzGCrmqj2R02nyg7RuxUnsb9oUGF9HbmgDTqLFPk3DyncUGk
CgXgUEc2LTmS31PYYhvPXtB/YQFAsOV+63LtpIzubeGVXZDQk2PWRsvGEN070t7rVMw3JbGH/vqY
xUb+hmaQKhUtXrao52YgBBRNLjlKZM70mbvtuaU/jpeLORm0/fhCryUNRqE/lKFd2IpoIAGXXvdh
cqe7H4egqCLKXAKkRqIoH1PMUaGLTDNYGo561iIfW4YE/mx6vmeMj3qOGk9Jj8babtScAcUZeq71
D0rJ/xON6wMpBnLWzLbbrK9RN1mMneWjHa8HCCtXeJ+EEhQN1ZIaZeepyd3QEXx1S/h6w7SHEO6o
OXnW9N72fSgHLnBWpOfU4MziwRkKzMJ8zpLxKglbDwyGf2NVHpUxOy5l0/hwzTj+9MWRQ/EOTECF
6XvkweTtsGkFFpr1mnSyOuaadRm7MTRQGwbrwYgmT0ormkA3HEyXojef9ZaO6W+W9794val1VpSQ
hXod0O2/v97FbGSNblo4cZz5verGa6ey740csxAOZeFaf/04ate9p217j0rvxztfEeo+y076Tca3
NSUCxR5mhZd7oTu2hgPwG+wCBlEoVtMw7xmMKRzQ8hLeMoJFoDnxe4Ou6iygqYdLzL6IctE7Vazl
0PWMi66wxmT9/DQalFtqi4zHVlMofTGz5cKlso45GLIfJojIgiymzHay4bEfWUHheF5bshFo2RXn
cRiupjWku7qwp03a5kbYyOWmTOQjAh4axGiJfKue3+1uEdtW9FeCMrJ9ntqXkU2EQ+bwaBDDs1bz
PVPxP/bX/++w/a7DBtsEK9r/3mE7v7Xzn7prf3zT/3TXrH+o+OhWBpYJU8zDyvGv7pqHAQS4A9A7
UGNrs+xf1hDvH0yeaH555urpZhn9V3vNcP5B4YHv3gYhSmYvf/V/iPb8dU/wVnYSHhPYe/BV7V/t
TpVKUmOZ5CRixpqFvHo0q1M8xfOXUpvIzqHADn66PH9xZvq1euIHOgY6cAtHDHK9X8FNPSSwXlns
eT9N+KBVZST0yZbp7u9/yq+nJH7KanbBiGPhmfuTa7IH4TY2VjJxSiIGR+pTc5/XSNVSxxSIbSVK
jQ72idlkyrWTzvTl73+85f3KP1vdxpwJYeS6Ovf4Vz7CMMxuOs5Ov+d9LqbtBMB0W+BM2Y/UlSdG
ZO1xIr6h2xGQUWoUBwYaiFakWGg7TrYPNaxaxi6RS8idTFKBrJisGneROX2enK8lFqgsA6NQFvr2
gtQ4Iua6GRcLGt3PBnbk1cjcPFzIqdknJmPTCFXPEbRT80zM3LxDjkGwmIg1ZmNkYLMFQOJZ9moz
aY/4mcSlRVv/qDMkuOsNQkSl3Yk3lxGUSgDIOH8mHZ9orIrxqRiqedch6jxFGkU/kU2uhlpDr05J
pMJFYhT9osUq3yin1Dt1nEKoBuzo6o0kzodjJ9T6wKVCaRNT3mv0BkzT2OnsP8hCnA5jBrlFj3ON
S8aZ6gTd8VLB6/DQ2xAvRPCKk7b3dTEaMdwx0jvQqKDUs0HGLsaUQqgoZWhEaXukB9ncd2UfHWG1
Tjsb9dOhgT+7obQdnzK1HJ+abLEfuDv6hnJO31Q6R+rBnpr3uZa8Dw422FRW8xeI5jVC14U7g0ha
3dtr7irR3sRC9ZV3sjUl3TcNkz5JcNIXteVbUMF1X22SO07RFJsHwpy0x6FYsK+i6D2th9pTWeJy
DZm7MDs0S2JdfHtYVNj0hdh0gv6trEZ9Uzd6fhV2wpBTixGF6HX7bkb8zzinSA9iAjPjPdYhXDnm
0LxPHa+zq/Tzzk6H4lC73NwZqUqIgahIws6A/L9R7a44CFRyIC1QKTgmpauiRfk1hu28tVFmXmgb
WQEa4/F7rs6MiElgA6qiqiwaWv2aTs34BAdrOXvNyD9lJPNOMGL3tYlP7ElFXKJ8fdmVxrpVYpVx
s8dnsc2MyTWiQ/qpOY/imFTjdw35wm5O0a3FJncigirsoy6dw5I2RxmSQsp1zWPx5hSeFUyEcmRh
PylEN9dJFF1tNWreKSWWcyWT+YuOw3JXkUsVAvvPt0pe9R9qZmuPqUmQB8dpDB0K17aLuY/ZsF7q
9RFlHD1+n1s+/UIATuw3SN19k77pztR4/lu4pS9F7ETHostfpNINxyRty9vY/VQHTx1R0Za0Rrqo
1A9JZ72qgKueddJM0NTybK4Hk3SnM1QLTbN4NSNn/N6bjrigceShnPSR3iI3ykaogpfCFLeiNEzE
w9K6HeZIe6zSTrwMll2/kmbE00rPctvqUf1qEDFykxHU+TC5sytI7HOJ8qtk/Ra7DFHwDc/Ij1ov
D398OHcVN3V1p1ynWVQ9oo9sOYPv6ZgbKvl1rnuN8QZecwahGvGDRVbSbVbTfV/rDmdtbEk74vPa
d2gTKrepzAeHyBm3edbot58ydXZQselGc+ltEv/0r1B5tNx+weyFlSdFkf+SEtWTx/vRWCoGE/3C
+JNJkRzOcyMj6yhjYzCvhPUR22ZO8xcNXVVQ20NS+Zo1wZNuFnvLc2ipfq/rZKzUU8/SNFQXbBe6
T2SUdzSV/K5XO+W+VourYg0XsxTlllAh6x61AWsnnbxLa8UPkRVdSsJvQk598T7Wl+RQ6vkX3D/M
owvAc4M5f6M/MmzMcfjIE708KFX8Pg9mckgWxvmVNohTXY5yU1gMWCFn9B8a84BNnHY3U99EWzD0
GjGO1KDa3BKY61gxdMs4vZiLOZ8VT4xz0JIvZ2cu1g3RhGnRVIsvvKg5mIR4hqTOmAFBO5Zfpjmw
mrIoPmOx9C5QpsrZDajIAs+srnPlpBu9VLybjFjXM+wmSZQRLyxZgNpNOhNgMHic8Rd4S4GujepB
rRTEflgjA+T67qaWCjpRw+W1RKKKGIo5k67gfZJW6u2HWHtAsOfR0ne6k1Z5RrFB9d6/d0JKO7Dg
FYC0XriHONJp1GNXcra2Jl8rgqVPQ6fTrNTVAbi3h0Cu8NDqWJHdhHPUvRu1HHaxFbPnsYG7WyLG
UNDoEL/R+TdXuH0aGt6824LzTSbobMjWPXd6da0R8jeutpsKVQn9jzx/Qf9RoyOY7HnnpSNiXccW
buhZLtjR0TSoEA0gYRxht+ZgGc4BAI2uhjOLCB6lXOidL3ivzmbRiRu5RASiMkw9ANPsQiNJeKs6
3Hh541dYRvFQIAlGgDh9WaSRMZUjgAk62V4WIW4GDFitvbyJQrXAsJTLo8hETU5j5+1xHHqHErna
XZoz+h+joTnmpUCzoRfEANkoBwuJxLUzDfPeQXlLcbDiKOOWiDxVuNtGQU+skC7tI31EZOkZ2bNj
M+t01VluzWgmrssblW1DvC1TOzqKmsJejjrrkKbGZPggtcNYiRH7uLG2K1KeeNtAdOmOU7TxZGSe
a5AwqZ9L5Vr2EwPDZpmPs9uSfWZaHgG4jd2W3824uWCvcE7eRCACHkuJCLEAKIw0McnPolu0gwDD
1QRpYrc3xRIZL0PmYKR0LAm3XZdFd5PMce4GmZap3wURUwhCnMqeQhXB6mFpMKWiumx3g1ZYL7IY
0hRCSJqdTJSv76WR2epZ68wRu51WabH1QkiUSpROjilSrSvwpMpU5VsnscZvdabVQV/ItS4QSJHW
gHEbdnm9cccyvVFwS+U+kXWZw+NXJofWGNuT13S1GbQTRBlf1lZKcp0bdUGW1tbtrEfpfkkq8Q0d
ktIFrZjz9d6onKUpkbLMYB8CuEmOdVedPD2yWJxF/+GmkRRAtLBQbdW8Y8MBCz9/AlhAgjUr0VWA
o+IdyCkTnEhlBB1bjGWdhOZukwjrdiGX9KrUQvBxUwPrV57SI4hxD6OqRyMTmvYkviFOBXuWQOEk
DZLdGV5+c/yj+GpSXXskRbD7ECS7u6FuJXw+5DtY0aZ51jeUofbDlDeUZWvBSOLpaOZhluioYx27
OhVEgu5NtZNhWUsW4zajNVMKBk1hYnWrhaSslWsVe8NTqhvxLabXHA2NLS7x8uO38JpnQ1nzbqOm
WRflpZw/6dC4fsp8sljlydody2D1YQgbPIISg8HoKBOPNrIZdNEtv84aRrpLNGV4QpHDvdMaxa0C
tWznXVzaDMtH7E8J1qYwjtnLa4qtFwDk5X+zdyZLciNZlv2VltojBFAAqkCL1MZmMzefnT5tIM4J
86CYga/vA49I6aAzi5Sode4yI8gwMwyqT9+799x1My3lLw72F9Vi/RANPwHih/Xg5eP03ZuqmF5H
gE8uif2VFQ9EHWNZQ51dVnZ2TIWvf4PB/KmBtpwhLKkE5yWUxKxAPzY9MGqkZRgaLYMsoU+Bz2JI
OayKtU50TVTzUt7b2tv03JjXZqpJExwKLnbXur870FgfR13Ld1m+ia0IPqDtvZwj/9aQ7kq7zCuA
0QcnpvJfk03jXivZim3YEkqMhMGkxcyVpe1FEyKEx580LgmUbfkaBgUPZmHrU2P300UxVPq56xzn
uo/F+Gmg4t79+vT1E8Bm+bJLSA8wSLC9P8VLAVRIVW/YDbYE21z1TSHvp4oXDV1tdG10PHVsRTxg
Vs8TT4o0cRTsU6eUpt5bUlE3K1Kaf9N8fQf1/L2lj3zFBb8A+AsImPPTwTckTw7nDUFQeW7jX8aT
u4Sldfo8D5g0aiyLG5bmeTvZNhtP0FFBJRWHVxUtryko4LtkcPSJrI35QBe6/IoBS916MiQFr9Uz
6i60eShX3d9he2nXcnN//OoKNjDNCw7V9kIV/PHmu0hkqgzh6WEkFXA94VVOtjr3p105jaxOMch+
P7LV915M/SEGU7AzLPHmJdUToc02FELKJcMdwk1X5eVlXwvnBSVYcckoI73Aa2O/ot+LRjKGcLxc
EG7qHQNppRvTiQn/Hnmhc5YSZmSxe21aEWmCY069muX+mQJyxq5vTxeATQfcc4D9y2WFofNs3PVh
Le9xsk7fcy80SRorHMdYYbHkSONI6t6hXExeLGBRAL8B2RtsBidM+UOzszwhNUHlhB8utfpYzPq2
AOjPmuIvZTvB7c9+Dm/HMWN579hptRVjUF2ltuWdk05Tg1q0HELsj4/hDExgxTApQyrQpfLUZrPq
zzrAN/U0xMg+jbFpx60bMi/Ao2IHSLNtO+nIsnVBvjTOZmmli0ecNBZzflSaR4WlJDymlDQb5OD8
g4CCHudVg2JrHcSQwDFYUnFfgL5riJW0x4rdmJq+NqOk2ARBxC8OC7/cYunkREL2GU/bYmwxsFvj
VQ1N4q44iCARbp5MMmnXorDcdeMaxCbnfgXMvebg5kVO9XlKunRXx228x+DF+5QOPJFzy4EiKmT3
iD33VdWcH+fRql68IUMhUU9xz6GSa+enZFye5pmLz6Zj3BH4aR8tNo5bDODxPgD0Xaw9t82OreuV
byNK4jdnsqgNRSYwaozcTxgB2IR7Lv2kTVJ9Bw79MiuaJzT/zdNIzOnRHFmN2uVsV0R+hm2x7Qcm
qdnYr8iG6nZgB/IjEd2cWgplr6id1G1u192jaXViKwpRvrkN3W6SmaaLyuL0vKmLmR2gLa3mSSQ0
lDDQVPRfY/Q2gcNq0gaFh3u75WQUOA4Gt9KdeUcasysgUlj8y9ac9Rcs9lyVfM5WhNZjAIyd+QBg
UZ80mImZkogtZ/SXLTRiwrFzJ0UDKBf6GUa+d7YG2iwNLr9zaFX1KUb7cJYhFw4Y3bRHnemuS6/o
H2HkcbwfpnjvLR0gEHbVVY4o9aBijsnQ6ubvHm/pvI29uXpJZX7Tj6r63HYtx23TDa+twiHneIhA
Fzr8RwtjKZyXbz06Pk0sD7Jwjd14uQf2kB2t5VUdl/Ud78KwqWiWvLp67HakGSeopDCkbrs+pjOy
HF7RM3GAx1enbzGqcWfAovDYLnsxTpKCMUgokJGBG0YPXw/0dWyyS2ms8usyNV3MoZwux57u2vtj
iHCNQiIstHkYO2O6dEI6HnYz6dv3jk9h8/gQUpStJfHiK7LWsyOJ4vEhcyio6Nx75y6QkDuX9oAR
GlwGeP1qTcORS7808ubYm3ZpRUNoiKLvtTdPlzOvW7Eep5BiZBjphXkh3SuzGtM7oBRjjtosZSJE
3AuIczXe6A6rVQTGBsXuYGbHceYXmcBWaeLgkVpD26QFh8KC9l9quuuqA3niJzyCBY27YVtAWkBp
n7tEzEv3noLHrJdZYvMEDIyOIMnu+hmnCI0ytx30FzIkxbYx2+lTQSbyKhB1djSW5gpSGpY1TvTB
6b1Tg9HfXKQFWDCKGb87WieaPXpmibMtPv69f/O+SY4pvduijJwjbr9vpjkv5bIyuH1ZTrGkG8i7
fz6aMa3LyqE1VGDyvzOtrDhXJVALDQXp7LWNfi6xrhysJqSnBte9OA9kjVz3DietdWi2LO6GaL6W
Gaz1MaTYqU3tnwfFOlsOEZcwcnWNJ9TmhqTQIQhSymnlSMrzNuGdXp5nXS/LMIk2zUXWZHQk/VhR
86Y1f51NdLqIkYU8REvXm7pk2QU4oL1aHo+EM3fN104H5VtkBeG16iraRvXy/JBqTUw1fchM8nOC
pfv1Xt56Ph1SYsDTu3zo6SI5bJMSLdHD+96ArLw+dV4YXSuWfPpONFF7w3Wu1bsu0ce/ctY+ZYie
UvEwwPZY+7lD/6ykEgZCgu1aJtZDJVEaxR030qdBfJwyszjPdlecXcGLky/3IKI8fGkarLS7mpnr
Jh9wiJO52T9OA2Uyen/vbJaZeDDygsWWdey5bLzqhWyV4ET/Qq7fW4J9S9PSE1VwCotoYIZK+dmw
mlRrjjnpLvRGnpBypDhpOezkvNj71rbpgpaQmtaT2ZevmTBoUA/0jO044KjQUjjbpGFuBM3lLZs9
D8/7Mjsqrgado+kCn2/4xKked9Ek8uU8gQMSAo893tQ0bT5ViqrdmBfdJmNJLqbJ8hb1vEepb7Nr
yb7ijGfzrBlmcDcO9MtENuYxLjBXn4Yqo4m4LJWI4PFYpTZwEI9o6QwPKV0vo9na2md/wGxCdxrX
vcWcVU2XZHpYD7ZW3TdVBOO+5auvCgo8ex37HEIqfLmfEUlRcuhmzo5JwUsGCii6hrnx2vcuVw3N
in3E1s+r0qdcA/QenIb6QT9TlSQgd8aJqHNipH3qls6NrwbDZJEdNOVEWeIs9qd+2vQdN3zyoHuk
gpb6+/99fzGnPGGLMayu/uIO7KkQYpxjMbfjzSiMaZdHCbNGjEpbO6aqDNXivwdCF147lQJ+NLvx
fFnJmRPZoKYdQRjfO2cu5TZqOMC+N4pVU706gpPpsFQB06g5kuG06MAt9fxiJp1ZQuiw57zMdcj0
dJnEtDRUtp2r+LC07LwTNJm/ANj/GVX+blRpy0WK9D+PKq9K4u7/z+YtLdu3H8wAf/7Ff6Hs5B+u
dEFeYgfgnCIWnPTwrWn/+7/YEhxGmRIhPgqrP6F0/5pXOv4fKLbhZzhMvei0Ko4I/7IDuH8gIUa7
z19b4vNs65/MKx3142gPG4By6CaQ/iYsNHM/AdWpYbA6jUqcZ9N1wnlPlvbUBhuacisqvUu64f62
ylG6AKVyE7SzyEBewFZIepyxdWj6yjgHfPftpI18B1y1XKtybi7LELkfxfnJ04PawNqRF2VXAL8r
mopc79C4QBfHpA7Ayz0aqfETfXWgD12ZGHur0rRhm0SvZUNfgP+etRNax8XK7wO4bJpUPr43jUoX
NlscXUo7x7jrO8h1dXCLq/l6RB7D1JcRA16wgya4Hjmkl65VJk8Wrq2go2Echfpr51rDpkvwMaHw
osNoF9NlUIfhdmjR9/bml8iQ8UpnjbFlLoIs3JznvVtqWtOh2JPMXTyxciTMk1LaZpmzzcb6uk4n
Z2uEafuGKsFmUpl76wpIycHOJZ+fwwbkSjmbtvB8rNJdfKfCqESVQCOr4lzLvG+i5qmq/oA94Lqe
fBOITDoDsMJ33MGa5ZRE+lDENHwTxoa7GvIOWE+ZNac0VpeR5cMMsvM7kGawcgK19/PuUDmoeAJC
vsHOUVk6nEg2IjD3Bg7UNeyYR7elV963y48AHrhpO87U2dSF69o15Dbzus95Az1pHPNTRXF3USFN
WduCIORZ7QwS2nbuTD45BzJjBStfgY6XBz/wT+1UmmsvFdUqJp3+EawwGCCzc7fNAlywu3HcsYP6
K3qu01GUUfKgEoDADWeujVKw35vRcneiMaZNM5rOplh4Pq4X7scOmpq2JbQJK3mtxsq5oEF1nIog
5+xj603HXHplZxCobKzTyO2g2GfGNk30A9CNR2+cz/D+1CrspbMzCrI9LXMGsoUvd3aTV1o0zj6h
wb4ekoGxnp9A0RD+N1BtzMh6393wTJCNgStw4JHw6vDWL5Ny14UIM8Uy5knDdt171rwGuQP2oXWP
WiTW6+TM1jqtmWEY6ed5ckak7l61TeDDHNyC/hl0OW9lZDwLcZHojQor5xDhytg60TRCceKfpVb9
bDSAa1JFUjx4Z86W5aT3lscdLDEB7WRCQHVgJ5+QxoWXhRnlO9v7HPqNeSJ9EJN3JY2HDJPoQlOM
nI3K4vgOLp23LjCWgqxbpo6xXz+YBZ0JTE3p3QzkddM082XT1tnOg2q3FUEkmep1WO2EqbYFCdYc
JQ3zJpb1vDWhTW+thvEAnSKxiVo7WZXQlI6WqIN1HHqMMkTIUbQXF41hIuISUfWJ0QFXkbhdDuoJ
44bQHzbugJDIdFH+NG5ifpoCh66owekcTdu8A6Gt0P6AkK7ntLhPDXu6QQVmnqy2GVxYmhIJIef1
aCsrj2ltmyM/zIp0a0/UW3xV3MC01fiDBoIkIEBlKq+wwnyOe4JFk8LLjr1W4arzemOjmE1dVnPj
HlSUYUawze9jEMHRpn99qnpwZYls700vPpKULAHFqxjHrXsng0RvB9OmjPRHrAZDJhlYAtWBDPml
a7O7eBpvAqvDW1UgBU1ii8Gt8Y2gtmlHP/iibtU5HvjzHCb2g2SGVzhFsaPIpYVQNxXTnh6iA4G5
xD7Hb7oMhxUcgPumFCNQgJTRQaqM1eB17RpxwLQVcSk4dmseKazZl5NQuy4Xbz4tEQ6gib3u88a9
DwRsp1z5245hJ+42ADGO/tYDx8LvPwVXLtGqezOzrFPAjGiXZKLfEtbaML9J8f/7uXeIbPOaqvhV
yuachE5ybNzx0RsaeAaxbNdI0uSx48j64Pv9UxZw+K8q9U1GA/VcELfrIcwehNVdKKetrypPnABm
5ki4yuwSvDYO6xoqXkAfxo68NQ3v77QATXxCyN/duSv3RLLQ2HEnWm1Dm52X9Oq9M9beyrUD/5Al
WLft6NWHAP1A+xWdSWFdzJL8Erpwetd6GXZcj08s5vlB905806TynFhsQqMRAFZl6rZOrTDb1RhP
Vmbu3lcpUwJJmXYx6eYY1pqKsLfxwLQdDBIoK5so1/IFBPPzEHQwGyb1tewE1XGYMW8QLWrAYjSA
YdBrBf7hX7eg/3CnMUfD38cXHy4r3QTr1kXnnwd3ZTJjgJHxbtQxxijJAcaKjKfOr5LFnf7VxvrP
Wth1zKDmmrUmxi0XBBJ4zBifoh6pYmiwyg0e54quZk7pZcLe01Z0d6Ea7J3IKoBnTmXtQ5U8DX3s
HmfDe5ja5gLMHjAjI/xuG5U6ZUUW7AzF8MyppLVzIVluLSc3T161dPgddvKZVXVXQwPYMJeZ7eIz
2LCi/eTE0EtSnllD+wChBiN2qjVzXq8cHltENopXUQNRyjgJZEPuXeNH84dqpSKRLi9ZmdBCtA9a
AJmzyBWTIvhkd0NhMw6dphoNNiaPktUbffVcDTE0QWZGd+gglKxfyp62ZHFiKtXAZUkQlygXIGkW
GxEHkqqe6/rPPvZ/yuvfldc4XhjA/M/l9WXcUDXW8Q+l9Z9/6a/S2qNIXjTqMFtduYj9/qqrffcP
JirUQD8YbM0/JJpqymlmP0vVzIf/VVHDjTZNJv14A1jybDBn/6Sidm0EjX9v76OYp5Z2TBdDA+xP
92N7vya5WHc6jE6za7LGZxlztRYrUyCgN0qnfzExEF4ZOG7uYmJsr2aw8dA7c5PDsN8lW2thHidt
Ok/bWozpdeS1PK3SKJjJq3o/+rF9aosONmkfU8643ujZTK99hyZpOuDjjNzoos+G8myGGJFX2M3P
VVSnN6q0vX1u+tF+YcTusaA6LRYTg8EJJdt+jqP6mDq2vOyaKQAh0kTG2u6mtqazR98bsdjwCpdj
SjejCsK1zdhvnxjYJJnvsvqwKOHLJTqDdfxzCoL6TaUZUdypHbybXdotf4C6upfjLg1GeT0AiA7R
rvnk3ywDg6PFln5Ia2F8WTiB3xWlx7XNznssg7z+Fo4i0LSZK+smjqpuaYfUGEac4ZSkyrRx3yUT
Er5EfEtMyk1Qfag8WLEwtE6hvArNIrxoqtn4UsgQn6RFu+zKoF49TrF+7tmOmQgJicPA6z9FVdve
+wBLQEcbc/0ZQVH4XBtpikvZdSYIMyG4jLnw0dZ7xZFeA2uPMOOa9C1/IUUJq37TmJ87WArDkxRS
cJGL7DO85vbgzzFkQaLBvsxml51js7425tA9pXVbnepgni8QpxEQ4apmpxCesUPLeEIQPXWi5n6G
6bMfY4lYcZU6/muEelAcA9CYLBWs6zKX/NARHmtjBd3Zil24NK4Z7UcdZA9l4URPwHsjosaKCp7W
hFZui5IRrpIRuCZnKLEkKjNNTI+6drpL0H8Lbrs0bdZQqw920UwvOAsns1lD9Io22WxT8rn+OHyP
E/Af62q0oTAUWUN0UxIVFIKwhRw9qXNYlzMEvqlbCTaYy6o1krMwbGuC+DLQIcTmqya29Sp8DNQs
YDVA4vqsx4GzXVq5oIAzbKRlRUgLkSEAw3vlhBv68dbVnLv+bRhMsK3Is0cTQU9v6jeydq9gK/Zf
GEKkR0SDmloecsmmbzrEZ0U0XsxzK5tdwvnzE9V78IzULDROgRYacXuhrK8aa3e3cBo7yNtDGWz7
KbVeWj8LijU98e7WgsjyWk9w4LCjWG9pjV1s3U/ttMhhM+/AOIvgN+TphCGKqWF0b4N0CFqaiasu
sOxHuzejC21GzmcUBKRwWQ4P7VrVM6m50LBeE6TLl6k7TuZxRG//ABQDW8yUKFiGDn5c4G5hUyLB
KvI3N4z8T3XsfDbMAYZkVduwMeX0jQPopHkmrLLYBl5QPCdh11jrrEbhyc0q6pdWkRUFBjQBPBZg
Rs6NvssheLj+eVELbaq2vqWUB+iMiqgFogT3FsWKs/WyaobYSiE290tUrVPFGwfKCPizlklwaamT
azYL5jdKPK6Dk+zLrmNFw+mr1oi0zH3PqOBO0LPdl7GZjhvDbwNn66jafBEEG22xk2isLWaFGqsA
lLYH3ZkdwwkpHB7HLoMFYi8OgNjhwqo8eULCotG4Wa1NOPkcdEdAO4VHe3WoXns1cRp3DK85aNPH
tOyaU3PtNLXxpXRVTtvfSvqbSQNNTFIsCqvSSPx6BVehJ2M10q8SMNA3cMzDy+QU1qXdxAFmhgEm
Mt1/TMJrP7D1dTT5Qbqhy4vdMhqI5hMGdhjLrO4hGlZ4XPzhghqInJ8MTLEs1MmpJjS8xGjd+shF
Nj1EnyNnrHALMFHvoQA9hPDO95xqA04dSCdXjNDIDzTSqVjj35ZbbY7z19nuyQ7sLfRfpd3lW7OM
oKxkppdcj8wK+u6CLHVJkKNTD1X8xDiVYKtJ4b02n70plSC9aN5YbYu0YGqSaxCdxkr4iby2kiHY
zVZW30nUqnfSUuENy+K4RyUwH/tweHQ5kdxpxjJ3HXQosTLjJHiEAVagRqk9bNiqGE6LIunRK6Rg
kRp4rby4Km7MbsxvMKRx3kfMsm7j1LnyQw6nJSeqbeLWIcs2ux1wwSnGZe13OxIUdMIgKs+vEt/k
68qUKLomi7gwYCx41X0C1IkzlGdt8fXBqIpL1y0wRdXYuO8dr5bHJE6Bo3aGp7F7B9E3ezYAwRph
l++hhZfnyeSM46MFuoeir44hP/xLFesZzE7t7qlOmcEFen5NSWUitVYb8yG0smmXONBwRqvtthpW
9DZtXdajLrbmC0Jj1BFecLnOh+RGZ129crWwrwM6OA6LbEobeA6O8AfFZT2WYcngyEEI6nXlTUid
u1+u50NdjtaZoUZ9YLlQ9MVqvPqogu2tEIN7m8GY/Rq0zFPi0RiMVa3His9hYHWaZjXdirTGrzb5
/rG3uuaxDkpGlJbbH3ifJCfLroRkVikfHv5AU381Qx7dwECKhnWHXxHOOKgqdFg2glispMigYiYv
OnOuuzSHZqb88diwMaKLF8MVPfsvZhn7XyB2CDINGqTzCKijVxOwBZJZo9oXdgQUNu5Zanj8FpiB
k9nwjfBA7OI+SW8QRA+vzCgGjEeWfKHI967FBL+/jZZFE36YiPfzMLjztq6FKO+LyX+OBYytbR+R
FHmhG91Za7PwRMTJdvBfYiNI713Lb/QNnLMYqrPyNYMqKVOEXomlwXlL5hH7yrcKE/hqy/gHxKjP
lS/FDC9ahxugYwwv7UiqXUWiyToqChlgTxpuZ0uUyQWdkiZnkGNEmGhtN34TWEoZ4sDzd7f1QD+f
VAJU8bPETzqOfbsvwzQ2uxOPrMA7p/pCGsRdBvMLZe/4lKZG8SXpR/Hot516sHRYnWiPPuhCTVvk
MPlR0fFcq67PacaOdzKbX1gAvyM2ekta+aK6oftslw0VBE2JcNW43YsiuPQglZfdIOPfAkIyztwc
4F01UogibfV3e3YxwraVBlY9aNuLGZTF2aEup/bWdgcaXsiQIr2q4HqFD57Eip4T6HobzdQ7TEMH
Nzf+46P6VrRxO/329EQyzq9PT19Icn4rfjw9vf+lf52exB84eXwma4Kk5OUE9f8PUOYfDsYQ33Vo
o9L1l8wM/srYcbw/SDrGiSNRLplYUfkWfx2j4BRJ32UwwRThL7rRPzBSfcwNZ7ZB4MAymsCDDDHp
Y0aVHg3W1awB9sWUu9Ug4vN4PNTuImCJzEJis4mmvDwnqWUMn+KxcI4omyIWuMav3DcV94WwkB2T
hQ4XKJHzRBY0ps3kIhR4EFfoHumGMY3ANPS3K33zp5Dr7xiLRbv3N3kX7nK+sMelNT1BKs/Hb+41
3UD/aq4v6K+Pd1YEFMZlGzpPvTKZOk5B9udb8GX8v+G38t98oO1xrz58pGNaECRchvuSu/nB307r
3a6MrgwvpPTPZauMZA2ryFpIK+iHcbxoQx+s2kTMOuA5H9edQ90M/7KjmqdctMpjoDBLUb0prgqr
VzfvRYsB0itiDAdl0Y030TLMz4TVznsnKMqLhNNFjQ6/QEfLhlXLla51Pq/dsUMOHA4F19qQ/XiX
zagqhTW7b21Rlc0q0R4f5UdBH25rFQA+HdzAEisw4o3HyGcp0fO26bodmZbT5SSxK9V4iijc7cx9
q20MKJNj+PV2bivrqiYYIl6rMJ44XMY+tZK1fHNqaeiyOgrFg4V2ZcZM3vDbmhqFqkEP/SaUdJdW
o4i9cWvTQnsR/ZDOKAKEjq7HKOcb+ZNrH6fZisZPNf43ljGySdCQJJHVENtGa+Jq5sht7KSaZPUs
UApEp7aGLKzCJgNeiwm3v4PbJh4MG+7QU+VZo/Fqi5YrFzcj32dqy7E81hVesHVfp/ylQCL3W2Xw
fBEtdynfTiSYi9fjrFGYGYQcRYsyC8p4WReLEBmBPmbYtHDfkiEMHrtJ+o99V/PXEbzU+UbH8jaS
eKPWJkBsAKyTw12QTts2zxEWqOrgzOaCfieHrgMzanNZYiNjiD66SCHvp7nktvbCFdYF8ZIZnY3l
lhDsZCMixt67GSq7vGDfhP4eZ61Bnd/DH47gm9wanomjIBl5eRf5r4emK7babQNlEokH3hWyN6Ri
RAgGMNsu5+wNgFprEa6P0wOS2JZWiT/CMk+g8DNI73DeJK17OXGofzR6ZV0NfZXd2HYavgmAVofS
yGA8suurtyJM+6fKNpMRNRqPbDQgp4Wu1XrrKBm44nkWpNNJjJxPt3Qp/UdD6qa9FTHZPxu3Vzw2
PZxEBgdxLutrsklc8grdkOitdd5p25rRknoRGTEJT6T4MuQj9y62GbWRfDN11Qv/M0++V+Mw3sW0
eB4SuUC7ypBnpEGc0YG49a0HSgFuTwY5G8RGMHBvUfxBJJ4VWBauDC+XSgpeyhRGQrBrTPjZz03g
jndUXrwIBjXhyNESRMc+ReRw4WK1AWo+NvUh7BMEfbSfxhvgAvoAe2saz3bRcekVXDe4x2NKr8Ti
bYNaNQJMXisIbYCOXHzoRZSK+iGdZ8N4NDo163MraqO+mUZMDDv69iy/M6BQ/1PsmHl6F/QJylb8
BHod9LZ9nHtSEqkdc64lXnqu5WgOaJJ8fyGvcJCvDwEpEOPOYVWJTpXGh7p+f5BT4CgjaTg+77Hs
l5eiBcANAA5WLu1Yp4Rs3RlY9DzLi+TzyIBSXCcByiOUYlZaflH2YF1FksABOtk5nwluOWEOEoR1
8lpbNWrRldvhKLIDr02falYIC+BqMLv1dZlTxHmrMTQCf6syBixbuAP8l5D1JqdGK+55m9XWVdJi
i3zyCHxIv7mqEEKvnIk0om1u9kJc5+w/s0ZyguDzGBRiSVApS2maHAbtmXLcUpDSDDLh8fzNtF2Y
iF0VRDc+u31HsM1s3as+JI/EysvuE65NhpdtE214MBq6c2F0tDMfCimE93SVx4AvLLop7iZSuXsw
mkEuWeyJNuKnMHI68Ds0UTh3l9UUFCwy5bECnP7YAHdZ27n5ahQU+i1hSYS1MYGKo2H0DlYqws9Z
E6hvY2gHeLLqglmEPHdDDWA/zerxVpYqfHWhem9zNqkNthD7ztNB8WqBhNuJwgQyBhqayUir6hsf
PALN+XRh2cyA6+MqzD6JhGGQbzbtbjbArBr9SMh9jX6SQh36dkb0i4tLbNvRUbllWQdn5nfRfe9k
N4Myx2Rf68bZ6UmPDM7KYg8Znmy3Rmafhtxpwl3dFjhE2MA2HLbnU2b46c6zceD0egDzmilaeHFv
lw9sOtVz4RL0sEnmpth5sVk+RVIulzZHOupJF86+JE7mqpI4fcK4zzchqVvfOYlDD0aMfxBzEu4G
5LRXbtgoZ8OkvpjwfVAObJpa9JxEIDZ7mZ4ywBJ2eVTRKHaha90mQVntTbJBNzW/8Rk1XQX1RfTy
WGBU7LdTrrorxtLBvV9Fcm80c7pzIRStjcSYPYJJJWPLqNXw7dzpQCL3dBwMyyddl1Ht1NT1ukX7
vNbdlCCWbORDH/fzV5OJMgkgPiPGovaz3wAnPrTEKYkUrgtbWSxGsJM/cpl0mdtekqF1G1vaLpDf
srU5cABZOXQENriQyouAt/zw60Lsgzf+/VNd2vD48C2hnI+mcQg/kYoG1z9p9GMv2FNZGKpWUGP8
+nM+0DTePwc3h6RcFswWzA/VVx/hnmxoIp3IVVjWVLNmzV4kyO4YsGD88w8DjYZrhAKZTtsH8wCx
GY0RUgSevAyWYblIRRukhWvydfztrz/q50IWjgEqZmpxk8Bed/n3fzOp6NBXlTGa8gQn0LoqFgmi
yxEbATssq2aJjf7Hn2dxDiFSB6qD8xPhxiKzsSyynAwQOICPf25BRWSyY7hFQzXSxBOX99efuVyu
H4t1fpy3UK5I8VwsLj/+xikPndavW+dEP4XqSiG7pbXtB+zAAPDZAx20U/baIGwmAD+asH38+gv8
/JB6CMS4ziZjI+GaH7A+dONp2GVYGLourg/DgIpxtIbyd0Cnn3+mixgW+460FlTEh6cmC8RQBHEj
TyE62cMUo0xVHhSqf/5bOFB6YOJ8IBwfX3PZ2kK7Br8FR5+3kXC91qiN/xePCVM/27TJdGTC5n24
YqlGBFXhDTyJAO00kcw8FP0EdYJhdmtdtdXYz7850v28frGms4bxs5h/8bE/PiVFDB4bqYZzMgAp
PVvojE+z2VOKdBl8zgJ5N6EDzcwj8usL+vPKQnIycj+LX+v/zGHzcSqYc+UKUAu83UG5sFblwvtL
ENT/+qP+zU/k4UAJSA2uOPKLH3+iQg/BR+UCMfAiP82tklzRFk++wwOTLie4cXlqfv2h/+73SUDh
y7iUUIb3mN2/rTA9eg878qV1gspZH4rcsRmledGeg85v3/R3LOaPrzqeMeU6DiJI5f38pkVe7Zms
J6e5btAPJ1buApdSZnaHYKe+KqE3FHhTKZPHgbpuoNZqrnqNXXfn4BjicFG6b7gmmq8Wql2qzhn2
/I2Xyir7zWX5eeFF+Qmd2WdFkjRoPmwoBdCsGI8qT3hu80FxgOI8GQ32yz5xeNQSn7L+13fC+nkd
8k2koCbbM5gVT31YCMOMfknAHncyPINaly475wfylLDS1ox81lEVLM87iqQrTWLoC6rr2QJ+7493
uhF6CeDsZr2jSkKWjJko+sebg4+3lm4QLwP37t0P+LdHxdQAUnqPtz6fPYpuE3GeFRr2qSFXJKYf
af6ujfPTsylhc/I20MrhEUUf8OMLoeNmKfqn+dQ7gfPWYNhKVpMueEzHitP4ry//v/sw+ka2SYOG
pebjLkC+pW+G2p+Q5QGtJF/ZP2M845TDPJZT0q8/7KdbzS/zCBVGRbzseB/hfoRzWFUTmNNJIp6R
lK8tTxYvIqfEX3+Q+OB0FJ5kuVyKB6TFbOkfKyM4sfEoKzVQQdRRc2NyhuvWDN3a9FNgoBK+qIjg
qbdOiGeFJLd85ESi7Bq57bINlnq8i+KUPoExcFhaNxY+qlnV9cE0JK0sul72zsyW7segUw7Hgwin
m7bAV5//04VYusTGIllhXyNO7mMpFMPJq1TeNCda/t5mYDRygXEr3ocmCdi/vmg/vfx81AL3XcTi
FkK9D88djl/R9iNultqUNg6RhN+vS+1vDTEuCNHxt/3DZff628LosK0pT/DqA81yoWp9XG7m3LZ0
7TonqUfnm5SiPxFs4T++N0SkaujqaFKD/h97Z7IbuZJm6Vdp1J4JGmcCXb1w+uxy1xwhxYaQYuBg
HMw4k0/fnyvydt6IQt+sBGpTQC0SyEBchUtypw3nP+c7z/U0Wf9kpcP38PuL83jZnmfzypbNScj+
9TFzirjLnDHLjwCuZbnAJKBlBo4TkWjbAnEUB+9kV6WzHupWtIwDa55Au0kyKMHYfGGh5vOD2Zeo
iAuzpgUR0r9eLLAWLauPUEhT4hcDbiCyO58WvIp/iYYYWJ+JpN5bBnZ97+Yt3PDrx4uZIacHPC9C
HSm2wMJImGa6c8cJaYweR3Q/iXDE8FUPuA8CCAPy7JqGpMhKyPJ+RG24NF5n4JDMvLt6BjS3q316
X1GxwY6YPjQMBoq5WUWt7/bhKnUaddNJB2iIzxSdvO2sFy7QS3YkxikiMl4u0+1epDjiVr3O3A7t
m36v+s1e8qrmmRE54lGvRCG+jU0gEcWNnOclnNRVDGXSmt4NeFGSjQ+DvT6AGUf0DpswTvceBa06
qvTC3y7a//vhc5AxyktISzEt8IpnLa2Alv5ALYf3gcux4eJOh0coDxj1pgdFu3h6Z9OyW9/IRA/d
fWu3vCEWnTsNk+tSyYd6gYO/bvpO6K0wvelBmlZwk3heLR98JdpvU2vyU0D5cJfvNvBQ59xocZWi
xoK3mTQjX8iP7r65pPKXR0W3XriRVu7cDFeOBYoGnuFtJjs5bT1acq+9gDPKFYRBhPCgnD17M9gx
/yJW51i8AxSpDnrKe+MRYjkvreXCrhWalYOEkxZ2a91W4+B2DwL7X7uWfFzSO+6rWOfF7EOXMDAn
HoahaX25JqVlRIuqSEV6Fku4uyR8gqpq4CJh+RQPUOkRi/GQkmOM2VfFkBEwKdC0AtVjk5lwYVsr
KwtRGZPenJonUcFEJVrq8gGrUljOFyNr2Bs+zgFo9nz6yGgiNaRejW4Gb4DUdowQwhR7mevpR9jR
4U4Ce7r7KcG5Rc83Y6cQyZzcct+yOE3jTdu3o9r/fKwwS16ZCKy9ow/u7K1yM6S30Z3Fk5hEmu1R
e9Hmrc5hGW88l0+RDjxuZmnh8nu12qtmbudt/z5n8L22U4YO/3M0IwLnLXbt60EicTjbBbXvvJUi
vyqxDfL8SuVcf0hLo8B/bH++Ry3dXYp25d+4VDcBjTWziZaJQJrtqYSbtexKZTBpKGaHX6wDa8/G
w2Ml2X1bab4RYaKdbBVdSw/VIvT0pZ9824D74rtSPgQ1iMqzOxXw2fK8cjC8xtn8PTCYZGzyQFvO
/SwUKnA6cza2ef5Gv2Q/ZgxA2VOKXMFnBZMO1a6p09n+Zw7mssMF1XQQLOgYJBiTr+J4uZJDjYJu
gqJpUevnAlGSqGO1BEgSuRMfS9OckNpQyLsAgWzpIQz/3PH/x2X6T+ekPDV/2n7Xb93b//o5Yb28
ld///d/OWVV9p5ro1wSX+PiqPwalUCWDK6iDcaj9Uc7yj0Gp/zcLDcb0go9Z6McM9Y9Bafg3cIzX
yBeaEFe3Pye4bDCVMK/BBnOiDfmX/xW/KfDf69XsT/u3iYmT2kofDeOaDLPEbycGmxR02TmVeapM
o051T5zcM9bE4WPwX2JSG0yd5AJne1DNdsJsB0FMdfb3aSoIvpcLbmwQcO2ZhKQTUmRm58vniSiT
84laJuKJYyveAR8kz+VEZDtLPPfzQPr+DDOru7u6V+NtVuf4COrU8M/JyF9GmDxDtaNwQe7pk61O
fk6UtZwwpTT091GeFc8nplETiDPP6m6GHMLWsy2BQt+0i16ANhTeiPfMKe3+W/4xvLXaidlYba4A
o2yXGS7OQgPI2m5MOyLx0L+OOdHMiaqy0jhLOyOErJvSV1vJe/tIFofAh21VtMirIs6eRYoZLmH+
tUQNBcjewfFcAvJQPx7pV7AOrU+loTXl3wrO5RtI1FeUpKagc0DW3+VW9kQbqbzzsODle/4T+4xv
Li4h55HS7Sob22zjuPamE8bbJB3q7cy8HAEi+GwUVWhvNFf/iWxQOqwRKrWLw81oH4RZuGeCRRNT
zN4Xhz4MNbf+JYw/LWXgPyrfjcEhz1ZwaOKOFpS8VW5B/tphZfabOH8ZCJBuDBJ/kfSuGaxGDStN
9fnRC+uCrhafQXhfjvhVPW4B6PzzeOr6LgkiI1GgzzNvedAVwF5zFydMZ6TAO981qEVEEvZzPi7V
GvFoSGGoU/sTECHYO3VpvShQ6tTNtcbyFBYw3Wk5Gf0Mlx1VKZ8yrF/VcwID3jc3PXvsZGwIYoRt
u2M2gpX0QE6cAvcyL9xMvCUtrhjeuUKsXLcIN2XrRBap/8vixuNmMuNq44WVOKBdPwRp7G0AZhG2
kvWYRxlGsZVTaxrCvZDevh4kDcBpw8as5NIdDyNrADcVKBpB/CdJxXPpWoekb87uHNCpRyshHcAX
Ry9Ur7qSmEgZH31ZbStOps9YR+8neLKrhpfZJhjKMGLPr8Icly0jhHgbD/MjanqLeTZNKW/R+Y0u
DfOgXEdCx9YWtd+s95Lj7KY1UjLYDvELBylpOwY1kKxiXg6m5tG0vMJ6DmfrS9UFIOpEQi9lSlcp
dW7Dtq78rjtCuyVKk43vDaeJI6bP5KSZTGB4LM0NsKwd47OodRQVRwtlEAwY11lp4FrVBq5zBcEn
SigJJrf3AqsEhznThxUOVAL8TkMODDYvNJp+Tm4ql555JFi1A0Hx2NFqvroWTGLJdGNshLm447vP
T7k7Gw2Dx04dMHj033Fgz+sgtfnl8LDtNcVq0meDrJIFmqvWh2p0H7VdPFCSerOImHNpj3nbWp6I
Be1qsw2PPuVJNMQQty4t+PFUDYEPwzOVRsFA8bPWu2CezjkcP5Aw/QTOuYBFHjNMS2Lnk2czth+r
sl2LsvheOGZDKH701sg9/WNmVOdAC4F1kow7tB8WwSw4OwoLaF5OTJKCUKysgNOACSFxcy3vYTg6
jHy2VCvo0GIEw7mHdmbcrvugKb7irMMmYJnh0WO5PPYNE7OJDB6c+y4nv22na54KcZ+k+n7I240R
8EMtdXWZcMW+FdfVTPaxT/wqb42TUpbzkFnaO9aqSyPeMI40kwpffZ2+mEbLccaafqQdlaoJdZEA
6HSxglUzRy6Dy2M/Z/amZVm/xwUL9mLxwoPM/YfYa+4Zg1O8yr5Ckbwx+hGBpu4z6wqFOIMfD3Tk
dvkFO/cQ6U52O5M3amvWumei5aYPpEBDrIkm7gajWzt5+QprBcJ72N/OU7mtoLWuplz5mOTbh5YS
a35DVw6TmW9httl8e7XzljqUL9kpu4OOo0mKcJfl3ROhPG9rUX3xOEoiTh9t0qLLn7G1PLtQi7Dk
D2/tEr54CeDAniioEr0CnkqTemqNW9gMV+fkjl4BSlCgv14skejdGNAD5NJf6zZLuzfpRVaxL/kA
SyYZJR7qk4vP+0Lr+AORqZuiTT/hgwUXA0XKxJe+YqXdeEb4xQlHRq8UJsnrWqqM4C5o7V2b5dMD
DdwYstUABp1lNPgi40S8FG7grcGj86gZxNEsfzhTsrQZNM6+wOq27qAtbMAYo/WArTTC5ZhGci6C
XTH1yyGtu32n8uOQxXIH1oBakNAgSQt8kM2M+u449FfBCDMG93zvfHUM3i/8dnSQzYvp3Kfllbzh
N/oM2g/P+DjUG7Co6buaPCcarf5myghvVWPxLJxhXwFnDIeFjTUPw43VdI8DOqjO/PIr6ah9GMwv
OcGOzcDPg3GglpHj+tlpmGEMNaXYOgC2rChx3eUywUEBmhRrte65hZ3czE22M8HMVdsn9mtc9+oB
9UhWK4PhrNoE+BqxZdrVHV1DpMDqBjZOx75GJzz25Bo0PRkftaXsur+xyMXh8rC4vJAbXMW28Zwa
43V7hoxVe4SJA/cymr71CbNGdWsmapjWzlw4Sbaal7x/qHKSwiGp6uM02M/OZKp3o6Gdcx+XeCO2
Lok3SkoLMTYrx6nBDLHPWpuhC79ii78TqZ9FnTN2D61b3dH8ZXCBNO7LOe1v5ZR9bokAbPvJq4/Y
Oj8HrVM8TRSlWgbmF4TLYW0Bv/rC8krRELmXt3wRzQYfVHOwJwOzcz2kOw9uxioIFM17WHKjrB1e
sVa2m8oMjHOCW+mTgmBLKL4Nfng93NOeMf7KTe3irQ78+dEfDYwkffBqSxoNgCH7n+B7ZMQ8PDOy
fGLWkIBM/BSIp6Ff0O1t08MwOdeHiDcsX8GxhELC/Jvnmm8v4QazKfNvqpHvs2nQBRtWw2e7HQhG
9+mFFIy7nge2bAIEApJV1lBtv6jGWSmzKU7tslDrjEmUM0KVnIVV7DsZ03bt+lAs+rB+wBxBihqK
R38PNDbYL76nPxtLuKekbnoa2sTZCpIvFKEBqLwBmfyN4oavrM7FVmNZXHOH659Js5+8yg6x7DYz
oWEj28TM6c+ABr11ZwG0SV0L+YX+XAunhY0bx3I1Wc52WRVdO9+Uzhjux1pM4CD11yIpRdRPRQYs
UQ3ikQWyxTDW20Ww8roxLciQJPgqSkeyebUUoGtGl6fEo8q24Cz4yRwJOYCMKgJMDc5sP1IaKN4R
VLx3gpCEOZeO6HuMc9ZANt+ge8mtFbJYLkzYOAAPR79fCNQTZ61si8CjC7OU7E4DRhzw1rrk5BGl
8NGTlBSoQJc8NXgktrIcksfQ4CAqzhy0ohJmVRMuB88avzHGor8INMm6ZF626cHSYE6prdUyueGK
TXLHu3Z0c4euP26y66KmbHhy+i9DR2bMWhQ2fiDrNJbX8aqJqYIz6CNLnQquTHxtZwlEsbcxGuDj
zodjZY6buLEveZrb2IS8ZlcoLzhlaYmNkJLBSPohNrN0Wwy6eWiIou5M8Y7/mAMTfogN5dLPqE6E
sbS1psnbJk6h1Jom41Uw5DHD27na+LrYLxWfuxKU6IrBmohqo6LyxBnW+Is0ywkUGgyURAM0MNtF
pl/GsLvxOOBvzYBfMRC256kGVuqbIc6grDyRpp3XuQgw0U0cDfG2QY2kH5I9sagPde08hJhLdgAz
vxZV/4yrBhq3t9x3JfcUC78/qHq0BQom1sohwWUrtzkbDZVezWJYnxi6tauuKMvnqWsRUIAFwbsy
HIZTpJzsGm9IykB1ZeU1ylq5PJda4YjCpxVldZx9k41Yi8lf7hfMm5up8Faz+dEDH8TPvihudNo7
l4bi7ajX1Q8Ov3B80nYjCApHqUHIY3IGrI5tul2KvnxunPza3t0nW+1U4cYhDMShO3BXs5EXZ5mw
uMyjLLchuZ+LF8TvZtsk61BO3i4d5XRPwMvYhq0nornwOfUIFd6aKr9U09xfLJOwA3XH0dI2V83E
nC8WKGlD0FC/eLUd+cPAAD70xxumvt9q7hsgdV+tYHlLFLkv0fY3XHNnfhkSZ81yiAM5bHCl7Yr0
B9GNfkUnjnkj2lzttWzudGZDLU5ZHlMdRJgXzK1SXG8x09k7APU7Oi0FalV+gn3JBpqbR1MGz8B0
7JWdLW+T33+N++S9riWfn9q+77uzX8fPZFHofJyq5IthQPPrSVmTD1iixPZvqM9+CVRNS1tY7ySb
4wpGN6R2KFArozLFjeOo+3zkdGa0uRl1/QJDl4Jo8yLjmqT+YtwR/xqClSynhS0hj/lx2Qk01gOV
bucgaA8Nn+Avc0NKRZLpsONxXqW21Tar0QELDRKlfC1IQdebLBPlhS3LwTFX2wUHvLrx11baVPcj
tsr9QGF5BLld7vLMSAjtWZAMqXBm6GuNApse4ieXHKWfR3riEDrT4cCpWh5CP612TljRXz8vyWk0
e2/bVP3T3IAI1nV4GwZ9fldlhvjhZm1/WtLMOyo7aPYUH8sjZUTz1h2d5smhyHkdNNYbd/j8LCuH
C35i3i5LQniurZMbG8Uu6nGwn5GMASIv07SzKehb5wO3pcF3DNppfNhlEB9ju8LzVdnOOsE3uCo1
87qs7ZI12obBeMuEft9jL1Y58Zi0iG89bMJ7v5jfwY+Hq9LyMe0W/MY41J4ryBD7Jp8PbjNgWxyH
C/Y7jhVtihFVhl8ozMjWZI/wfZZEjQzlVhyDmmU9Sv75NiQhw7OTeBPHPW799MuCiOyoHWOGkm9T
sOkHzo0Hv6xwahflsGW5cmFCUAwtS7faFBAy81TdcpkKHvrccHZchVFc7Cl/HWQYXnmIpjyzVbML
jdwWLnMbnqoWZoiSOXTLmOA6KRz6Vbl+1MLSJ39uTSCMRbZvpSOipoEKgJPQPHVSd8e2tn/oBUY8
NqzV9W5hLdlFsLpTY5qUd3nD2wgQg9GzpN+hKEZ6Zw2x8uqsW0v83KfRye8yC3OjrMtz4vmf6iBs
d5yvdTSpa8oLxkslzF0yoncUnctdBuTMFavMP4VxE+Nj932pFU7C7jyj36+aawgZ3ikqA/csy66i
EqTaauxSfjygbaDaIrzFrMquGe/TusAPLpXLoWU+jjyplIshtZt9xxrpigYo/PA++Pk7rNpD4Og7
8JXTIWtnkrlan1iiP6l4qKCWTxuuWnySUfmjbqDuiKfBvCyit3bBNCKjLGy6aL64tsXDnBuHICfo
OHgy0hpuOxedpfqsHQPZZBzHAGyCeGLtfLDmZOYnGrqN9EZuXsEYJQ3Xwc6gO22B0ocisBZxRjoO
evGKHN171dXhfZ4YvJGBu9Ojhigx2cszjoo7fwnpF1DCIv5mbrvW9UnzNLkXcVA2gHX6xM1jP38q
SbQFQl/axTrJwHsjG48q/taJctd3wY9mAAYHqWTeVGLJo7YM1zqvIpFT37ro4QeZTxkVhvySaiPd
6Kv039KdJa26RlShbsxf8jBZVxVaQCpojGfV+kJ95V2TskDTw9p4EzZfx78FYmcdDc70Clttgd8f
tsh60HNzLWvlIjVImNam0puqna616KRSR+2dFHR9kqaRl0/MbiZZ9FtUHBw4Re/SDi+ohs/FrPsb
JsowPQDhhysiEs0hKzQDEFa1bsXssHHBhaQ6xdPLibx7MhyvbLdlgNtzS7J7bCKbEVt98rgjzCwf
Vp8R4AuFhojK78iNFZoD6EvzpicCQ2va5MuOjpawRbH4OW7+r9brd9/rq4zd/u/rP/yVwwXrXNr9
n1//2P78M1GSq/r9yx82H1mj+/57Mz98b/uCL/0ZOrn+l//Zv/y7nv5PlXjmu3+txLctyIdMqd+R
D9ev+0OLJ35ECS3yvO0SPvoltET8CFooH168FX8X4W3+7x+QB/NvpJJwFhL3DK+1ucG/Iroj8P+q
ueMFcOn9E+CnbUBK5u8eCuRg7UrVykOZ09HiJxBXwWnybCwlhje3g0HZaZdUPHkZNiIBdtKBz0WL
Dy3F8zNpPCqCSAGAQ2ZZhSgaipnBooyxH6HiURkzG5gdlGxgCbV5Rsd0nPlzz7OhLKihHcUwPkRh
vksWuTl1Jnn5KHsBNc+kWmegnpvUDknbYNF4IJrh054AWzEYRwaCV0LsR6eMj7vlWLsTEzivAhLK
twmnOYYM8GaH1bLFIQpGEWL1YcYwzIKfOpyp98Ws0EsfRbz0xjHglCU4I+Ky/DYkduJtx9DndGsO
cZJtSjrbGraa1HBfUzOca6I/HLvTU93ZDN8hl2k13mnL79OVnwRjcllCIw22tZxF8jAmpofHgwo5
hwq90mQ1bdGt1kZq2u5BONf/MgE5679MjVTVDukSRwuAaXflzUAvoli0RErEGCx2ENGUIpIMUq0X
gwMh/ZW8l8uc3BIHrzc1tFUUYhpW1Qq9KHhZ+qkzWBXHacPImSYQb1l3/Ok6fQcDmevh4nNsbCNp
Jva+wOPAOdwCaBPHw0tDgjsIi13ZlCb1CQGj3HCrmiHIowG326nhVKAdre40+Qo+MMoHZtVndWSQ
Gb8fvHl6ZjOTL2ZKk6BfVGlkE325ZqLd70Y15Q+4aKYVNE0NDc0ItylAtkMHcPyVJgQ2HqaU68xv
qkMWVt3RiYs9dpPiAVqVvB8mrPB4XRM/qkZNMdHocQCoIAvMT0BqaTo1wrB9d69k2RJa9HrilnyQ
iUeQfOzKE565FuCdgwi6ZAUnYpC22hDpLpnq8KtHe0fBpbDJ7wbiNG8JmWKabdRsXsArsUF0uTCO
8Jj5qtmszHu4VfNupHfmk20VT7mhrFf4GioBnSG/ZpYnPnkBD5VD1eKWLd05JFxtEakn8NL2+D2O
2+BtQT3chKo2ZzqPErh7S7vJF0bKFBc6kCPG0+Ck7m0h22JrD4tNFVQS1/uGYfSBAI53ptREvE5W
H1wE+XSObWN3CHMJX9eZgX6QmHpqSdjd2qNb76Vd2ifKkKYLyRXmWoly75VKxQVad/6iqzR/5R0t
dtPU26e+BuLQV5W6yMUpvqqkIxwMYtA/Zo293Gmoe1xsMFiSUBED3aGBz6miY9hsGMjmBqVb52Bu
7PtwMSk+H3kk9kAGCeSrIMuO0Ezs2x5R4mZo7OwzNgoAq/Y8mmclh+zcpVI/9bIfH7PMU0dSUnSz
Uhz2iqKZf2oGrzt1bh0aG8Tq/GguQDe2okzLOzzL8UEt07jrFjPBlxMG20YP7g93aPQOU9H8ecoh
9CJGkg9WJQS3+Ez0CAQXZa9ksa8jrCo5WKE6zeAVkDVtDqdO/62vRmwCsir2Jm63VeVyYxKihdqf
Vf7WSs2JnjVPv9Mx0J9MPWZb+oGzyKuc8T6vuXqmMpj3ddPb99hy55e+zpavJAiHe34h8e2EE+Qz
KryIBmcs1zwn3boup5zSGLATyslpgC/7Wj6rDIMFbztPiwFjMPSl+kZhRrdb6KhoEe1NezN5cDp0
2XR3dJVVFurkfK0IG1J4zq71Y7FSxigmeUk+ylxmEB2e4FMP5zQu7xRa4cUC1/JCNWGxW9xQb0Hr
Y0GAqmuevUya57CT4cVgenY/T0PPRtHOJDhrUezCYrotdK/oDOFBxR6eOOsFkbeMKGDl4IoN56hq
rhWkAejG7e3q3GvkGt9mqUHxJHuJ6cDSjnj0ZgZckdkZcdRqb/5K9m3ivmgEDfQRKo737dzqd6aF
DNZyeWQvwWysa+tLzrX5ULQu7k5oNU+iyduHxO/8C94rxCyg/BiTZqmf26oPkXv95TxwOHxTdc+Y
VojxociuqEyeHv+mGsf5G6z5HNZLot19Vbnj0UjKYRe3YrgMXWNTLW9d8zZafxpdt72bXO4AM9Uz
Ozub0nt2NvXqhX39HnSV/2PG7MOwo2sJOobJNxSI/Eo9Rkvr1Hasg/40T6279oXZIfbxfUah0XJa
FzIfV2ZbDG+qRKci2UiulA4OA49G6uhPcV91m9onGxW4ZRZHrpfLH5WD/6gNB/05SCrP2zh1Ur7b
SRLsgOfF517EwWkIKgPu/wIFKAyQpSUU69lif0NR64pL55jhbR6U7VmKudv0QYs4XBvdOe7wmeSO
RK8ufG6TQ9V/DqhiXFkKbZfxHe1zq9Ye+3sgL8HNYoTzd9Puix46TsZ2HfI7PhVjZzylqeu96qxm
6ZEMWDj3GjnYyrFTkFmWON50ZlCDyK7sS8YMlWUJ6LEMilms8tgNdn6HSMZnYszsyAoNcrgCRsUE
v+1NYg/fmpn9RgKlPhtgSB4DxGhsNpN9M3ahwzI4WzBTGN7TUXK+voEkb2yxW7oeFk6VXZv4rHMP
zuqQWDVMqLQi/pxY9rMfdMNmouN8q3Xt7gwvR0jEnbvBC2gR18ratVHbiiiu2d5T8OV87dIGJK3o
1LLuxyF8FC6mgEq31tbET/TkxnnqcF9Uzp2MNeBna5jC+yKhzwvbZh2Npn0TABnkbS8dWoxNJFLH
m45hZ0Gqywz9Pe0zq4MchRQcd9rfM3xSUVu0c1TFc3unlkLdgTjUewp7rP1EVVgE5NmIxhHcwS4W
jf+Zs4D1NNlhPpOkpM8jKI3+taSKchtL9eLqwt9Albmn+7fN+fnMjnPHCJHGYslLVnmXpxC1G+Pg
VVZLwBnZNGbT1svXTDWQMEHOjEern9ZuzfY2IyPx0XS40uTShXwJ1FJkbNYQUZycyXLjw0nRC+cP
3Aj9xaZBhYtv8wlyYnlLJhbOXsy4aMd+V20Hp6dXqeNqZGTC31tAx2994U/sCn72ygHNQ/HNEbT1
HO97lcdMkSXtcL5ohDy4RSIiPtkE82qFT6BxptwlFwUlGEMciUGuWw9e06SrcbHHg2fO5AmBdvOc
YBTmwxH6SJsLzeaOtHbSZFnB/MJheuKkCoLCMsfHwSySZ1PWxbNjcQZ0MAw4EaMmfQu6Njwt0uO0
krjxwfQVPpIEEABeB4BZKL9DfMj6AbWGOGN+zDssFozTRNZzxITQxN0vab/bZe63ITlI3OxYBWgG
uokHum5waTVHt2B6S1zdPiOSzpdQI8SGMksiCpCnY1qNyybh4P+yoHLnjveUeLSp9FZ2wdsv+Cmd
Yyl98SXDBIzOURSRjrEzrPySdMkyWIfZ8KldH1Nqi3uo6cpe3pqUpjzfuA8Ugl4Ikx3sloC+r5nO
1F017kzbcCJJwebEFeGUFaLcFHnyzNtib+lPdSJuqv2ayvQYrmxGE0Bmn1vXeRUtQ0mgI5SfSVms
pQzQAsuCXwyAFHoxkAfwRymgrU51ZGptM38LtmlSzUeGDjCOHOuT3RAZjYKpLiPTq5qtIOsULcZE
ml329nqBEcJwsiR0RJfyAlf0dTasCeERU0IZBrswdv3byYNJprwKvyMfvzej9Tfk5+MnWADeXhnx
fETANs9pWWSAkUYnWoKGba5Ns0OmfKKPbbdEONvdaHb6caXqLrlU5Ni3IWS4W9fkh8uDYpMtXck9
QTUdYiAuiz/dWu9+2q7+TH/43UwNMgOwsM3cDnZFwP3wVz9zGiMfZD3g17xsudYZoPKOzRKwSrtA
9h4ds9JfFWepii0bQv1fv/hvMQJupZ4F4tC6ZqNs7wP38efEHk4uJiGLyg5iosR0yRtA/VmR3gYS
cu9fv9RvIYLrS1G8w/+ut9//GA7McEJ5QBJ4KWXRXcYzMpPJnpP6+1+/ztWv92d328cLYYYPufQD
JfF+bziW9TzjRPGTQ6/QjQnxOAev/ygUzbo73cCeuhnClKn47JRvyk+4UY8LPRBGnF4v18zVqs1f
f0v/8S2+Ou2gnPjMJjAsXb/jP0VRerML0o5bBu7hajmb1y40O7+yJKCc45U3k7T5OvUD77OgwPbj
tf+rlaFz9rWp2/pH96sW9KHv/EMo+u+kH5GA49P+/+eFXr4Pb99+tXH+/JK/S0dCQNu3HYfGcNKx
BM54MP8A8V+zPX/4Ni1goCSVfej/NHchGP1DQnL5K/ej3tuxLAqjvX9FQkKy+vWDbYJGu74MHyWC
Rixkv68UnTMNVaPssx+3PuUhjnuYbYF5yl0KCjOBA2vk3frIc67FqhaaMfvC9J+IQbHrrVbf0JfX
Wy9wSeSlhosIQBAnAz45pfG09Y0zgxV0hpdOls26S2Y6XRTxtigcggG0SJcjH3sUBO/6cRYPvd3W
r9UQD7cLyYAJTl419uirjY+PkqPSNmPCvfcbmjtgiwz9ygdVt/MIGdQrleaTpN4ct/bamCkTcebZ
97bphJyz58le+jWICfOdOmB4/gyB5DfNSeY2S9yh5EZbTrcxLTJo7tg0zTVlsogeMEOkf6jnxlkA
zvWT2qHV87f2FVZwJIM5o524ej5A48AZUpbzhBbFN0hKJl4oe8YBWNr3FgO5+9DJk4cll8OthllN
IWPRrckbBUlEdwEU07Hx92VYVDrKnZqmWrzY6HBBL6u14TSY2c62tJ47pTp/AWhNEXen97Fws35X
xhajvx0rvEy2fkNgk94AuOuVGckqmC422INKRN08GAenFXUvqQnXGFtywm4V/PEsKIxi+tyqwgGa
MNBwAxXRE+y6bhYP00WCmw7BSRRZE7KpMQbfKvQQSOTwk7wEJ1Wax7exmI3tEFOdNUZuSxKXX2Y/
+N1NSyl8uk7Qxfx6b7ajiE9Ww/xrrZ12uH5waHxZOJ+hNEw5BQEQXqmUOXZd3yvzQtVl3tlYWdt2
GJdyJUcLO/BLwuJqLa9TVsxV840ypK5EXQcSUsT3/7Pg/acQX4TnWHv+asF7b95a+euS9/OL/r7k
AUK2BXHXP3O8/ljyrt0jZFuxrmNEv1rQ/98CaLPKEQsMPCDKxGT/TPgy/5UFD1PkbwseV1aTGJ0N
GesaonZ+y5kVdm+YlPAMN3a5hEMKGRhGH0My29H5XN1A23FmdCTC1inXL0b6KzpXxyf3imhsr7DG
ogzgNlZ8++fmCnPk4uTdTB+Ex+4Ke7Q+uI+W3eCMW7L+xbliIZsPQuRwhUWGXZBdrCtAUuLdxaUy
gJVUpHkjbIH2pbtCJ0nQ6K05BCVUS7O6665wyvCDUwlfSn7CBj0er9SKfjVdkZbIUxCXzNQgKEWk
5KFIg/KB0g8kS3CYdAcCxhQgMj2K5x7MKzbzilDZcimERRlTUWiMdneUKlyYt9syGjwxbZyUCuhV
hoz61OMqfPP9Uu+zto5RUhYiNVqr9o4sd/pZ0w8+R2adq7WdDNY2TH3x6Ls6fXAnL98MpsNKb9De
cNMko3UT6PaZdYSYCjEDvIvOQMbOtNXyVHW9jEwxvctpwpNi/1/2zmM9bmTNtq9yXwD1wQaAafpM
kkkrGk3wsUoSvAsAAfP0dwVV6paoaume29MaHDMQCSYS5jd7r61yJJKGSi9JXYE+XTVe9xHS14hc
ie/wQ5Fn5TkYVbIz+mQ5yZLqbZXMDvAmFfjawYN0KYuM9MYOu+xgFPE1m/Fshw2AlNXEY8+I1/5g
jvV4OSXVcEmCWor0shRE6gETup97oJo5DrN1zwjgOkDSc5gpNK/81hwv3a6aDxSLzivbjfqEOK2/
FwFJVCznjXxb2Q0KSJmgkSfyebjC/WPuWss3NpBHqlujN537fnb7F5wbxZeZpuLBVsQDiHyqrsk7
MM4O2doxpMxnzhXAWQq98AamQfnsyFTt6AerTUUbyl4gx3ZqegaCeznBCe66a4YSOPB4gaxD4hbb
VcaFw4SKkfpfiLWhI9MsIo41gN7Tq6Fx2rqiSm6J7zDBfIdtD8egXFalWSMLwPWMlMl9VbYKLt4Q
HJhOmrMrrXg9VCZ7YSKi1kkXTzsS+sJpq4wwu2wWfGFF3AQHU4nic1bF2Y3Z0GCmebxc58xKmlXm
RcZf6FrA/EdxZ4WrdhQIaCn1h4sqFT4LvyQ5pTlNDCyobKNNTM9ISswnOWXTpQhzc5u43XCV+g10
57pp1S15cMsLmY22R4vZTBekZMUPJHh51wH7Gxk08V4pHx40lJ87hqj2NvecnvGIIiSEa7LyQT+3
eL0SQFsb0fV+Dnu0MuCKByI6ItaJmCdb8kiOA2HKKLfphaOJEMQVw5HykcdIczNXjOQrXnhb4MXe
NjUa88pPLDpkpvNQMUEXb2mm2+syLuNrmbg2EdXC+VhAicamiTrrqYsSkj6mYJjvAYE68bqpCI1Z
Mis5eCIqT8MCv3NVGv4YrZXRempXsd6APQXKATljlZdng3nMo29VDP98UUdkhbZtxJMkZWK1lPWn
wjJJsRxEOV05i1/OfDVeSvwzZcJjrLou3GbgPCI27/GEzd7KAMtmVWvvJtbXSIyJP7qlGrKeZBdV
wxp9gWzaXSFqoPNXRD0FvJsJXC5plXZSNXEZkoY9C4Drkzl05n1EMTWLD7FfNv1dr1nuqPEha1Sn
pbGxcKz7AAF8s3GVnY/3Mpvi4C+iXKOkwmxTmKP3ocSn1vrboEGhtjOGoc8+zX7TWDmbLktKXly8
3P5tfH6zOAd2oA1f/3Md8PhZlnXVf0/6/Ptn/i4DfOsP19c9BlJqcBIeiWHfOh8fK5rj+uw6XUuY
X/fp3xohuh1QMbzFfRAIDDMoEb6RPu0/aIAxqcObDCwTMMp/Uhe8GyTYbNLZysOHololyPm9+zyw
1LCkDEUPiNuw0iQINLIYf/F35+T/YSwTCIuOHURTQAPImdA9/Xc9e0Q7bjt1zLAyqwjyUwB5VsEU
1VhrMMiWmGePYCpxcdcwJV9+fez3Bj0EeTArhMmunNNGz/eu8AHPhBA4J+orxl+X0yTgXVOTxXEZ
St1lMIJf47BswlVXpc6mW+b082Swot0KKZwNkDkog5A39r0KirUDy/M05HVy3QUZbNGsYODVz5Jw
zjheyG7wWdqKYtz8f3wIxpEhTx2qOJgYP55BU7qNU+JDO6DCs7cTbdIOPZZ7TP1x/tA6pmLVnsMK
NUqyNVkKNC9jOCCFqONZo7zD6YY59nRTd1QGplrSPSo2Mp0DVqxTSKBnoEbroUyHfjeTq4heUsdn
/vozcMn+MErS3wNkk9DS9Ata73dGyc51oJn7TPRTB582vBuidhXTG7/Ovvz6SLp3/86S+faNBwEj
Cxf0hfcT8MwDz1k2Fkd6i32mmOHLE0F7wvzY3pL9+zt+yLub6O148FsCV1PImCi8G0nZVldVpVFw
vDiVtzxRIGUOcfgbRtA/nD/XpID3yFABGOG+O38h5TrUMSM4SMBEe9xeXxonTA95Fzz8+vTZ70ds
fFPQRJnEcOMxtHn/UMhiSByEcQRw9EgSXnxyfxMo0vt55oubS4eixEpwbNV1n9/NOqW4KUSODQnF
QjJUywUUwvZWzkLrWhQZww0SPrVSlgOaXYPoyHea9ynX5gcwDhUpdqw+iGbC3EhVHHOQqXEROgY2
ckl8kk+jWNLDrz/kV5THD1cJIfAaZ+NjstLELP/HWypCxgiMU06HMXOIc4lrQj7jqDvieMrRv3RA
pZz6y0TixcaDssiq1c8ORalDqaymJy1ZEoWFgFITG9kUQDB7suw8PXvh7H70wVQ8ea3YSmu0762w
1KKMsUD5KUgBsc0czQgD4w2TzOkD03x7U4HQ3TPEsDIVf+Rxlh9E73ngCGzvAEyxvuDtkhzKJkKA
xELjYFQhvgZk8tvEdq1959TBg4y87Ah+otxUFLm9Huj8lfDiWZeg8Y5us6jrBksNSQ6L716WAeAg
RTD0tlG2uxb4FNdiEOjeeytGZiHr/LHvqnXRVgyXy9m49sKGJfJMhEZAhNY2zntn70Vuhs5JJKwc
8kZsDH9xb3HBmA+gFconfIf5F7o8SBk5+iPiI1g8kq5InskKcsL07AcVeqvSlm9qqmM2U94u+Emu
RZGTKB6kVUgJnI7XQ1+1fxIH5b2aLcY9ElbIrck/G7kRXGEyMjZ4i+Kt4ctTWQr+amG1ECrC46SM
6kwNiKpkqsaevG3U/Wx49ojjL/X53NQF20WoPcaqq0d2qqXz4iUAJ90pMbXcpbx0o2b+YBR5D9ig
NJezNRjAGnDhkojN+2XNssZB0h4Gx2FxnVcZie4m4zxVx94cwjV2Uuchd3dV0nBFKPieQ+s4r3Ur
611OLMXGaSY6AQRq8kM1YySsc5QfKkJe25E/cBjnYZckTNOictjybFPHvqhnRF+sw3Sn9clhMLiR
jK1uZwnQM0Lga5DTzKKmGDZDlEuy1tkDS9M8IQcGoxqT05GFU3xfZfEV/pOPCeEmh6TvzbvIIvso
k+KJ+LhXGxDrZmRFysJRhI+oTIKdI6V16U/DeKo8IsCR5NP5mQ4jMUinKwKTWZQiIuMRNWhwKiJr
N6unCyOIw32OuHSNrDp6QVI/88fA9yI8zF0nuYOkVZotCXq8jPwNryGCAZFXVJtsTNPNEAt7zyDM
uPAW/Bg9K1tsxN4Mdrkzb4e08wM2IPAoV6adNddLbfINWZ3VXsyz5R6TaioOlkNGgl9zuwiDUMyc
SEoIqMPWHu2E3D6U/kuf4IU0s+ovqdz4OSMN8JOG8Dw7So6nMgjUMVfYmlXcuJcSX8Aeux8ihchU
x4Hl4bUx52iJC/jIDiBUv7OOVRr6S7uxWlaiJelTRNYt0wdXmdXOMe3kaGLt2LpF7a6zeYhWoTOk
e0u01WU6aTKUWfa6LasuIRAT5wfUoz2FDcsrgaiCZX2Ac7YjmDzK1PwFGcdYn805LjZRQ1GwKLLP
pU4mb+wy2KQxbw5riYKVbQ7NFoyNveUTy5Mvens7SsKlEADNF0tvdk9LOLrXYNfMM3qZdtjkUU9a
vdnU6jM+WHzJhblgSM/kX4k/xTvE6P5jkvYVXmXfejBM6gvInwmZGCPViU5mr+tRi+DDjL8OS1AL
1sOkmDFFflfEbvuc4U3doHQYNyn82RvDQ5lW5BZAFLclbz0Oh8e674ojFJ7u04IIkeRAqNSZ5EO2
DeWXQDJ/WkKXv2t2mrOTLFjHOziF8wgedS0cNshQLpttKAmPx8WWXOuM1o03ODYpIcyjGOfF14vf
RHh13IWfscOie4qF0Jl88JTHfAhJy1E9H8lAzrjqmTCzeM4zb+uEaNwsHgwQBrp03/T2csDhUaxD
H7MYtQqh9yyaV9SR8qRIe4Bom8xfqIHVY6okz/Xabk/ZTJ4QMTauvbfMst1HleFd9LI27mYOkGwM
ovpWS+QDfvEIG/s4ghHDfyGS/o5lO/8vj4c7adrtRtJ3PwPBIB6QzEhftfW+w9o9wpgwnQtvMkmw
5qFgycE5K6fFUJK007HMbYFIMkt2tRMlGj7/YEUGMKi+Txkyjx6MAvNGRlWokJXG6MYaNSd7Tr+f
/4U9pk0uZVe2iqvZ61f9VA0zQyVp4sElcvQyjEqv4ck6s28gCMRNztNoT+VyfHu9/9uw/qZhfQOJ
fVcJ/cRcOX8e/8/htWzYy8vP37etf//kt7b1LbGPIR6rOq3p/nty7dt/eBRMNptXDf+kmfvv0TXz
brZqSJ5h4zL21o3uf7esdL78c0AuDD9YkP8vWlaXnS+/SIMrmdEEzNB/rNtwdkzog9mbwNxHl7sI
XuwifvzupPxDx/pTsa0PAgiO/pjP+ROQs6+V0YBqXA7IyNrV5HcLTG/lr5FQ9ttfH4q9wo/dCody
OS2+55q+6b3vHuqSEVoWUxpPKoX5XaT5hW3jG7LqBsslfMBDiR9xPy2eu8L/Xf/m8D81L7hZaJRQ
51sWX9r7RSj++sAbhY2Uqhof7NJ/CtB7/foT/tSP6UN4oU1qOt8bGokfvzHqrXkwI6s9eNb4MHnO
Yxda9XqARbwyl/bzrw9GT/n+hOK/Qa3guWD8ACibXIjfTxucuEVMBtrk4I5Oe6J+s8g8D43ylHtM
DwuoFW40ttBt4rY3CXLFrwfzMKT3KHPJspZRf7ry7ZipLHlp+RE7b0g8RK1C3FQEStYrBoRE1tqt
BRy8JJ9MsgU5YjVz/rQzYlxV16NY1DEbsjftR8xh4MrmkIhmLPbOOWmHcAM3yNkM5jw9zlkkL1MR
j/HKYS1ApEQblg8CGddTOvs1aXUSqW1ce9deX+V3wsNfp1zsuLDzYzTPDFSYLxIaHwwtxEqv3THT
WY5MQK/wrqmdU5ZfXL+4q1P3L6gIt7xLyvXoBsSIm9PHGJkuh8jE1vD4nSX4oU3eLO0+bz2ErZW1
8bps/CyTsD36WXLd0NUR7FvDjbQpRlkhiPPEfAV1p4hOLGMffcOKThmVwLrtAGmkSkGUM8KHiZfi
ZrayDItBGz/0JOSuB0LhzVDFAPVjZFBjpA5o2qNtBoL9qup46SaYyCJgyRceXoScGsXoZz1LjUP0
9hm8kZTgiIfWh8ubsE9b2wG0t4aYDoBMjRVZu2qSUnxwK994SnIlr6saos42gKb4UFu5uihkOhyY
JbDykRK4nw1j7CIqW3lVFwRE2RWlB1IsLpGyzW7aup7XhJFbW0Uc5E6lhfno1jQqs2onvGepPbwM
lEssCMzZuiQZIn5Ik3bZVmlt8ZYugdG3QlsEUk2FN3gjRlEib5ulkjel7C4jWEYvCAX7Bxcr+gHX
l3VlTY44lBXXAt6pdEcjNO0rmpQklx6WxRTLcOY708Ht0vDWJBxzbziNvFpio76hFN3YZC1e4Q5o
2nXYFOZOjqSw1MJjMYIqnXXU5KV7GbrDBaJGQuqXRNykfreLIgeWZ9T71iq0YvTIeQLaw3uaVHxy
y0gLJMbbZs4/4N5n0aUyY+/ic79AMZYTXkAlrwZiuIjUsPa2Lr0teKqHGR/x0Ws6CvO3Gt2Mvfq6
fKvch5ipAxEcsXnrRO382ukin1wO1pNxZlz0ugVwphAbXsGcH/cnADoUpv6mfesb4rceIkS4v651
YxHpFmPSzUaQ99U60g1IHEXjxZRlGdlctCdCNyrsfiLufQKybNdkyxcNNDS6tXGY5J1QmVuXOmSM
EpsWqMaMz6KL3l34ySvpqk+hbphi3TqluomylfMRFNSlERTxfV6bBOD5nGlczaferRHj6nYM2lS/
iXSL1gakXogluzK6FnsyIaEbCIuf6HzgJsFfn1dBFKtjRCDe1jLMW9zcu143hZmBYr0m8XK/5Pza
OBLtB2kZPoFx3WhsGt1cDih9XzvdcNa69eymHXWy8+B5TbiurByDSuWr7mYwGueV53ZwTHUja1oJ
uzHd3CYJNk68kM1yjt66X0c3wjUZ95c8kBaUbiGCDtt7kbpxtnULPZJduWbIg7HTTC7joNonuuEu
lUkObxwD7yxKqzp3ZXAslP0hL7Er2JGFXxdlpysDA3oSobiRbutj+vtIN/oLHb8/2O7rYLoNQhaH
QQb75XDl6SEBjwRxnerBATTr4ij0MIGEtHxTj8v4XLPaXVENaYQ8auCZyQA3EI7wKfsSsld7YiBi
PpB36t6C9BRoNAkTtxj0MODyCofMU0YdAuks94mYPqF0IedPj0Q6ZiM5wt5HL/EApIQIv9kuFpoA
N9HModzbFnrEMuhhS+GkzF1Y9ip2nIFxQNwmcKz6f/mWwzJchXzvrR7fBFngPxTdZO0BQJZbabsz
5vwZ4mquZ2J6CIRRqb6op8E7eHpEJFIrPyRGHH8MvG2px0jFnHD69WiJKSgkUAbzrIrn4sEhmmXt
mRa+BqPP7XuXCZXQo6oe69nHSYnkzNR7eeqYaJHrxGwr02Ou4W3gpUdfvR6CkV0sVxDiGIwxIav0
qCzSQzNMPd2R9+N4VHqkFrZI18UFVleUQxu76IavdcW/Rf5vi3y0cd9VRf9Y5J8+y+7z/GOF//Zj
3yp85w+i5AS1p+t8U6F8q/I9qnweaL5NQfqDp5OYOcRPPmAkXc75DIf/q8h3gj+0tRORXmjjEjX/
M4EencG7Ko49B6hngvAClmBg8d8VjXZLvJYzePIQKgM/RCUdVvPwh/MLosu8i8lETH4fex3TZDNN
hqNKq/42aQxV7nMcyflaMmgrVwjjUe9HgwP9CiOk3UwxUrnITW8xd5hY5CsiZMKWR8xkjOc4t1B9
QwSKHia78p657V8L4pFjftWD4v687/N6ue1k+EBIMvSAioZgVYuCeQFZQoQMUz9dDagJK5gWgXXX
CawWfdObzyFNOPFSRmrfVdWYnzqJFb0uA6xVDT84Ct9g+uBP55Kxz8YyLOsuWmwD9p4RfulsCdKk
qR0E3KrE4hIrRG600TlOUQXUaBm7cL24XYZdmhP1FhlA//8n338KKrfjp0dLsbpH2R/sqdfDmqHl
cFzgFazBN/KDnTeSdW2zS89WogzL8EllSxuvqyIwn32WT1eiUeHas0M8d8TcHvqxk0dlDBzdwti6
Auk077q0D8nrIvcWGUEoQb6kqU2509HgyCygBrab2HgZBgcHS0/a1UoMjnUpg465yuhZxeOcF0Al
VDxYz7LURXQ+mfy2okym66ApjC9LMobryWmjU55MySeDh+W5Yee+f/v7Ov1XcWVLkGH899EGd1Ax
vl7Umn1HNe5MOVT7YWBPVgfNQv3ISSY5uN8SpaddsH1q89qy4BSvhp7h1SVg3iQhJsvKlwOqCOns
Eo9Usr2z6JFlhtoRlGGdnxa3PirpMiOGEMijMo3t5wZfrthZzRwA9WGidBj6kmsBqtQpG7puw9Hh
KXWdl25dH1AmWW/FoySu7p4wxfm5bZLuMgCn9JDB39+BGpFiQyHqMHod4ouoJU08mxuIt4TlXdCy
pusAvxTcqZ7qXcHNWmcL+hhvsbtqj6kQN6bXQq0CzSg0IY5o0mqc94HbhfuisJ0vowBVh0GyLGvG
U2TBbGKbhN5dmJl9cs6Lmt8VDkXDvA+Ukb12EbmSMatk7WfbnmDlu6gM56t0GfO1wytkwywxuioF
+ZGkSI7B3upDayeLxHksqP73ZQBSeZWLBJbS1KdlsM8ts7vva/fZ6wugM575hJBzztZU2AigMmhM
hFIRW1XG0dKvO0TruzRYoCD6drNG1Y9NImJVB7IpkNBMivqmE0t52xkO1uh5xluZutZpiNkrQOaI
tyUrY8266rc2k8NTwqyxWOW40tZj4TkfJnb3K6+csduQssiNSqz8ymWfsq5soknWqFDynd5jb+26
h09kRhk48LEzIDw53dWA2Owa0Vt+gZDGu+m9GIpZorDOmX5n4vogBC9bBUZIiQDgediMk+k/KzLe
ryLLiv+aZZZ9BkRxlDNf/dJoQzhI9xFIUQ0jbM6gda9NfuaVpQk2ViOTcOLiumzvW3AO2XZUVrId
EgV/08ir5QMjcxMxTZsw82skSSpNTe6eN+/t1mcai0OyhtoZNybma8IXm5UqepAmhFWB3arwz4w8
KCxG3KO5UULMF2OExDeZlu4p5PM7sKARtB6bsva7jVhieRqwg9H/Ck2RHqnEV6VGW6+YKWPYT/wa
9HrVyLUs7ORBYKtHjFfgHbdlmV2oPiPaVsmUyXNmA2RzRNOtZaimfWLG1Xqcy1fg5u1WprN9rOkF
zvU8GA94aXj4DzZD6HCcMvhGVdETHRwsEmVxDvuvomOsRx7mtkCptOnEEL28PVnavI++hFOZn4qa
O5ToTAsCm76LGgbI9xM70Uc5Mk0XhsljVWlE0Ao4AJa6WlT7KebxjGLJdrkdRvuOSGcOxJB92uAk
4y8pVL5cjSa5iatkNMLqjGxpPoNlqudNjQBi27FCvZKB5X2NIfq3XPp9uSSYAf3PIh49E32hcnhX
LOkf+lYsWX8wPLAD5knf4nX/ayQa/uHj+nExEQhG+K7WDf+g4tFhN6Q/aU0vwoBvI1Hzf4Oh/mla
iR2I1wN1HNVXIN4P2CwFtso0Y14/ENRTlO+xd+3IsTkvxfgfBkCxphAOEjKsNygfYXC8G79SNBnk
EVnV0QelfmbBRB4MD7nHmTNwCUbgd4kcP4kRPGbQWD7QSaF/+SmRg3eh7TdEB4Fr0nGlo9nQyMGz
JmtqIrGo6iOcqs4UWA+jzkX97jr4hzHw+yKUD0sVqoVLfHuMFd992NYw2b92tMmLBHdYFmUn4KKp
4HK2Fnij0RI+Rrb5u4/807yUo3K2HCBKofjZ4tR3Pfu1wAewUCJTyuk/PxFBS6JGqDMIYvM/TT3R
AhYuUg7H1cuo6/0MODMNKFEUtXSRUX3ha97DTPW2LQOHvNxIiZdfn1bdrbybeXtvo2C2BVoyE9BG
fD+inTsLM000qcNQTy3bcBGR97AsLSqRYHQJ+JmH1DoHReUe/Tm37iAfVI9V0/gjVOl8qVax3/l3
cLjtYSWVN8DL1ZUS44jpGYjub64Cz/+HvxdNNvc+g2W6pvfi+QqXZJyxQT94Pjm6D0YJdvmiiwvU
6nGt4RFtbI0n3shzQchx71kP3IPznQ5PPdgmsI1T2gXOETen9xo7nRQrZGlcS11kk2WjM5WmNCmT
kzJtEmGBgFjnEkpmCdVUBz0NdgfGxpAp2KbZJmey8SbrbEifrKgBZ+9FY8yEXfeo06OUScJqkar2
/gx4w88bIZdJQXdt7exCOh5KMJ4SYpMGoMwOZHcYT8CYw+iulbxxwZpnrYMXtpsNBt3k2FrWZ67S
CU+0lSKHx6kdKvd2qubxsjIT4pEAHdCU0GYSjaUfBHIuuU8nRXCLASvhJsxbGZDr2jYvQ2aD1ZGm
c/yafDIp1bwEhLTemF3HVDps2cnq9bvW30rvNZBkeH8N6ihVRJwvyuQ7A9jJg9ejbkuXlEASciEZ
Y83h9CLqHgYQakv25m/xvIMr+aTU3Yzpi46oFRTA0SMIQ6SGQzASKDZwHt9SOiLpWg8D0ah3S9CG
j2NLYLZg1XSXxqiBW8Ajzg56DokZ4WQQztWhzrj7eq0mbG9QgTPgQY6dT92nIqu1H9Hjw9qzarp9
NxKgujbYryen0I/S8qgzwVnsC0Zmw7bHRP2UqDF8DNilWps+H8jTK3FeipWqhPuKbI8UmLjh5m/L
8DKcZfjYMKFiVlmlXBm0gXDJmfCC6tIJ505TTze0OCiplECTtObubl6miXZrHdc0h6wI3hKqwS0f
hyQjnHcE0nqXjm6IsFun/Lydf3fqvbUzBO42yX1/w3gPt0Zbheb57d/0UQQWjjgdnhtLcjD4rLeJ
36vNGIfhbmg7LuBE3x6C9NPm0HVZFF1YTFubNWA3FAXtFIQwiPGt0yQTFTmA4wzM7NwzIm+8VcAu
errHk2zqDXc9RWpXZDBmIsfgByqgsOZxtHqfjPkYrHpy6jrI6PvZHLJx08bEg9w1TeUVq6Rm4rmq
kqGPLu0lnMFYgGFVs8GaeiR9KL0ZcUSPT93bKhs1n9p3VLyYpfG4gzImXQa1CAW0pzzOc/fQ6NX4
lMIUZQ8+70IIFq1enrNwYo0eZM7ZQ/2yhoZ8YKA/MbmupwcB9+QtyY2v3ZjPrpcLUojY0Xd6W8+s
WqwAe1ggTNnlj0nLTL1n1PGxd/MQgYzT0ZIA4J4ulG+ogxvAwFgNJnSAlVkv50AO8ae247FJr+Wf
qjQR58asQoKkF3e+RIFf4oOYGAXAiIvTfdUs/aeQ3QTRnsYQpxsu7hBUERt7olVUR3fk+9GjU3V9
xTjC/QCVz1insn2tLB80OcsR99COSE/5hzoSWpo6NnDO0WYkpN2j9wMHf8drjmvZJlw6PQgj4i29
aD1Gh87XoxV81MjmTKOnCF/xlJru3uJHNdPq3LhW8zKDeiughI+vU42mP/MED0wELZCKzOwpkws3
1ltQfGSiuUgRNB6DJjQToCRRteE1WrNKI8o7hdXS8TEQ2Dll4MEQWMzwaeka62MpDWM5Lok7BEen
lEAR1lbDqNyRlsxPwnacP+EGeii3KnqCsIkuR6OJbxBFJcc4CB/8JGkfi16+zuWkn/6p9choethk
MH3OTK95znsoIE9h3dgfEY6xdijIQr9qwtG/Z+GR+xuSo48eDi21ccYWHn5i+dgoaxnsQrrM62mw
p2G3uPZjmQTNpp46nBeqTMaNiy3Hx+7heordXVSd2XO5fxaWw79veGPJD14S2tGfYTCmJLu1TVTv
FnIOCtio+QCxoMuNS0xJA6euBLK30KA+z35QH1K3gjqBjo+Mi57AUgvu9Hq2o+4FBCi1SNOj+3RG
oBu5pfha25Ak9JQkDB4WbhFLrF/djKc2C87GNPNaKNmzvqlXPpHPEGKf9Xi85WLhoqETnO662Aw0
PVRfSnTnDB6S2jo7gFAg+gubZ3oW8nuUzV8j+iS87Ea+GgCeIc/BEoU2MESdqpoCGYqZ++lE2clB
hiuKJiUi2s553kslD3OieA4qoqEBb2M5vmQphpI7qDlyxsukXCMJmG4ah8MLb2SC78+8x2vJgZ1o
cV8Xuu5h/fYI9FmQyC0wL33pjyaRlP1YBSSFNaN7OQ4DE8bCI4Fd9kb3qXJy3hyWI7ki7KX1XjHC
Tjdd6vGcLt/Snua2JtmIiZVPxYAfWey//lnWWxxVm2RUEpGh8858ydO+LYjjYxE53fSK2rcMCCW2
FsS1J0YzgljtYS5dDCmg+p21KcP6ZbQZKV3bng7+S8uGzzqqhUNW9M/+nds2BbCTRrCoQnuQxHoU
Mgam8v11PLnE5OZdBly/9eZ7IgS9F4G6FOi0NLJLYCkTs7piyHQyuhU/jD7gCZ6bRJW7ixN0PBd9
676oDTSIQ2J86WUb7pNhDKcVfzNVTmr44aM9jVwWKKR4k7dhbz04ksBZRJsTuz7puyRUxVOqz2gL
eAr6KPLu9dAE8K5Yn/bVfaS/UZRkfE2DzqUrOr5Gw2rpGhBkmQiRPCBJKasZRHuPljEj+eI8UVre
Cyc1hnslQDkDrh6TOAnu2C+FglcVHkEoHEHczuluzkH2Wh+ygGo53k9jD17F8qY7+Fs4nkwXqjp5
N+mmH6EDjmK29yXznRFNAfmnuSuTM1p+tU6NZN7yH/aoLjnZRbY07JyT9q4OeLLkKjGeJyNMT0bP
blx1Ca+eOSgP7Ejh/cHr2RUDaixWTGJTmVB2TD+8cOcuWrcYr+OAR7oDM5O8t5jot8UqV3Ka2mOt
MCDGfWHdVS6PGNbaZOVkTFhI46Mi6UWZfyFazcMSUEeHcKlLBM6tqjfcgSM47+pLJdsvxKRch5M7
HrmuKQyG1rwO+8a8ZlCmNgpnnOjm8sCKqt1SG0f3kxjmXcZLdMPkiQgZ1712zd69gvlW3fJt815G
oHnizVeyQ84NUDtOvw5KsY3D4mrIkfk5nKprE/Thh8YQAxtH2znXCgLk2olNCsip3ReYyDdC3Til
dUflV21tYzS/YBrzTs7XOWVpM8hkHOyTgRQcjGz5jEibL8QduIV3iIHGZFMOZlFTaBsK2QZv4A7/
h9JPkERLSnlf8TTs8bkPrQ0eyIFYeNXlBRdpmfC0SYXkilyUxt9GGAy7mzkfM4axlN2bX7dRukv6
UcGOaMjH3OLbDCF/0tWAqslC3njNocGrRtGvJhID0YBPd78+zk/dD44NnYIMKdAMXBq3H7s1kgr7
Iat7wJOVlvQPPvrOtpNEY7qTpZmtunV5exz++rg/tf4cVy+UBAmVrkun+ONxackLB+Vwc5iyQrz2
BnFIZTcV0270E55fdVnNd0IkmriJT+53Qa0/6bI4ul5lCW5w/ghtxf6xR82YnliiPozQ7WDzB9J+
wAkLM99n+ku8UsN/m42kLdGVt+0GPNzfTsC/E7vfTexc1IjfXSs/LTivwYT9MK37+gN/T+sC8w+c
7lDA2V961g+eu8D9I4ArYmkTzTcQybdpnfVH6Hu2CImPEvyPBzLk72kdu03tmycm0eHh6uuh1zdY
799DJDi/X+G9/zBUst6P63zgtWxQkUE7bNrw9/14ZUWjEUOL9bwjN2wTbexsyUGD4ovBtq/Wzuwx
SmePuGtIUd2BPI1OAcPrl7Azpw9eRSvoiqx7MinNn2Ju+d8IAt/fdfx1tsnH5w+0HRLr37mZsI1J
sjJD95gpt371gNvetGaiZd2aU9sCndijP4ct3dTsPr/7Fv/h1IA64LP/8ExjiMmgTeDYQ3fpOu8m
bpAtCKcY0vYYxdFz2UYQ6MchDa/ykOn6RjSef4n2ryJMbhb+xeSGZMllMv04LdXyyR/Iltg0y+yc
4gJYSy6GYt8Xcsi3lAvi1qd6ntewNr1jNJb9pdU4zc41GzJRyPNgqlgi/aD3Ka8Te6ZLhTpprc2g
bWe2pzTAw7DgFQ6oXpByMG0hEVzYL2hc0NfQDZCsEjA+ozjfyroY7tiZVLt6diuogr0T5LuYIjlZ
8zzN1k7qmk8GyhgmM/7DALawWLt4IGMMy01FbMSElyXBxMFWwVGH2SijdY5rfZUB9JtXiz8qAvSQ
fa+bBDxtaU/zcwXeEO836spLb8wiJj9z/xQAqEfbZrKvWSHs0XhSEpEObKTmHfkpYj+FrCAN1x47
UJp2excORnZLM5VaG6ygJnkGpiAR1zclSWJTuB0HbPg7xcgV2zS3EmPQIGY51raCd5Cb9A/WUCcA
rv1xOGoKL3hyu+rvJhZyydpyxo78XmGZ/5e9M9mOHLmy7b/UHLlg6DGoiffu7HsyJlgMMgIw9ICh
MeDr3wYzJUUwszKkN9ZIWqpiuDtgMFy795x9dvRzcSKUUZdRWbleLRiAx/OSG9GaxDHE0hpRmIc9
Av+ZFJEaEP/BJf4PyqPjQdB03Wc/nYJt4nrldVa2eqfixsKoBZNn5bQEHwKe02KHGLDdtR3Ttym3
jP1sBRyUE2vYkWkKlWIYNjyp4ZEGf3E707ChF1H16WlOg3QTuJ3/Sk+jPhDpNm/DvO4Ok2yxX3ZW
F3PiSPFx8/qhU7IeSOjdM9MWZ5ERQDMMBMfn1CKYbEwWup7vJt+c0RyuBOk27grcavEN6cOSUzFj
uUVvSQIfQruGiKRhdu2V55NLteHZu+PoTU8BXH9PuU3OoTfeEfckdb1q/LLCi4BcLl6nOkIMGoBf
eC/TJJLQHNp0b5nV+J5lQ7GEbSUFwyqCcgfzQjVhK19RMOaEOJWDY10pBTFr7mfcuKadDs9L1y88
n1wcsjPlWA9EttctT0VjdG9l1OPjaMOuQb7GuFZuO1IXjG2FWvOCLha2PmX6ndj2gzHLu8kGJXZg
hktdb0Ql1XhVtkVMJjF9rS+EemEqROi38DQnt2yReGbmAflBwqsAT0mbjLLeNKZdvaoKu7CA28dS
12Z1nDjD3gqfTTMGZiGAJsnyKp17OKk9yd0wGkI+rV1+25Sg4GijWYzbBuWIWpF1o5466aXwEeTA
t9cxwvKmQt1Ahm79QheRM9MARoNwu4H0vGTkQd4yuNUGvRfdfzUJZzBJN2pdAMvRSC1SW3X12qo8
dDe1kTN/XLbykF9OZGPaW9uOcwMHJaMbaPpa82OubAMoZjbaJGru9eJLnDe8CcT06vZ9a9angPgU
/iOjq+awjiYROyj/xDwOz2Wsc6mQlbjlaz911OrkgKizqp29y0YJvjG65crYjX1HeCZ4BQxLoDqu
pjKha4ZnB6+qEqnGQBVbV05V8WDJKMivWjcnwrGMQRpsiJscCIT3O7xVQ5cU5wWtZ1jIfAPWLpCP
Y8mgaCCzETjFarbdqN+UqvW/wFIlIIWLk4XrPCYeCJGyh1mnT6YAS1rjjy+VMKrLxJuQqaFcqFZR
YIKYtjA5Z6OqvirRPSB68Y5DGKbuIh4Yb3ovt/ONQSjXsA+ShW0hAgmTGv8dKgA3jXYCGcBFYg8R
qU4GcJuEqJ97K+u1t+LA7r65dFURURM5sKvGbJtaFciFnCPcuUPv9gxKTkLOwNwSD9QQvqIbMAtI
hltxZhs5ZGroS7AyVMScmfcMSed2OG2ckFQiWPOFb9ETV6g3+8oie2PqsLjuy9Ge2P0GL21RgWMZ
IsfP2WncOitV2Orpv4Xjv8VtWkaEP5Qcfy4cs/w1qYrXT8Xj8kd/FI+hA5UBoRzFj8Bn4oZUZ//k
Ni14Js/j0GWZ1gJm+Oeo1/aX/wtDWAoXi3rvH4Wj/RujNUANnuVYy9/9R4UjbIafqyNhQovCYQ4G
gCMfBMhP1VE7ZEGpMbaenM4ATELyWoeWBIl/F+C5LZPq6IYA2VYd5Bp3m7XEeD8knUuMLiUvHTTN
BjDTsy9CGe0NggXa+35q8jOU0TK97oCHfqET4L+4s1eeEhGTWDum1iZcOk6NKWVxQleN0DMLh003
pJgS68YAXJfUFXt+X5MKPglSZhBbxXNiEQtJHm74MtDLCg6BSa4Lh+PJex5G3QfXE8nNKP9lcs4T
2Dlb2wPssg5jQOKvQ2ckz32bq4LGW4UvulYQPM8710y6eGfkhUloOD35RK9I0w3s8RJ6NMPUHYrb
ub5EucHPTTS7ENKPiaTvA6p0KEFbUrBMvCCl67hBvmqsKLTcDQOXIroMLJIhxlWUcz1h0k5FP5IH
CZEBeuwwYAYURNebb+OYKxCzWSJdaqoMmwLWkTKtaPsUPcli08rrS2Zo2NuIjtHAmTmcJ8EMDHwD
/MeZiQYeYrLRUNlYCZAdfAzVnL7PEY5hF+YSKGcXARyGDVpGzhDvrUxH7SUaPONoEj13baZBtIID
TH4DThCiMZPymBjGsI+B891ltEcQyihiZAfa/jciJzvUw7r96tcpFoq8z9dTNiWIzxSTIKYs5y0S
y32lnOKIp7/fZ+UAzLwpK6bdQ94fg0GvSYjACFGU1cb2kvgKGSBpkUmuNx5gmo3TUa+kHrZxokGj
m7YYiyeci0CVs4iQpJleylWeeg/kE8U3OHTUNUlE/k0OJf8FEqAGZI9rpK0TfcN6qHbTUEnejDq6
zq1qeqJvulgQe+JQI9+KNmQC+ZdhmEWPSa3tg04848rQ5N6uaEuEu8Fv7fMIp/3eSA05b4TfZtNj
vYSp+VHuPTSeKO/URGrBinyeWK+Jk7D1Whatr9fVhHumbC3PW4UdkYs9QPLjSIG+H/MsfmS2Zp+F
s790cmt3vHdCAVUxqBmcbnp4Td/F6FAIYwuFyxRXcEQyqwIhgkWKbJHZP7aje5/iWVBp79grh5St
c0FXC+a0pHWLyKwfrvo4ts6E1tWBvghTsZTcTiRXqr2hYi8fW1zU2MP9+ivG5SfRtMOawVlw4k4X
W+SAznpSdXAxT7m+wYqenAj3au9j9HzPvT0XZMiN2npLq9Y8M+aSV3nT2P5pzHW4c9L6G0an6IBi
oNkmOkO0RY7RXZgF/TMJCPnTRIH1ZI+ddNduE2RPDSQCkrd4wjyja/dM86xt6I/dTtbe2VgRiYTI
Nd+n5DBelWHpnkZNRBde7SytUeGHxpVAYEje4swJimOhvC6jVOPbqKk1KzwdrGJmnIkbMAiS9Bs3
ZKxO22rs6/UYIQnkunQrH5k+Ca/mGlbaiCQ4LDccpK1Hh0biVWe0D3Ju79La8N+1W5G9h+sI/7eL
L9gF2Tmn96ArnbOC8ek5fUlSmFMVbXwZH0NH+RfT2NI5rXp1N5M5sXFbs3rzehBS9ThX13YUzl+b
Ebz1SgCTxE411mdxGjsPcUJQrdcgBluSVsifmsP4wrFE/9KRElVWOQjMrCCCLxNipn5HLCfr+FXZ
ifyWEw67VkNzbvWEbrveqDfJ0NvPFpX9wTZ8iyylcZzOLb3EcxBqRbXSWQZPnJOAjmy0sWuprpiE
QZ2/yVK1RLl2Itx+DL0HJcEwEMXOlCQpxlQfrGW4Xo2OCkgIGO27oYuCr9kI2GTVy54BAvQRkgmi
ZLp1jCg4r4bSfUWgXZ2FHspI6hzBPtebAEhjUTJL4riHJ2SE8O6TRnA/CUNd+pi4p1Xc2+MGNAc2
AiXxFBVUuKt6EsG5AY7nkqgiBKdEfaw7U78RMlreCtrox9iI1Jp/FAV3itPApSmPhdnR50a3qGiR
rbw5Vet+rwznXdaNdS4wt3TrqeHQzpRo27QpE8zCyC5GnQQXoZ1l54lJWDGH6reEISx4PUo4R+uH
ymzvQH2Z60C0CdB5ThASRfBO0lram3IObxrRVlvDsxJ77aA5PsQGGazZEBNhJqNNW7biiTmJs08h
2e143t/SuQxuG4smekKheB8zUQOj0tanMc3wedC3zS/cCuOYq8rhoirN+GCMBGIjxiYVAylWdcPK
Be1hhuO1JK/ovdGK8DKrFvlVljvBY+xFzolviONrrEvgIDWnxTxzi+siMshDtabqKCDnrU06SRsS
6eS50RJr7pVlte963W+cXncvVosJMQ8qGOh+9qVT4mvakII783o8H5gig3tTY3KN1btYlaoCyl4A
/5hsrb4L0IXbXkz9XWrCFcFbSJs2pvPBtDpgHGFEdxI6zyXNn24/hnbDt5DtFe4uW5AYEzLnx1ZI
WnWbGMexPyOMKVm7JQHrppN/aZDe7tAQZ+8Fo6QteQTc1yD4kgT5t5aYgiO6AH9t+hmuKpf/BtY8
XE3InQ44a82jmebOZpAEsDFCFOdzbaRvYRrAR8oTY49K3EDXG+U3aZeThUHs0w5Kb3NEFEJALgbR
g02Sxs7XVF7GSFBCZiXDmSwqGv25rptNJwxjY06IkqHyDlvbV+Vb546SGPf8HpMeQbZT4h1GvPZr
6V7MDpqIkmEHTeTQ2lXCfWvM+qbvGR+WcB85Lc57tmhjNdnGswDPuUoS7H8ym6kwctPbZmZ16dft
jW8yyFTNfh6LfmUW2bj0DG4DHD4n8rHiHZzjgLAihgOeLK2VA1lQzXm8i5z8wi4M4zZU4EZyrw8P
xNLEGwJ6btAKX0/Ibnfo1eVqJst17eUTpolebACD5nsm+NWmm2ExOnEVEO7W41gabMZzhm9fGcQt
rtjb/XvELfJAKl21Dl3xDdI+avQJx60sCAawZO3yIssICi3t/ma0RPgmi6lhosryIz/j4IFpvvEM
UjnDjvSiwe3pyIV1f9QFejXYinCD5Bycim66yaX7xYn8h/+epf6ds5SwOcv83Vnq8Dq+SvnjSeqP
P/njJCVcmu0mDiJGVPbPeXGMq35DMusIjD2YWswFFvBHG96yfuPkBeIO4aWDqjZgLvPHaUpgMTJD
NzCZDlBFoEL9T9rwhM792GpeYHR4xH+H9kMkQ9j6cxueHng+p+jx75Sq635VzwWFHBUzSXBzjsyq
dmLqLZm3b7WfWaS7ZMatFTac5R1jqte5ZOugRCVIi7nguAEHsu5Co966GlWbMk3+Hc+IrcUZW0lC
PHWdLVml9rGirNr1aF63tUAJYRmmvk7CEuwJYvd9ZU0ZtGz8MiEqR1Idjf5biemBhokDkYX4qORK
I37iTKG68ZXdicIekIhcBpQcUmBy0F9qMfrsfASKJ1JM668o4dNX9OjTtUGy28YK0umFTlGLITjO
fJrpc/dtaGPB2yRf+i+muIkT70Z0BuaOKlfWQ2/rOdv8sF7+st3/51tApgBcAIY19EOD5bz7Axiw
gJSa8lL37ubWDhcFDCwqS1NMhJUmedm2ms5fSasIryu/tggxsvhptRdU7pr8pmFPTPq09X23OoZz
P1zMgI/o+jnVu5CZ8VTS5LtNoCRtXZmmF73bEdlBekD+mOdRsCcpoN71gLOugqB9YNPHT1mP5z6q
/XsrsfZ+Er6nDVFYf/+jw5/Hqaw7B8Y9dwJ4hQko47OouA7ggEZmXd4hsohe8PRSMFWVeGZUhGSS
PvuxT+2WbMOxA0ZckupaGN28U/QRL3Svza91JrgMoTvqq7h0stNY4UuIJv5bY1vWN/qP4ixGz3aV
9J4457RFckwQPcaOtvahlPljVoLk8bLcPMhyxKBrwJfIBtvbUFXg5jLhZzHfMIczc7bfS68/H1tL
HLo+cg807qi2HdLHMTtnW+2CEOL9lexc+ZLXYXpynGp84wiHJ6mzxzfORTYaXvQzbSfIV0uSYV1/
uKNGfctDmV36oDZ4jjJQdva7Wci0XS31pNpkmC7OAgdcHx1JihMpVbPCZhTuzbm11hbzhI1fluiw
S+4SFDaZXpDu3pxPQW5BryrrbwFNTM7m46K4wfLYHDRMHzBcwCFA58uzHNf2BRWtvg5KMVy4WcOP
swh3KrZNMqcHkp7TxVcXW7eG7PSV6gQX1JLxjnfOzGR4eTaNbL6hz6GenIQgrxAp0LnjtOF6yVe7
/Pu182nPQqQdWHiYTdsWdsi9XPpWPz4wVjxEuMF94zbpTILOQ6xshlCY5jRC/9aHNeaEy9phQvE2
kt69Vp1i5OWMU/Keogq9rHGzneBeNE9+4xAtn+QmHeH6WQMK3jQQcR8K8BRrSAnoJtPBLvdIccR5
Rd2/Mpl4bJUb6+2EBO8WCyYDQB8xKnJtY7pwOJis2a6m3YD2ddlQMcW1LmeOrdsZFsoYqiiGbFD1
MbvMNx/Ltk5p0UvpTRdt4womclX0nbwj8zkwCsagkAWeSgwHl5I6kVzpGqnBxrZL+bU0s31TtXRY
eh3i27P73ts705z524yu8FVgNtX0i9HoB6Pyh+kklx87LJoEPBaMR5Hm/3z50eYpIMttdAvvFw5G
x6yYhntj3FG78gsEjkOOe8q4TyfJoMXVdVhf6BbO3T4wSTuGto7iZWWRjXsin7d+zQaGdDilRwIX
awJLXlpn4scgAxdgrnpj9/fr569+AKNyvhb8TdsnK+fnH1AyYmhFEvu3uYfTSKdCX0IEIHKeZgmH
sZJ9JmpG9gtrUXqUCa4nLyCO1IxM94xDWPSdZ4+Ido4Sr3QuxDnH0uxEp6+Pdk0eRPe5vyitkjKm
6/P33/3jffzp4hNFw/AeMwhBsp+/+1i0kkHg6N5WvcucCNp39J3VjI6H4U7+KGY5X6Ra6Sti3Mp9
9+EdtcrSQxAqh9OH1XYMrfaYu2N7rPzGgEFShHswZx2kk6Yvr+ZAyXPf4veP5FHg4+Rg933gNcEt
kqQOR0w0zXkOhnXWzCisnTErAWv5RDYR4bDSFh2Aru+jJ5ARcNcDIzgp2VjbCC7qjjkPXcw80S+g
6+d9Oy5BWKSkbunAlMG6syz9TcSK/coqHGOZr1tii+gs3OGj/CoQv6jELhk8Z3V9zJ0heil9HnVq
AhI/lkcvCo34nWTKZNh6Gf9jX2aM83Rr3eaWmvpNkdrDOrSa5N2s1bxLzSR6YeUN35y8WHaQ5dKk
BCb1oOYvHBML4sop2PlIajSXJL3s3qytmRNa48lnv0jf7Kqojozo9JFgClx5rTUwSM6t80SPiqFq
ri9TQSf5FwuBIpFV+tNKIACImkHgt/ooBz+VDezVRa+yoUE1gfx7TY4pbeCPvTkfkYFNEbM2JEL8
gGRO4h2lWP3qWd18Mwv2pG1cKNqltODIY81PKBpIGZ845hAAYKSSuLK43HVNtjyuwje/LrrOB7b/
7ivNjOFbT26YsQlRFdPDS9DS7onuzS+GsoO+4HP+W2mntHNyxvIo3+UiwiQYzgVj4JiTIwFR/lE7
xYMeK4EtMVFTzohS7sPGM25sHiz02L3Zv5NwzBaZoYNtq6Y6aDGrvcNTe/BzuZScy32tR9k9KZ0d
gIATJagtyYjanp4EsvcNQFB7xfdJAIKkPBBh7LBYU0uB+kR39QYPGmbkMGSnSqTMWsN8MkCegv6Z
GyupLuj0O+G6BvryyHtAPhJmmDPgr0cbkp8s0icVOCEKzKzxYgwAvgk0xWY3WKmkxpUNcOrWGMal
wEE0dTIDWpaGKjykiItOHOZ5t+3IsDL5uRlbHmZLLpQaGQiDnOl5DIBYYOsNPCTFS9paeR/HnTpG
psNbZxap/TWxI4k3X3h1dmZ0nHYb5nA3cScrcPFIF74WAAiB8zWYNSd2dnNtlLM4j13s9xMLIVjF
IyQNw5mIWcSRZT+LapYB66mfb1Kk8z3S9lTfttSWh45WJbM6Nc/fic0IjgFGZFppBWZr6PiQAM12
HrfOgEU+UJ5kKN5GRKijLZcr2VBlrnRMEFDoIm5068jcSHvOv/v+eNtVDTYal7IVtWjmgy4dQdgT
O5FcWwWOJ14GIVcmnOabjx31v/Ky+6n+9r//8/peQOGROPLlW/fjMRVV0zK6+78NoU9SvVXgqMq/
+Kt/aMw8zrYUAZCSqQN+J+H9MSYMrd/QS3qM6ZAvfUwE/3m4dRgTBjaSL5RfzgdA45+HW8fCEWr7
nG89TGYBp4T/5HC7iBP/tUOCc4O359o41Wz+NaI4PokXoTsnGToY7yxczDwfPkJXlO1hnmjfr7tW
ua8/XKC/OMr91Qf6SFDxhLqUR4Lr+2NhSpa4hfChcM9s1wo2YgA0CicAsxn65EOM4e9XlfBf/EBC
N7leIaZQmII/fx4JLrMCUeKc+VXivaYhH0BAhbhX7vArcPmnPsFyLbnVS8G3iNI4sv38UUhPkrjP
hHOWFVjGpJ+2cHdm9L4ejLjLjp7+ow9y5PLfUN4uLYhPt5GV5LIaAlOwY366jWPDtm4arXOmrBSV
RVAjREXqgeGQAeKvMObi59fqx6JhBQoGnp7gEPpZl6g55xe+lg5TG2SBRIwtLp4xNdmdhs7HVFHa
aZ2cCq2ZEXA0GtQzXjvcA2hQDLap8j9Dni9fCOXt4mdGs+nhvfw07ibxI+pzYC1nvxvtoGjLvYnD
ef//+VnL2J+pvyNYOJ8WFB1o3BukHZ7ZCu9R7+DX8LtC3354Fv/+WVkWzM93lbgH1AMoQE2Wlmv9
vKBkVyNOr3rnjKwl0C74C3urMNZ//yF/Xjp8iEfDlGvIUML6tGrNIXUQ7OQOYawKzXIwMLAMPHyC
Ys54Jf39h4nl6nz+SRixhYUGgkv4WZgQkL0Cs0LYZ6klmVHYA58JNpZjd94qPJ74WF8db+IhJYvg
FnOxDcKGzsAvvsafV7BnOmx75vKo0kD7tGAiS3AeoPg900FnEbdeCoP4vBBAPdnTaxOwYrHNMiAq
q2nuF6fl8vC6Nc4xdpD28Pff5q/uwBJ5SHomdxoh+8+3OcuxzRZZzcO7eEVNE1HjWPbk49Xtrxzj
f/VRiORhFOBSt63PK4oJYFu1fmOfSZfLSx43jyyTSLZ6yqfqd47E/6lf/nmrZ/smEoC4g8XRy8f9
afnWSVflOMmMU4T1c0ZhhQSeghdn74htagBgHvxiLYuft+DlI9Fr0yb2PFYzEQif9sE6w/uGMDs8
mRHuQZL7GEoqpuC3QMiwraqI+2q7HMmSILXuPyy7he7Q4hol3qpAeg1aQl5/HzsIfsoaT8dMtUw/
ylicR4Iy8Bc3/+MV+69HglwW2EpMj93FUm8jKP90+4HWpI4uCBtWuVnszBkUSSU9YxcLlfWryiQx
Mca9lrZVtCZCbPK2KIm8GyTBdJ+mNOc7MnbkRkZu3L0zk+netYWkh/jheTGQNQY7r9mmdNVcMVJS
i5ioqiYJMCJ5TQt6mj9rES3RfuPv0BtY8Kst0I/d4FdIfhz71KZcQDyb6XQdyxw3uYff7pFBiwFc
P4wacRAoUih7/QTidxFivl8DzIxgZvXS9vZkNvIZAVcalcF03TS0PFfOgJ+ZmXEtLlVSsUJ+N3Ki
H5z3BsgEj2BtuzpTJL61m6kVGHc/GAdZmjcvfk1+2KkQcrqlXUw/1OqMgVNHFssvAsYektvZ9jKI
UgibHxmksva6zHvNoEzNjMws93USoXpH+7i8oYfBfSXO0nqr58g6DI3f3LYeHiN39Js1430H2SC5
8u5qDF1eqGJiUG3YDQ+pDgKw/5mxtrXDFY0wjk+MsvaRbat3eqCgdipL3AMN5/qEiKxvlYrnR4u8
i/c6XKzbqHTDR6Fb9Z5xjF7iJEAqzCri2BfQNHvs64n/L5KV7SNeVf6VIp3EPQk4AjuSybT+4y1X
8qZG/ITmkTNq0qbE2GjoQZPvs7KdxGMsiA9m9k/JUpgYqU83eTGJg8vRtzBlPL3NTQMbvFvm4rKR
Dasms03Mh17G1QTgXiNdroIJOY8Z4Tusl/3SGPwG37oz4H60NHGna4I0ljH14mP0qoTnrzLjCXrS
HIjLxChybqWLDG0dVQGWYn9yeN+AxkcSIEqbtQwdNHxUZsQ/G3R0brWBUKAWixa2I2lM76ac9zJd
XIR569qG5j77OTpJIQv3dahwS3pJH1r0qFpQUe4k2jugydZhnsfY31ix53wph6G8D2Y5XeTNAE4R
dodYQXgUAWHsZnuSeTUcY/Sz/Cu51uuxnKt+Y6rIu8/zWY7o3xcpv++m0yUEbPOscJIKW1cW0qJ0
lb3WLiHfBORM9xn4ui0y9xpZrsmMvmRNov83VXnT1YoJbhr1xbfKbbvvgTMjy7P8/pKeQU/6gU4J
eCXctB6XOVOxHTERcRGYKT2TedGqnXIn723pVG8wNJbnlcL/viN12ofU29dyQxwZ8p+qry7DdBDj
upxV8iW2DdRNuLQuJi/x9k054bVHe9rsAzV6L1hgl2yfev4Cabg62XR2JvQjzvylzJtsixeEXrEY
uI1B5NLfysbyS0pUa7cph4RevNn6jAgmU6183cCJa9vCQFCRYPOmeNkVgdUtG1O0KoG63uITNY5l
1tTHtE3UbnL76RsI43GbGNK4mcKqeJbZ4KwJMCUIskT+k2JdX/lZ++p3Ds+HnI1NZBXJuh9asSvq
in8oMC6XRA62fzsCvJa1diI2i0es6ujHhUwhVy0Ul7ha7vwyyIEteKAZipgOUNfI0CLig4iJjtA5
xMkxqEBJ5Ugll4R0Y2sVVf9QZ14DnaBUu94FPFUm5lvuq+o5zGFvyFDgMTCYffQ53yOMuuKGt9KM
eInt/dxzGmCosckd9YGmnQMmLq/Nrq+vESixqA141d3rFHX4Ua2UR4IGJrbViqCA9MzTEQW2ZWvM
g+y23XvcLvyPag5RzpgzS9bsBlzUfo8xJOi1a24X8SNST/SMeL/Rtc1ry0WMGYEfvSZewVh/jF06
FfI+DnoXqDU6JMChbb78a0LXap/Jji3ow+n8wYwwNOcoOA2UcN4wi/uhdnj0+8RtDo52EAm5Iqtf
atgTfDV/QGKZ5WX+YlVNTD2HmRd3c7UQCYj1rIsvborh5vtUDw68DL+LtrnfqW2ZOuM3vMo4FmiG
uE/Ih8IjgGl1INQkTlaljiW8P5EmX9XQvaaMTLeuI2O0UnT21HM+o1y9I7y+sg+BlQSXQ4u/0gOc
vk3GEZC54c27ia71A2qrwl+FvjM+DNCtb724/g7w/FmDernKcHAc2Ff9fG2Fbb91+tp6j6EcvM9S
jndx73PneOLRDdGwCsGF+yOKykSC5G1y5Z88V6pqo8e8LtYKtsG0znoVj4cu1OaZw/ThgmmSfevN
WhqrlqxQsfK4Cwg76Cc8GuWgy60WXc6AoHWu6F7nV41w+ttCBs0a6ZZ6cwYj31bdbH+tQg+uslfP
1sqNLAk5JrABPSVtshr7eQxXBAyxXYSRCxU5cE7TOHyNamO8G2Hy3QiM6Bctec9fstGDXAd+j0FR
Wgr8XMSGXobOJC9a7donIxxD4DRDrF4tiYqt8O0QdjWplIz0jWjloIhsCabABW1QzA4bTbcebRSy
C71L8tK+92hPH4bSnu9qmSCmm+ildaisVmC+x5c+75p+ayrlyJOWWrvroDINWmgRsp5LT5tjvQ+T
Xh045RrnKRbyB1O2Fi6OrC9ArtNmzA49i+dy5A3/XQwNiL26HvaaF+FZmaoi3zCNjGD3Co4XCZvb
HmmiwNROZWEA8vSHm9gaQAKXaYQ8Cjhy+5LpDnobjpJzHBlso7Y5heDL64GZvFVgDQP0WVkXnT/N
7moKGxFsg9x32BDF+K2yQMftQqOZd3EdO0fHoeNvL51a1fvyVhWieUASpR6DfHK2A1N0siQXq7zv
OSvHTBKx0nPqkwE0+nItoG8zBYX0vupM8I0RMbD5xuFSXQ8z5xTiNRk3uCDqr3A/6gezHY0LV3bE
70i7sXcBmm6fxNjS3YFfd8d1ZclQ7XvW7veI4cNTHdjdG5ZW/330OuREJnY7tVa4H4gxqnJyaaMA
qu/czY3ctMk89QfsT9/dRMfXCsQ9bzlabic6vUlFokvZbBItMcg5ftuCkyjbKyMf061lelG3QcEQ
nuJ50nplJpXPRKx3uuAs61FuGY4/POP8gJPix3N6ZfqRb64i0HlXZZjn3YrAOuMmMWzuWk4DySH8
Colq/6iThtb07yfY//ZCf9ELZY7293C8q/YbKuUfG6F//Mk/VD7C+w1sGNGKFq9Yzgec3f7hl7Cc
31xOpcGis8G38yMaz/vNokPK3/mLQgjx878aofhwaZ1CF8b/SYvPDP+TRigG3Z9aExDxlvMidg4X
2dCiHfp0DstUP2djH6LAybBihWvmALqBcJl5V2FUO86Nw2lJ7aH9ly3I+xBDMbJ66a2zaKhG5qMQ
kYmRzeCUAUIh8uwWveGSGe/CBcqY92bkJrBVZAccTuZ43eWN+V6Y9ch5Hwkg8wQmrgE6zV5UvN0q
4q6CYV+FDsVz0qSngn34uw3whC1SNcFXY7GyazQiJz9zGh6xGCBmR4CDy4lnH8/VvLHD3CRXSeL8
o/Ds+xW2R3SEc163LmYkx3jwTeNroD1gBktcBABZ/9JLBnmU85ye68yRR39w+y/jYkjDAMue35Ze
ctv6QZYQgKGna0IkonBTW4xdt3bNL8b3Ond430gY3gDYSc4anCDxIBmwxKP3VY5D96AgiKeXLg/u
Rsnav2JyCPdikjqRYNeXKEpgOcx3QkInV8rs5HTnux2AIe7E9BxNiP4MlNk9fIsovvMdlNUrVU04
Kyhqh6P0ouRsHrV+hjmLENdzNAFtpT1sQ4+thwjttBA7n5wqbLTSrp+mFg15HDcwSQJ/KE6GKnkT
GW5A1F0RzagEstHvV3busCTSWWLX8nVC2EuKgaslZsCfXrDbNuQhtKystYWNUpN8legNagZ7S2XO
Oc9Ik+9+mwO+iWV2UNLpd2OMmsZdeK4cEvybZsbPyzg9izfW1KHG9or2NFUOSPqiETeGG47bciiA
uzg+U7i2db33sQ7FRiONu8QLNAMLnaoiyVbxhJBq15RGfe7EZjpdmGVv+vXJgnIW1IgsSxUEWy6E
U68xe5b1tZM1GIPmUgpnZdrkYZerhJYIRtlCAamJ6JIxKC1p6mWrWhBZuylmrt4NxQz3ahaDfwcp
RnKoI3SvfoSh4xM0wqkESCC126pla4eZo/UCfLViRSR4FbVwd+o4eS8aH61cmvuZj1Z3KozzgVhq
RRiDRuhtBPKcwWly5kXlSNhc4iFfV2OPiYHAwaOOSbhaqyUXD8aRZybkjeEHOYQoasWq43gj1iMx
F93BbAt/R4SivEaWhJQ+aQbouBWx1DzZjN8jmGiT7DZtuqQ+1FE9DOczKfXNxjI4b1QJd3NTD8Xi
9y6NdubYyLiP0FRUG+sWqap/oecCk5FyzX2b+f0mie2Y8HexjOpTHwl+bvjy0qiqfNgh0sl51wnT
azdFHozPFpXinrqwiU+OqWBcdel8g9H6zZjDkmeKdrBeB5w73cvu/7F3XrtxI+vavpV9AxwwFNNp
J3UrWa1kyyeExqGYQzHz6v+nKK+1bc3sMdZ/vDDAwDYsdzebrPrqjZUDOY+rlvOa7OfqEz25dEgE
yEIekR7Y1QVlhKq84A85MIRG2XVHVqL5gdqYqTqB7XOCwNRrg86YsU2pJcXYJ6eq1feRFC+3Jx7H
4TS7PAyZPdTHMYst0oWjedoFtYHDsW1NhHSpfRblyPMICZwW+1Symrk90SnZ3KQXy+QEl6kRUBgX
gMBN15M1grY5bbnseCVKqIOo3eeWjBDc811VjEZLurMX4ZwNyrpppenjfOeFqX1FaG64dwLggb2R
1Mh7RDxZj5SoJzvTyW2+50zI9E/V+OlranbGk6PyAX3lNChs9kLwrIlpIPh4cfaFhQflpKTkaOmQ
RLT3cAuoK/6CgMs18ONuULbUs9x4wUJoiWgN1yZtknDV2tykQBBMtOj8t3br0QTieooavxLj75FW
UKfac+IbaWuo3KIXSPTrnh5jWu0fLer+nodx+Si4hSlxgpPnuylN++gFo3/mpGDtZBfNu86O6dEJ
cdMTN07nHj0mkdxWE2K4MmrFbV7YhFniQyqsm1FV1Q1zmJdeBE3lfGq66ROSsiHcMLeBWloJ1qrt
MJgdQU9DOvU3RV0QyTpb7T2xOCnuGfYvebYm0p4IZxT5vMzHwvE7EI4tHg6JEqxl1bhFhmcdVvzz
v/PUb+YpRgwtV/kHbvmV6rVSdr/OVD9+7KeZKsT/Qq0gpWmECqMz+2mmehuz1pnph2hahNhPbbxg
Jj+EpvTn8jXKHATiBWJNYLW04vo/GafeEw0ugbRWaNEKx+KlLbC/choMH01vtL2H4DEvlm2ZTP1Z
AW8QJj827eefLszfcMq/ov4IsvV8CO2JNlhAOL5nNaQ7iRwoRHAImIF5RWU/zhoEeUMtULjVLxIR
+Ws4gHz+f7y0Ayejg3+9vxAOiZFZ8AeWOC/oRF/KEFchjU8jUYY+mtpHJ+DcywCjgHVaCgB+x6f9
OrPqT46xE5Ie4hd623rPd9hOQjx9mjvnHLcSmf7GwKIOlLTUl0mlX26iivQ3/dL2e/JsfVFuFaHl
gWQ2vqMlOTNGvcSKciYDz34sSW482YVHWCiTf/hcdy6AeEJWAbWdPQNz3PXdV09zZzk2KGfbeEih
al+CErXYiqL9spCV5wUaPAZSNK2roY7g3BLMJLA3tcVSP4EYOL8hi97Jq9dr563EC+oM03lP5AZj
4PSTH9ugHiDOWY+efcp7AOagZV/JcU5dTTqk8p9vmF/Tot6+MUJzQgBGLQsJ3zFUZMGjFHKVdU7J
jHlEsppcEM0RfzfTqTmvadGuANjHkUQ4yZoh9s+v/9cHk9pFHA1kkYfcN++fFeIRgFuzycIro4Nc
9QND4xxcwND8Tnph/c2NAkvOkxVo0JlmjV8XgWj2u9I0e+ssNJlLkS/RfPiqgPpXcoTjhXgdTE8/
nSZAIdF6PCwrM5Fm8X/Kc3PXOo4pWC01ef+Xu9YWRhU2yFPPfdfwkAiA0OraxrU0kLCS/U6R8HcP
ic+yx3PJf5wq39HqVp2aieEM9nmlgMo5BnZdk3d7ncNcKGQaK/ndNAl3OQ4T67YYQpi+ObUM4NF0
QXDmkXMqGxckNzPt4LrLhnC/pjejjoc8wa/OU+Zi9R8vQybT/G1v/j8J3FU28r/U5Hqz+qBDuk7e
5ej3vlsnRVPRB3NonaMoJcIaRElh3uW+mbqiftHQ/paplXVv5gICtoV7PFYwkS3Y17Fe850TzqY5
jrMFxsAie/XrmtX8z/f036yCPsFv+CVwTAjE77/eZwZS6QFLo3V2F58Lsl5mSweuWbRJPhJ++bs7
W6MOv8gYPNPlrmbPJesO0cn7Vyw6cHsq19rzylC6HdQTZ1X9P4dhe/W2KseDfYUOJIEOkUWMEHmc
w4eEcJ5645Rz99WpKC9OTVYAkM36JXEEC6cWRKyXiPGaM6OV6ABTzcOuufmIBMWJ8kc9vaEQ+OfL
yCd4/7H4JHzPaHuEDS/9XtizBFnoNxz8zpxOaGCv50XtUt9IPzROPndHGJ5h5BAzpN0OCiH3tsmA
L/4Qcp5NNzn/tglrRWWcndrDHnDSPwzrqSv2Wux4pSVnBx7TjRYmdjB3sL7ReKqNQnY7068qsprW
g5wIkbvuOEfzZKT6lMcWoA98qTbdBnV5xmkfXwVtkV5jAq1uh5Sa412ABxIzgZ1jgpz9jPSkOf9i
Zq21y2Ev4o2NX7/m/Q3x19mF77zs5hhZYMf+fYnariBZCdmSzjDjlDqtJ1Z8nMSA+mTHYHH1jfq5
L3Mio53I9x/CsKGRjkZWhJ3KHhqmcVdyIGRWmTF0dXbwJ8w7ieZl0XbZcZkY4zdNT9T4ySYc1DhF
xJtd27KH/6yH6BKbWfgAHG8Bc5LloM7G6HAQTynzdGnItDPCu4hAqu98qmDUFh9GHO2CFOpYwnc+
1xn3CO0inCe8iuD/htRfuWc0CPe+1ZGDWpBt/dri3ki2ZcBqwwjIQjzoOO82mfmx2W+hfCMH9DvA
3io2k8Vx/JrYsaxnZ7ZiC9hgeQMRSNIEUfCcqrnmrA/OIN9AhzqZgpOQCaUxWdh9gSX1qo0kzhQv
NIE2oVPIW5rqiNkKsYs1kPKjaS6frDZILu2BeAdIbPtPkA90tohhL9D3Rweb/qTPRdi6nyrNXTYe
smFulOmbpDGm26DcLndmz9ezjaOuvCAtw90VWLq33Fhr33xUTlOwmYn42QRV91U0VOpRZSnrRxAe
anSHMmgzcVmWeVg8+gPnaHqj4nyu/F3hYw8AYufkF1BWKQjQRNW7scjNdest+JiBVSyZaa0hlyiz
wvoTsnrP4e1maQnV3cxFcKAdguFnIW+zyjKudInR78qUAcMQKzhaDM5+YET5iH+AtqL8ifRtvrGV
ASzmmayowdfhxSGq44tk5q4EmLHYTEXZ8G8AuRL6p3BGbT1K2wk/SCtETKYKdmM4cnuVEhknOniW
7ETIc+8HeI+XmcD4yKWPSyYQBHuCIViNtHJxrasYbRtxBGHXJ08jAYZgHUIIHu4LReI4cWIxbGEB
zE+sb+Py5jhx0C/gy+i51wmmGdafq6zED9mYrv5LVR5ed522HLKcRVihRUisl6Wdgxu5THymQStB
bNPkDxY/q7JDAI3+qmx2avLeHf6Gwi5x25cNS8wayLwKGEK/mu5/wBlrHbxeI5nhguvIZRP1UzQu
iA3ar02oL2WoA/zbttcJXPrdFn1PaoRDPMBdxdhpEwuXoFBZZ5Es9wRNsNT9HqWkawFg07odBJPh
bI+wnhYtJkQ3zfd9wnHDydEUpZGNuqiDV96tEeezzbW36IKEQuP5TUmqG9qvScXNkOpfDWqG4ZVY
zk9mhghlDU8gbwhxiA5tbkLZvECzMv1O+ILu10FhoVZyvlzDTm0tP0lbRFVKV6pMGDa/CgdzzTZh
HDpVNJPcYvI2tl4VmZQH5Vl1zW3Ed2frd1tWDRtPi/RXU8z3ZqrlJBVpaPuVwEVVyW6OLAbFT0Tr
1avXLrh2hgo25kSyK+984GcGwOdxnq4bgy6+7Trg9HpUyZa0+/p2+FmjT+cUiGhHFDONvsLIGkBU
SCVxM7pzcB0XriBBD9Dmgm2HN1jbE5qgwChhicAroj9zI+bFy/URsqjAnA7DpPQYxM4DYjeeAzFS
qqAlvpwgAoY7fhtKiw24FC5rW6WPKkTbJRerfodlgIIJvunbsnX8Ex+nunIGw7tP5n6Gd8L1UeyG
PlHHcWTH7fTtuYpjTEpmSaETOtI7HRDSCGyy/U09ku1wLPCTMKV5wD3kly2Bs4f34M2QEEfwxiop
6yx43WlI/Mc0I4Zo3xGZdPEWYI7Pzn0lZ4NrOtUFn39dBLLcQQyZgNjScpuAmM64gxEp8sB5+uWL
EUFNqp/6vLPqFyq/CNvQgm7G/eZIOCbfamK3YI9s5FyHkRF0rbggKnm6m2bpva7irMzUOhP0bsiA
JIHw10q1vJP1ThSYwNqrMWEJcC3UQ3tL0QPHTNvI9i4kjm5EKKG/oLQRLE02HVvHQlnhc9ItE1AU
x9F2v3ikK23sANHXxh5l8YAy0H1dBdm2EXAGCFOOIWiqrMeRFAjicewZ3RrrPH0TcxLWL1DzTO+N
NVIYoj8hOxEzcuuxAiFtTC7WA+9C8P7LQjDWI/JndH4s3fQacqR97Bv+EMEFX0unE0gWuBLiiXUw
77ptzovJHVXnBlBoEPPZFypwr0ubwlooEHwwOoF+vWqqHqZwl44WKXxKv53YQ1aeJZF4rfuO57WM
CUXMM3ynJkGjhMTQA4iNGJURkXCS5Yh0hGSLB4DVMW4VuUgxt3zPDY4KNE50XdEIgk6MpIvQz6VM
z72fFLFO23LU8eaGQpwlJr2y8LfD53IyObbmvaA0pDKqPbX0Y35ZDB4/nfex3TxYpj1yi5AkU2wX
LS9J0nXtm2wamStJ6wGZjwOtl/tFdJxXgJarq/UCvK1F+uA+pHb9si6sJIKw46z3biQ1jjmhVz5O
fjL/qdiGzuv9KQiluUgBAi6GshHZjd8H3CKB2asjvRbDZSxnFfy4IciCCr7X/pAN20Ln7xtYa/b5
rKtwiJ99XO8Kb8LtS+teROQ+nSYXVlPSK+VqtAEpEfGIZJRYiF3ckpUIkyfiFjiv9kK5OvcfbROn
qrHg7iOIMd8qckfai5lBSBEVZVu3FprbI7ec9YgnoiJ7Jpc8WX7UsMP4tAgcqpqbhpBrVnsnsT4Q
vwY+v+osTSJp+m03smivK6DIOtQxVeRzsbvI0Ns3HXUYmvyRx0ZvQOUGNHiGZRiQgm0qqQa8kUZA
PUK5thSkfcdj5qC8cIDF5+n+rekFmUv4HOqqBOlKPjcNlbCGo03U2y4VarI29P3UwPakHU7HjuL3
+IPVpmZ1KjXsi1afd+EGHddDJhV3u4mWQD12bs8QIo0sfEZcgYCAwCw+r0+IjOht/6EPpuIDzOkX
up/ocqCu4kj0o7nxddQ1stL0u3ToDPHtBg6F/BBMchXuNmdie6Q4hh1pTkYsJUCeIRPK7D2jJuU6
JzVfaOWOy0TQXOoczJIYyY1saBeMh6k4JXWd3jiitawtu2Zx4mQ/HUurJjc0r+vyJqpQIYRTzrzg
2agfMM9wh6nWhoPEgNCZl41e/C/TSAJEhsgobgHlK04wKJJOqzazBGUjGzwncPlBpjZfjypq/t+E
Fhdp1QuvquzAGVlwlF78m4EZp9Aj3SqkzTCTXaxaqp58p6v1oIxtngvjhDyqYdwQomSSq38XLT5g
k11pUSbZwpTZr5tJFLNuL25SZYgBdUh7FtaUG+k93DLS6DkKtOxrPRhK+gzrSwTBNLKrjjWt8iY/
IkdqUkc/rkiWx8F30qzgrZxclKVG1361l5l6HScjs4HbyTmUns3+iR6Ku7WQrFaLLkXT7dLbdd0M
04zFEUeNs5+1IBqfMYv6KvksFCmaO5gx1uhJ1C9ZTtls1bHuqYZHqKNF4yKJjOyS4oeDJ/XKvCwk
yG0528VH2yWySgye2V65dc8T1xnkzWCoD6+NtwkDUW1vsDMXWRlQ6+Uvpn/iwDYhwuJ8A7vcq4uq
a/tDroX9nFU699XMEKFhtgKyc0NWJXAeLokPVwTWFNmcJAqPjcUbZu8xBrHeLQ3hsLVux1KL1MvB
OjK7ZvGdDgySucKyMA8yK/xg782dfeCV48dY9dMTGXLLdYwQ6qnuCbQjZTZkdea0s9BWavc+ucyF
ScyRqI07bd+YtkiZ4e4c5UxHW7rGl7523K9p2C/fcqZKXOxT+zzaI41gzFXEudWteW1pIjDXlCAV
yrCD/coUNk2ZNntiZ0nrcKbkNtF8oky95GNRd/LBY8ZHMVrk8y7T/OMcuPNt6NTRE7bL7EtFoqJC
3qupymSlLZeVwsxNOdKt2aER39CY+aPE7b8Mz28ZHjx1PyEwf8kYfU6UTMrk9WfNDAk4+od+8Du+
q9Nv+COb9I/ADnTG+g9+JyAx1MflDhZCwIBu4f63edAJ/8BIwn0B4IIdjTDQf2tmHO8P/jXKETEd
BLZte95/QvL4lo4B+F+AkDfFyzsocFYcHRLkHcoZDF5VocW0jgG68Jx6twoVC2AKOMHcXCejs5/K
6PNcBoRE9IGMn8weo60gnvkqwSx361RUtYZqcA6uH1nRXoEi38WzrK+UV+aPVTmzbgKznpqoe4yw
x+An65tX06kzheqMC/zUKqN8tjsq7epCz3IDh5WvblQiYNUDmJiB5UqTsM8t8nRmzZoEg41N2+Bz
51XGt2zyp6cMh/r0LSTx3k9p4BPjLSK0vSpQg8gpvTLTrKY1eohKplIhu3QjjV7c9p1tEZETV8aj
IYivAIkohz2tXohKGoUKqEgasWNsmG4tNZGBncXB5zzLAxtPwxBwWcj9PVrTKIlHBfYht7TRkQ6a
Pw5GsjitBkI/arM/RbGUV5Jka/btRRArKLJPKm1LJvFI7AzCZpnqnPF5PYsC9FjyJFrqR6q6qO8I
HTR98qI5ysOFGy9dmye7viW8LjbRNGcJZ89Ns+B5eIakGbqt71Ens1/UwmCKBh3gN1qNQj5Tof2h
wY/cHAzUYo+qCcRrXwuYCg/w4kVIEEzaFKzHadRNXzZV5jQsVUiTwwzZFeEAnJpl0nESymuNCnRO
zoytKmbRFk870FfXMgs5iPuKfeAOHMcDEo8Kht2G/We1Rb2dO9Zfov3le41qT3kbchn0yBcX/Izr
zJl/XZdQcjaW+mILQhs9p9DX2j8NnNENgsmJ4iLo8XWTDKoMQICSUPbLniKdjaLWZuDWBCywLY1v
FHS7XIx+1S8XRLVyPCAv97WecvYWpIoI89XULpyqNIQwF+xEmD7Z+lOx8IF8fVGoqhfpVZfRo3SJ
JII3MJK+KPdQYRwE1uJCcjkZCWQ0MDq6MyXxu2DySaMLfFq0b6MhH6ND20WmPHX1oAe4ihP2evAj
7Y3f/zgOVA2n6DxNOSkRyDa0wwbeidfDEKUnDk9/eDAgBi9cKVxBNerKhnVPFF4BD4Z8nqNP2+nz
Vk9loFHzIaLeNu+CZPCoTapAFHxNlnFedk5jbnFvvpWrpCOgyqgy5mYsgFguxGgPxFgoS7yaBNcG
bzSIZ4LPMy+Ac0FwgK8kqSvOMu2BDRytQ0qcRLX7yOsZTho74d+XTq7BAc1oxqSzfhQ67vR5fZdB
vvTyiG42KdHtYdTDOu9xlxnI+m9DlaOSzbOWibv1dPR6VgzN8tCNGmSqcv2VvsFOHOPN9rbDd0BW
JUD8rCp+H866OzEIOWVuDA3BZdU6zmuXqT/mrFArxiQK05oPCdVY35fF5Y5MPUPfU5YNbM2+HxQX
VT9o+YtVTPRA1tm0nfysGzH724iAF2+8N1dnHE3tLw53Gl1cVc9xMY9LQvnxD9bXXdBvq9qlUsG1
aSXcvLlCi1ICJaoW8Z6ee1Ldf8aAg6zPAesHaJo7Ahi0wbITfRsdSHeYyO0MnYt0DIrDgiRgaw7S
Jd29a7+kBqlCiLCYHSlKmh4Czyi2vq24sW2F2GQjuQDX+O8MPl2RkeC0VKjJ9Nknd3ZuWDLrccmG
5TjhPj+OMPdfGiwizp7MNAZK5l4maBvI9SSl5sHWbsp5iiNsCz4rSN8gWPTtYvwwkh1HVgLhaHua
MUbMbJGFhl2J+sT84yDGDOJ4q9gxzvpIcJ8DTRFHmZHOjhIztp/AunwU6Gr+JvzCuYzoZjumQ2B9
zV1/eQ4kDPCBdOj0ulFe8s0hOfKxd935VBflaq7DcpcYT4z86jm2Rbsraf2uCAkNEo6NKCZRMObU
yVIBmYdTeTCDYt6XVJN/g0XJeAKIgL4KMJGRIp/iddoUS+S84KNrCcyGtCBmxbdO/aKymwJl6g44
VldYTp0Nt8JR4dqVza3yVPGNhJNY7CkXGvLNBKx8WXZTcJuPxr1VGPa0p5jIQVcdDK0F6MBqfkZD
FZ8Gk+jTwZsOy+AMu7bJ6puxLzHFGH10Vw6K1WRGBp4YdX9vleUnh1EQoWbYLvIC6Mu5runHs58i
rB/PtICoh3wUd7E7NPd4BWlZlq11T/+8/1D6HdkcxIIGHxr44GPi5/XeJGnuk7THiZLC4HGRtvex
b6k5q8jWVRfuWFYhz0dNscSgaAzJnPEIfQSEWNt3uOSqjUeQE9VlZmxeU8FOHHVEJNUZt2AF1Ik2
ClekRWqJoyYOi11c72kvKc1dHMXj56ieinyLUcJNDyYob3EkwTynVcIS+Z5szWobTGb3aJdZ8JLY
oYl5KXHMD32KBKwwjfoEjs9dPTrp54nt/Yo87P62s83PowqaG5Jx5m4D7lN7BIdH3XXrIVwbKDF+
mENDXOHess6Z5XXfBzKVP8+AVc3r1Jn5cEZSGcmrTi0ZJrOs3NaN+gQ5FZ05m0a7zMsiABFruh46
HIB5y0jjewT+to7xQanO27c2ikLomuJb3o2grnRW7iN3ts9p0g0vKDajnYQwu+ME6VIJie2N8PG4
aDaQmvWtb0TZDfY6u9zFvWmc6RVxd77oKVsrcn8zCG+6rNui/Jz0ncBAUD9FfU0dnameO7bEfYx1
Eo+o+WLZ8pTSinptzK74NKJkLXjm4L6sqLX2xAvFV60U8oNDw+lN76tj0I8dbgYMYLFpUaPjV/WE
rjTuBJ8wsLZ2DHK9k7Xdd2x+BgAPt4pJ6ntBO6c+gX6MUuFvZO5RUWdXAhysy3a08OU7i9Moa2GN
tHbyQnaKEI5REkC0KT228AMJHOa0se3aOeNn9e4AWbqHSmHvQs9MZx2lPHjDlulg+B2ZuipzN5zu
njyzsa5KQs8JIZ7qrSxnlyKYonjguDjg3WP8ONioYknUydN2X5u67aPz3GYzt3F8V0zKOeChnB9N
pYaruXV0lQ8/OBCAfsMKNByTiRDjXVeEZ6cjp7Aue5jPzhb1lVMs5Ba5RT7gJGxHTIRUtW5i0oAu
e/pBzmShmTsVkVpFUcg1yffzk9nmEfl1Rf8c9/En6l+iretaRMDLaZBPQx02G7+dOnbc1rn06mI6
TqYk5zWMgwMsD98DPTAjQuXCDHGEo2BSdBjG9E95RZdt68ltDiLp2R3xBdHG6Rf5RT0SKFzTFwuV
OKmHKK38AxV7UbpnOxyPQdomOzJxCa+H8yGMyLqPI904qdJY7JZZ0kEiZvLNzXjuryYlqgPM0+QQ
EhZON35B/jLZR+5AwGLvfQ/oQ90nmecuxzjs8i+1Dz4aqhDDmB6t6qJVm3yYm80irKLa0nzs7ROj
qfdpOaCO6oP+ZiQaYxfNOXHPcLa7zPftqywthls4kdp5Yn/Lbroyd4gfLMKpuEu7BLQuc6v7ntZW
7z4PDbJrXSNUm6FLGQsAY//MLNuUhxDskQfIZBbMPCv7AJDwIId8ui6ztt1DzYbTNm2D6NwyBtzY
oFesvNiqPvnFQFz+4qTMWCJ8kRgA7pdoTLGUyvjQZP187baue9uUcaMIgWsM1OJuf+lUeXc1WSSN
Bgjs7iy3ax/jsbhsxuaqDpZp15Di9aGg4eALpUXmBeIwdWkNbgRHGjwzqI0HH/X64CtxToeZ1CZ3
gF050G8l80uqIUbrkIQLMcKjUHW6rXA3ka1ne8t975j1n1NWAFqw5OVwBGUB2FeCz5R0n15nPYl7
X+Zhau8MAok+GPGikr2scYj9GXT1Y93PJUpvlfQi0rWXLG6naMKOGjv+fWXlH2snn+IrbFl+dO2U
5ms36oQ8l0EuCbgXSBJLaG1ZUrIlgyyN/fvQRhnyMSn4lRqJNS2jO3ybDXmT9MQa+ZbIzo/QmdVW
OCqQ/p206+aO3e/UFeyg4290gb9KUrCxmCg1HbSZlg6vFd476ZMMx362pUbk8OydRl0v6yax/bjA
sn8NlfW77Bn3V0WKfkHaSJBzCeIPSE18r+vKY6At12yrY0ne8XUXM7q3LMyvmdGhn7Or/kucE1lz
K4egd05KeQ4+RIqO4+ImdVO6Eg0e7L3XlBCeoO+ApLgj60syHanSjTGkD1nFACiWMmJsK7z2qylN
J+RAL7rlgRRAuLBmgihN+p4xk5y718odxu6hxSfTHiBOrbHdloRTiM8L5wmqT0n6omY8gspKHKlR
fVaMR4yEiALwcX3llim/07lePjhk1+qKHd0Tvqo5Tdpqp2vJ2YhsxYKte+NbRnSGYerbQwioiXdc
k0Mzf1HRVlRTkAt3jMW9tYLqZT0Lr4DgT/DN3+hQNdrxMxoSUiOIqhY6z0WI9Cav+SmlNmNCpkXB
rI7urIM1CJPlbNBb4Gu/yS/5Vaejv2xeiJ5LxgBMzPb7uytQnOAa4OXjShcCTsDadWXD97P2DreJ
5pRkpQNyF3bZl3/+mH99da3nIy8GwVXoQLRzGX76mLUxk3Y30zmh0tp+9EYSRRNUQ8yPuv2Y6hhv
43U+h4A3puWfX9z6VVSoPzsOMR18RaiIE/7ls4+pS5tupCgQWZMbhlHCIOO6gsxOW47NwvL48CtJ
/6N6U5U9B79S+rnORLAe1zf0X3jzd/Am+l/ujP9bwP5Q9V38P7vXrOp+hTjffvAHxBniCiTmzPsh
YPe0SPRfEnZT/GF63OCoagSZYfpG+5eO3f2Dkc2GpnUIQEPE+2+EUxCPxjKoxdghVmMtiX5XuflP
FZy2rhP9+ZkmwIZMJJNkJI+8Kw5R75JcWVsAhaLGuEIvNZx58OmIF8o9FfmS7f26R6dGv+49Pl5K
xioaHa1hDk9EWNNLnlXj44yFC68M5hGr6YJjlpiEiERpWm5L4hTB2sp4n3XyXtbOEcqQ5GOhGx5F
+Tz22Z1m9TbZKGk6yMhKsbwUOqEVIdUhJdpokWE+aUjSfODph7utbX+7OLK4FePQoswO403rd2I3
U5D01TSwywXOE46P7w4kOhU3PRELc3efVp570YyuIM057Yv7hFa8y6oOmqvZ51i1mZoiuyCyP9ml
eTldz6Pnnwo54fZJl+5SqCg8wMc425S0XoQDXE7OrBxKGRvmaDdMKBk2pEFgCSaBcz4upjL3lGlG
dLA07rWpgiM2pPvatPwN0SfWTZExdUdTsUtJ7N3IAP9LFms3fRNEh87ERs8NU+2J96SqXmZUuY+w
SxnnX76s4mpBZXHwXcPHMkmrDKtFsemFXx8mduTyOJUgRJRnaFVtvjw0LtbkcY6fQ5C7p7FwPWI3
/eGltCobXr4JdyadhNFtrWabA2cVJ+QYNwYsErqxCPt6qegH6ffJWAXGF8gwgh5IQu+N5dB7LSHV
HLfbZWu6FRkyhkB8DDsNJ9o4ZXAbytA09mPQOBO+cjS9F4VNvpTtu9OFX5RlSXOm8D9MBb2YHE3M
DhGEUcQd6F3rDHQLJ+41YRjmloBeYg1ImNZitSFkFkt7kd0aM+5GY2cU0yQpiahJclc3FXAj4pZN
VhHv6W74h1qfAE9iBpby0o/KzlMvFXoV8iwJDs1wm4KBpBlkY8Xx4EwPZ3FRNlXgc7bzl2EYDzSV
EoV5AdSpOkoiZroun0azb80Hg7EkALzBpFCgC5VFP9kHE6n4xFiGONA1p5sxKee6wYYelf2W3dL6
WAX1dCahdSnInUHjdrATsky2mSHxU1rwo1ujb4lDS+bBeI4zN8mwjPm0txDUO91kMCP0hYbNV5d0
T4xmlHfdl3R31FtWkoZizKyOnyNmyeLWSGfb2hZYzT4sw+gNB9x5Y7TtQSDLjUWqyiV67PhYlbmx
p5TJkdsx6OcHFcU+VD6JpR+zRJ9u3AbRXxMLe5fLQn5oaGv/4DVJsO+Gut56Mf1axKfXOObMlvhX
QkdhRnLaI4laufNaVcLoN4g//MYSwLgzkq4N/hq0omkanWKSQ0kn9hGGuy0hOPSyT+7OMhB2EtDB
oaMblqxAK+p088YaYnsPtN/d94Nf3hHaLS/I8N7ETP4fCIKRj1FeT1egLjZiSmKq38aD/26Iv9sQ
GT3/cUP8+K3t/udvSb+3n/wX6ef/wWbn6X5pth6HbNB/74iB/Yfnsuvhcgq1t8pm3/vXjmj+4aFG
pwzZDyH4PB+q8EcdhuP/QYINCYk+EWNCm+n/ky3Re5+vzYbsUUpAHQcR26gp3odNylkAeqcE45AC
2V9VQYl0iTCu9sqZCxJ4haZ3st6x7jleQIXIfGMmU7LjwR6PJJEQlBJFvX9QXage0A4bm9DJkYkF
XX4RE029cVaIAYywYQXVwMOkMQjsU7469Gkf6eO3AKYIYRXdjchcbzeEOExdjWg0VBuVQYY5Us1S
bWQRyCerJPCEShgVbUMv/RSO4zNZ+EAlImrnp4WHZ8tHArsfDHPXaXCF6CPrEmseiMukwRcEPOAw
ixE19+7cJPBHi1XvlOkD2VTGOYnqtCXfIh2PCmDxZhnncjNpuIf1drgiMnJ+xLjuHMDo4zs7bKkh
CBf9yWEmWhKFvIR1DTCJfALgoXiciwcZu+4B7hBTNDHBO19DUehRnirwOr0nDjeBmA/BAJJhNGa1
k4BzBLAlonvIANvvImKjz9GKe1HWCgZWzT2fOA+MZRf2+OUxuou9rYEzD2B0x3vOdk4L5ieqkMYd
w/cBop2PfZbVR2wIqH+B46w+/iA5lCGfmTFX73wWm61wR7EpKTgV1zSoDRHDtscW5S0dyXTdMRzL
7km0JIht6mSx9sZgK1JlZvBC1ZYu34fbX+NYPnagiomGF3sNNGZR9xyVs3lJ5+8TPYRiGzI+fFZj
Ol9aMdhJMTNkkb60l1bn7vJUyvuWRO0SQKPKb4K0aG7zFfcM8yL2N3VReR9k33p3mWNEOyNmk49U
ZJ/npkr3rvSYbJb6W7eiqySlefuoSeTdAsR5OaEjUannbClqn65zDdHmFjhrX3LstJzuE272EpbR
z07xiu6OK9I7ragvNuP2szk2/feEGK4zmLZ7RWO285B5It0RYNMD77SNt+2Ggks21oW6gWr7jLqm
vzVqm8ip0fwmyuKzP45Vuy2YWE6DhqlzDVjPuW+1u0LNwQsMe/9I6lG1TYco5zQfgXcTKQ72ba44
eOSxkxFSM46f4T4rc0cFV1LjK2/aCX8FYPrCt7x3STTdIzcdzPOgYfdMA/C1js7aTtYcnQfw+dG1
XojWfTFVj7Mfm4HyzYKGaC9BnS18kKqLQWP9IIzeRxf4X0b1NxM5IEW/mhtQmiVwc3RUH+KcIr0S
TmWbxp59lKw59/wL0OhOG9+2TXIVeOF4miysFGhk8H1ve9mO9g2RVfAUQTQpue3hE4uVx1Ca0lBm
e0g1yTFoukNp4mNeKRBNhvSwIoCO8SlbmRKbqu/i2EcWIwq7e3oFZksBZtJCQ28ms3JvWteJ9r5T
xScUrta+qbtx4/nUeFmUzHwUqpjdTbdclaZvHCVJYRdZADIWebZxcCPkbKE5j4dSpEjdp/z/cXdu
y2ljSxh+ldTcQ+l8uJip2uZgY8dO7CQTZ24oYhMQ6IQOCPH0+1tIOEh2Msms1GzV1qXBjdRaq7tX
999/r+9hUCqh2d8UV45ng+LPIAYBe07yjJAewrKVeUsTynoUW2tKt8UyGDjbtTFYbYLN5WqtE9KQ
ZDnfGimEu2qwuC62ZoEGVvs93U6KOTEpSF9T3Oj9WSzI8vtXTEBdwDCQxjQHMIVrtOvpwXgVX1nl
7l4j7zaMAMxNdvvpfmTyrSvfVKJr1dcZMW4avR1hNkEUrTA5nXUTppKSL7aTza3uJvp7x2Rcu2WB
RFqa6rIYlPG+PJ9ySLcHrr9ef9oDdaIwbRdXYFZWZxgIQBAOgxq3OWz8NDomY9D7gtxoewORX/kF
1DSzBmm4GS/NheHD0BHn4BeguZpaG4jclsRbS0sMidaUfDINIMaPyAi89vz8LxyLNS4yf3sR7jcF
u3TKyOazLC4KxksGXvYA+bDuj2zDTl8bAQeX7UJ9t6AVikmJgXLlwZAxSEJnde7bvYCpAADjY9CV
Kg52FNpROVBp3rjQklCZKCVDlKbuejmxCmM3Eg2fV1bGpFc8tjNOY0VjNrTqXu1C26Na5d9NrX05
sNOFfQ44j7HPUJR+ycGaR9RyHEqDMba3gFpv6OraBni3GkAvsVhvhspOf5uo0aAX7bRyYLJFr5fx
AviXAh5m7cPVC9LVHZpEyZdltpmOi3xztQuCzUjZ79JHam27wQJSJNqBfErIOhxQ+9xYTpK9+9mh
njFZmAwJdBf5KF8Xn4PAgHkLhDwTTXE3zDWcOEm6uMgLqrvBFBo1dXqXpaF+owdaCB5va94WhheM
E+Y2LsrVXa6kvdtiuXq7Q6+X052psRv9m4Ud7Mc7RgLjGqEYUyDdTK2xuScDbaxdyEbMbZ4NEiAM
H4w1+PsiR693m9xbWJc0EpT5dZkqi2gEooNzn+btdPAjii6Y4IwiKpWRRV+TMlpOXcCvgae4vfsi
1Xbl0KOovB96ZiqK3OuQ4xkDXX1oWGySkuVFbHrvTDuxVsP9dk8okzIjkfYlYCZMRqQQTgRONVlR
KcKWkbozzzjqbN5okdZbDuNVsv+ox/nuYxApu0s7W6lX+SZMzzdlr4AuM7B31kAtATor1rrA9Psh
OiCfesEcCXIFARbTYQ7vrFw5K7CE+eqSim2uU923gztnn3uXgRKklPHNkQ0Ud1xqzuJxo+W98zQr
zLdp6WzGHB/VsZ5kqxCGT8zrGox7Av8G6Iylslj8ySE8HtqrIDtLYkDS5A5040KMSNmSuzDzswKQ
QXGGd9uD4zRi/SqJ82A5yrQkVhnMWeauAz5yq4zNFN8GwwjkuXAPMjt4Dx/rJZRbIbMAnXTL0BNR
xfEZgDbpbTZMtwWHmTO3kCkdb1SzZ2UDSOo23nht0mESOS7thUs9t4ZrzkOfUlgAIbJZKatbZ5ls
7mgWKVLa6UpvEJFDPk+9KYhVuqov9upyRxFrvdsqZ0qZ2KR/kzL76EMXNZymrvo6WDmBCYvhrrzf
654xtlLzXM+mOcOa99D0iKIN3X5g9eGM0bdgT3oFZ3MvXYz0XY/sSSlAq0RAG38QMHluYniG8pHJ
RqvBIlamzI/NdWZVxqURgsBYZ8rAS7LsHuO9H+ko6QrE02eD8ZJsbCClZ7xRahU+BKAgS0GBjYos
X5VnSW5qgywjzT4wrGXwJtykVEHhB81Hmbm8ZmhwzHTTIHtd5LY5saBIhGgSbufb1E/yNQOWQv/c
oL45cnlpl06eUs/yQ6N83E2d5V8uMfcHDuL21ZThYMAJyq39OiWdZQ2nCyiArwPF1Adaad9ngZ5+
hDuJzsEFs+Z9MXVegzhyklCVJqdCEuWTHhu0flIiI8FPczW+RHOv/VVZzjX4QegC8NQZ9tS79Ioe
Ezc3hnXPxJAUqkMId6bj3sZbOsNMgZZwkQVUFUPosShzQdhoFQxwpF9zRDOde07JLR+Zu+0WDPW2
uCnhSbxLyXCcrcKC6pnJRN6I0/us3JAeONOiyBirXgStRKzGFCC0bTYIIkjz9Gm2GfUgOB1rW8V+
hKhg9xp02/7G2ezjd3FBj/gAe776AvQsfQ8Di3+/UBV/QeF55V4CaZxegmBQLpV4Cq8B6/VK2Sys
W32fFYNCgWZUo1Fk1NubPUZ/GPGoDG2V2J9hm6Y5BaIDGmKNaQ7CcWExunLl98LJTqEGHbt+8R5q
TX3cU5JRFm9Wb7wF3akrUYNciWokRmI7ZAOyWeytNky3WD4duONgKSqZa1HTLA/lTWhWN2eRqHmu
D9VPjxiFeeeMURC10eWhTMq0Yyqmona6zaLikfQIBdVY1Fa3hzJrISqu/18J8TqRIeC4o8N8y9t8
npR38xROyafcsPj0beSF2fvon33pmHR+WdCr+Y9M1oSvQJzwGyn2w00d7vh7MvxZ5mX5I8NNdLPv
cOanagKltrjIC/gRDFfVxz3H6pNi0ODxIC0rLuot/OCJkr6lhu8/YaXP73/ne09QKWjy+PtvIJsA
MMspwe6DoCalAhvF8SFPlUD41hcaoO+dOQji6poSNDDglBultGDYlFpIEsH8Xz0kT9nQgqIIhkZd
o6ZbXV3TAolbEOhSStC1vm1ROdU0KjmnT89GoJ4JyFhhtxyuzj09g49ln55Ju/T9QaTJphIXucVT
JbhUz6ibmbQUVBulMj8dsgZAKijRyS0BMR6Yfn1VZ0edPr3N1CUxj4n8aaWdasf9+0//EOVhJnwS
DXgtStUfNAItCSf+wO2bYFOgxLSrN8yGOtWBC0MY/EBUT43/rQ6+OZVLDBORdQiYQra6CfLYeFEL
9Mz0LfqBNeAoXTMDDhPoZHcAL1lxbIt2zeoltzwBfUdAliyBKKo+75wZIN8iCLuk7IBhEvrgC8yj
FloewXL7GmV/wSnU0a3Akb9dcfrZ+NBQ+6Ztqia7odoJrK1Te2DjL/VD61nn1gAxkUAHSa0BwmPa
pSn76mJAHFdrDdhuH1Qd9TSGix0uMCj84L/vEr5pDhlDJn1GMPqaCPtAk72oBFVV+2KfMHek0kKl
9S4pgcPLD3rGliJPPCPFVYOVbriEmeJq7QQ6Lg3GdOEx6tioCkU7pAUwT9XyrBjeno6eP3NcJDai
bmoKiN1LSlAVQRPKkC2rc0+vQuLI4VbKHGhOn0nBUFsKSk9xtdeAQJfBNac59Rc6pwXOic9QCD/r
E3SHnaCZRMj1UahlFB2wBipZPrBxlZY6pwVAUaJXWWotGEafc4Bia8ecQOusBPgBNAa+g9F2XXMK
gM+fsQv/7CoQ6QIVukyBKDlcrVVAT0PfBO8MHLdaBt3zCtybdHyk9FVWAAav9o2tUNkhQDAcmH9p
h6yurq0FOhAEcafUXgBCRMVJcwT66HC19oIDUYFjQwTA6fxwdW5H8JIcWe8AsQIZRBd88dcI4DRW
JoVEDMVuIYnUTS1AFu3K2kURMoPJhpeiesi2j3RZKwyvBm5W243qsN6hOIkw18GYSe0IcOacCy0S
KS9nEFwdLSiC/rz+vHMHB2gLBJ+IlBaIFAADsh1qF9CuLoh8IlbBhjurshvdswsW9yavBZhQxFyj
OqfWihpdtOSQVSPvVmmhWnwd2hGc/UCFyq0FkUmgggIdTH1UblWayCzClGxDn1Ubjs7tCDo8HGnr
qPTBrLLxgehWVzOf4qpk4FW4d5w64dC5/KKmcMSRXAvYBZfFwHpvPr1t9W2FU8VTdrlzJwd6fAzZ
NYBvoJhIgt2t33ErWrJJpyhk4SHFP+i5S4aAUqhsDoGDkwOADr74egu0Hp9g0SbdRnRQf945Q6BR
B5Z1jYYorIPSp0GtipPaTsEQqHydnEX1S51aBKZw5HKRAXljMhH207GoZQk4N5FNxNZodazcvUXA
u5HOrLr9etDOy5aAtkLUQH7ZruEZnTtDwzH/rM3zpzMJBlVlCil0jDzFP6fnJtxln85LdktNmNel
vSAsleReMODqc4AwM6KpMgU4mNPnxx+gGgrPOIzD1TmLQJ1MzMuUswjsBZwiz1lrgac81cKhymAT
GQlWQvFTnVoFcBhJPr9BJomUqcvQrae3fPr8NulEzKWmHAPH7kWGxqE/WmoVoAUDfImY1lXZgnZw
gN+AVYAc+1d8QufWgnSdQcciahyVVMbWHq6WRYDTtc90JpaL0z2PgEuQ9osqAAPdofG/3gvt4Ahb
ARSLA/XXfGPnVsGzecg/7Re1PichKFuO+cLWKgCGQYSk4Dnq3HP37CIhnPRpSeFEDDazDpOf1dxA
ZTnMhhbJlSeL0bG1YPCKZL2Dzlpgug0l3OopW/FyVW0hs0D1tXPeUSAqZZ+fM7HmaC48IE9vueEd
iZGYLAwfSJ1Dq5Zdh2KEmrpZyjuKOouqMVfMqiPllne0qcyyUUzKkpWWuqcFzgvS1Sb2Ah2jeMja
O7TsIvVnxwWGQcRYaaFzdpFAvz7W/3MoBmkUaJ5g8jJbjw8kC1pv+J+IDw5X55Lq0I4LKnCprcDj
A0IlWmZQZXU1jwskEBj1AFiDIXzHEKpbbgFLLkDmclogRIBpi6R5XUZqH5oULAZ4FbjtajX9uHP4
Adv51A8zWHr+46ETxpunLzXMfOsLxw6Q55/X3R+ixUMzjCdKisMXBdVG9dtfG2X+aCC3DqfDkw+P
p8XTf68f8PlPv3hTxz9eePNkljwsIeqliaasb/NmFtBN8x9/9nkWzE4Z+zFR7M+vd/L7b437PHn/
fyM4XbfkCoCrtNyEMblhU/ABMCgveD0L01l6vEXxGunCJAySlTyY+d6XKGkNRqi6gKRlw+adzB6j
412Ku65Qc/KSw3D+kHkPedYQfkDoygofzv1ZMUvmp5IrGLi0ZC/NEu8hexV9eQV/Zx58bs6jqNot
ZH9ljNa9x+YqrNB6spLP5xFDNJqSOTLhfGQlX6BxzzvKOSxv/UBBJyt48jhbNhZgDVaTlsssvjDy
mjuyQkBJiw4fvVnLilR4GmnJUdF8eRU0Q1bs1XPbVNX5pQUjIH9Yl411UQGsZEW/jnIvfabmqiQt
K/t65oUN61H3T8jLTUp/Fj6eqqOuH8uLTtPZwzJP51nWWNN1hVZavvew9BazZntVVf2UF40vSFu0
l3VNUV52CiN4ytSzhm0CzCNKdr9CepQnbdGiGCotOgqzlg2pO7lkJd/MPyeMr23YkRrQIi96O2v6
LTLgoiooL7h4dTEL4hS6yMbGRL6oN/0K+ZfzJJ03LBXTTkQZ41cIv57vvIeGG0O4yIv/CuGfYNg/
SjqcDyCZU49/eJGG7+mQ9b0g+yZKYKQdzJIIT9lcLlUrkfS9H37gOeVt3b0tK/7N0mtqvKrHSItd
+0QkzVNNDRSVFp3MF+0O1kOuVFbw23kYpqW/nbWOCTBFiYS0rPi7ZfQ4fzVJn/m2KtMpK/7dgRr5
pYUoyu2/4NhX/cDzhVhX82Xv/z3an6fpvGG5arYKedm75qlSr+pNsnI/ZLPlcWEIm1KXtGXF/jlP
AjxbQ3KV/JOW/J3xgN9mD/khQ/hxht9h0Gpza9ZNI7L3/bc0p7I376UPUZh6jcitzjhK33sZBSim
8TarLN73Jb+UaXoCMDzPPx3JUV76t2ZyTXzjwZ/Pkj/+CwAA//8=</cx:binary>
              </cx:geoCache>
            </cx:geography>
          </cx:layoutPr>
          <cx:valueColors>
            <cx:minColor>
              <a:schemeClr val="accent1">
                <a:lumMod val="60000"/>
                <a:lumOff val="40000"/>
              </a:schemeClr>
            </cx:minColor>
            <cx:midColor>
              <a:schemeClr val="accent5">
                <a:lumMod val="75000"/>
              </a:schemeClr>
            </cx:midColor>
            <cx:maxColor>
              <a:srgbClr val="7030A0"/>
            </cx:maxColor>
          </cx:valueColors>
        </cx:series>
      </cx:plotAreaRegion>
    </cx:plotArea>
    <cx:legend pos="r" align="ctr" overlay="0">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2.xml"/><Relationship Id="rId3" Type="http://schemas.openxmlformats.org/officeDocument/2006/relationships/chart" Target="../charts/chart8.xml"/><Relationship Id="rId7" Type="http://schemas.openxmlformats.org/officeDocument/2006/relationships/image" Target="../media/image3.emf"/><Relationship Id="rId12" Type="http://schemas.microsoft.com/office/2014/relationships/chartEx" Target="../charts/chartEx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emf"/><Relationship Id="rId11" Type="http://schemas.openxmlformats.org/officeDocument/2006/relationships/chart" Target="../charts/chart11.xml"/><Relationship Id="rId5" Type="http://schemas.openxmlformats.org/officeDocument/2006/relationships/chart" Target="../charts/chart10.xml"/><Relationship Id="rId15" Type="http://schemas.openxmlformats.org/officeDocument/2006/relationships/chart" Target="../charts/chart13.xml"/><Relationship Id="rId10" Type="http://schemas.openxmlformats.org/officeDocument/2006/relationships/image" Target="../media/image6.emf"/><Relationship Id="rId4" Type="http://schemas.openxmlformats.org/officeDocument/2006/relationships/chart" Target="../charts/chart9.xml"/><Relationship Id="rId9" Type="http://schemas.openxmlformats.org/officeDocument/2006/relationships/image" Target="../media/image5.emf"/><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197509</xdr:colOff>
      <xdr:row>17</xdr:row>
      <xdr:rowOff>109728</xdr:rowOff>
    </xdr:from>
    <xdr:to>
      <xdr:col>1</xdr:col>
      <xdr:colOff>746150</xdr:colOff>
      <xdr:row>20</xdr:row>
      <xdr:rowOff>3656</xdr:rowOff>
    </xdr:to>
    <xdr:graphicFrame macro="">
      <xdr:nvGraphicFramePr>
        <xdr:cNvPr id="2" name="Chart 1">
          <a:extLst>
            <a:ext uri="{FF2B5EF4-FFF2-40B4-BE49-F238E27FC236}">
              <a16:creationId xmlns:a16="http://schemas.microsoft.com/office/drawing/2014/main" id="{51709EF5-F5E8-EFB9-AA7D-448FD9061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171907</xdr:colOff>
      <xdr:row>17</xdr:row>
      <xdr:rowOff>109727</xdr:rowOff>
    </xdr:from>
    <xdr:to>
      <xdr:col>4</xdr:col>
      <xdr:colOff>563271</xdr:colOff>
      <xdr:row>20</xdr:row>
      <xdr:rowOff>43891</xdr:rowOff>
    </xdr:to>
    <xdr:graphicFrame macro="">
      <xdr:nvGraphicFramePr>
        <xdr:cNvPr id="6" name="Chart 5">
          <a:extLst>
            <a:ext uri="{FF2B5EF4-FFF2-40B4-BE49-F238E27FC236}">
              <a16:creationId xmlns:a16="http://schemas.microsoft.com/office/drawing/2014/main" id="{1A3306FF-A1C3-E9EB-2D9A-548871620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193853</xdr:colOff>
      <xdr:row>17</xdr:row>
      <xdr:rowOff>128014</xdr:rowOff>
    </xdr:from>
    <xdr:to>
      <xdr:col>7</xdr:col>
      <xdr:colOff>658368</xdr:colOff>
      <xdr:row>20</xdr:row>
      <xdr:rowOff>14629</xdr:rowOff>
    </xdr:to>
    <xdr:graphicFrame macro="">
      <xdr:nvGraphicFramePr>
        <xdr:cNvPr id="8" name="Chart 7">
          <a:extLst>
            <a:ext uri="{FF2B5EF4-FFF2-40B4-BE49-F238E27FC236}">
              <a16:creationId xmlns:a16="http://schemas.microsoft.com/office/drawing/2014/main" id="{C74C2BC0-E2A6-6AF2-018B-CA0377341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384046</xdr:colOff>
      <xdr:row>17</xdr:row>
      <xdr:rowOff>69494</xdr:rowOff>
    </xdr:from>
    <xdr:to>
      <xdr:col>13</xdr:col>
      <xdr:colOff>870508</xdr:colOff>
      <xdr:row>19</xdr:row>
      <xdr:rowOff>138989</xdr:rowOff>
    </xdr:to>
    <xdr:graphicFrame macro="">
      <xdr:nvGraphicFramePr>
        <xdr:cNvPr id="11" name="Chart 10">
          <a:extLst>
            <a:ext uri="{FF2B5EF4-FFF2-40B4-BE49-F238E27FC236}">
              <a16:creationId xmlns:a16="http://schemas.microsoft.com/office/drawing/2014/main" id="{A737D274-6E35-6F42-50FD-802329507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296265</xdr:colOff>
      <xdr:row>17</xdr:row>
      <xdr:rowOff>69494</xdr:rowOff>
    </xdr:from>
    <xdr:to>
      <xdr:col>10</xdr:col>
      <xdr:colOff>746151</xdr:colOff>
      <xdr:row>19</xdr:row>
      <xdr:rowOff>182879</xdr:rowOff>
    </xdr:to>
    <xdr:graphicFrame macro="">
      <xdr:nvGraphicFramePr>
        <xdr:cNvPr id="12" name="Chart 11">
          <a:extLst>
            <a:ext uri="{FF2B5EF4-FFF2-40B4-BE49-F238E27FC236}">
              <a16:creationId xmlns:a16="http://schemas.microsoft.com/office/drawing/2014/main" id="{F87B113F-8E4F-0185-4C6F-C5A8B5AF7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6</xdr:col>
      <xdr:colOff>391363</xdr:colOff>
      <xdr:row>10</xdr:row>
      <xdr:rowOff>58521</xdr:rowOff>
    </xdr:from>
    <xdr:ext cx="65" cy="172227"/>
    <xdr:sp macro="" textlink="">
      <xdr:nvSpPr>
        <xdr:cNvPr id="2" name="TextBox 1">
          <a:extLst>
            <a:ext uri="{FF2B5EF4-FFF2-40B4-BE49-F238E27FC236}">
              <a16:creationId xmlns:a16="http://schemas.microsoft.com/office/drawing/2014/main" id="{888B8418-401F-49E3-F9C9-1B70165442B6}"/>
            </a:ext>
          </a:extLst>
        </xdr:cNvPr>
        <xdr:cNvSpPr txBox="1"/>
      </xdr:nvSpPr>
      <xdr:spPr>
        <a:xfrm>
          <a:off x="6331305" y="188732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6</xdr:col>
      <xdr:colOff>391363</xdr:colOff>
      <xdr:row>10</xdr:row>
      <xdr:rowOff>58521</xdr:rowOff>
    </xdr:from>
    <xdr:ext cx="65" cy="172227"/>
    <xdr:sp macro="" textlink="">
      <xdr:nvSpPr>
        <xdr:cNvPr id="3" name="TextBox 2">
          <a:extLst>
            <a:ext uri="{FF2B5EF4-FFF2-40B4-BE49-F238E27FC236}">
              <a16:creationId xmlns:a16="http://schemas.microsoft.com/office/drawing/2014/main" id="{E0ED6E75-32F3-0CD3-45D5-2929F76E6A64}"/>
            </a:ext>
          </a:extLst>
        </xdr:cNvPr>
        <xdr:cNvSpPr txBox="1"/>
      </xdr:nvSpPr>
      <xdr:spPr>
        <a:xfrm>
          <a:off x="6331305" y="188732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73152</xdr:colOff>
      <xdr:row>1</xdr:row>
      <xdr:rowOff>0</xdr:rowOff>
    </xdr:from>
    <xdr:to>
      <xdr:col>20</xdr:col>
      <xdr:colOff>592531</xdr:colOff>
      <xdr:row>3</xdr:row>
      <xdr:rowOff>0</xdr:rowOff>
    </xdr:to>
    <xdr:sp macro="" textlink="">
      <xdr:nvSpPr>
        <xdr:cNvPr id="2" name="Rectangle: Rounded Corners 1">
          <a:extLst>
            <a:ext uri="{FF2B5EF4-FFF2-40B4-BE49-F238E27FC236}">
              <a16:creationId xmlns:a16="http://schemas.microsoft.com/office/drawing/2014/main" id="{622FD4CA-FD51-7CB5-C472-EF39A512BA61}"/>
            </a:ext>
          </a:extLst>
        </xdr:cNvPr>
        <xdr:cNvSpPr/>
      </xdr:nvSpPr>
      <xdr:spPr>
        <a:xfrm>
          <a:off x="73152" y="0"/>
          <a:ext cx="13394131" cy="36576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Malgun Gothic" panose="020B0503020000020004" pitchFamily="34" charset="-127"/>
              <a:ea typeface="Malgun Gothic" panose="020B0503020000020004" pitchFamily="34" charset="-127"/>
            </a:rPr>
            <a:t>ECOMMERCE SALES</a:t>
          </a:r>
          <a:r>
            <a:rPr lang="en-IN" sz="1600" b="1" baseline="0">
              <a:latin typeface="Malgun Gothic" panose="020B0503020000020004" pitchFamily="34" charset="-127"/>
              <a:ea typeface="Malgun Gothic" panose="020B0503020000020004" pitchFamily="34" charset="-127"/>
            </a:rPr>
            <a:t> </a:t>
          </a:r>
          <a:r>
            <a:rPr lang="en-IN" sz="1600" b="1">
              <a:latin typeface="Malgun Gothic" panose="020B0503020000020004" pitchFamily="34" charset="-127"/>
              <a:ea typeface="Malgun Gothic" panose="020B0503020000020004" pitchFamily="34" charset="-127"/>
            </a:rPr>
            <a:t>ANALYSIS</a:t>
          </a:r>
          <a:r>
            <a:rPr lang="en-IN" sz="1600" b="1" baseline="0">
              <a:latin typeface="Malgun Gothic" panose="020B0503020000020004" pitchFamily="34" charset="-127"/>
              <a:ea typeface="Malgun Gothic" panose="020B0503020000020004" pitchFamily="34" charset="-127"/>
            </a:rPr>
            <a:t> DASHBOARD</a:t>
          </a:r>
          <a:endParaRPr lang="en-IN" sz="1600" b="1">
            <a:latin typeface="Malgun Gothic" panose="020B0503020000020004" pitchFamily="34" charset="-127"/>
            <a:ea typeface="Malgun Gothic" panose="020B0503020000020004" pitchFamily="34" charset="-127"/>
          </a:endParaRPr>
        </a:p>
      </xdr:txBody>
    </xdr:sp>
    <xdr:clientData/>
  </xdr:twoCellAnchor>
  <xdr:twoCellAnchor>
    <xdr:from>
      <xdr:col>0</xdr:col>
      <xdr:colOff>73152</xdr:colOff>
      <xdr:row>3</xdr:row>
      <xdr:rowOff>65837</xdr:rowOff>
    </xdr:from>
    <xdr:to>
      <xdr:col>4</xdr:col>
      <xdr:colOff>95098</xdr:colOff>
      <xdr:row>13</xdr:row>
      <xdr:rowOff>58522</xdr:rowOff>
    </xdr:to>
    <xdr:grpSp>
      <xdr:nvGrpSpPr>
        <xdr:cNvPr id="25" name="Group 24">
          <a:extLst>
            <a:ext uri="{FF2B5EF4-FFF2-40B4-BE49-F238E27FC236}">
              <a16:creationId xmlns:a16="http://schemas.microsoft.com/office/drawing/2014/main" id="{E26B651B-7079-9DD6-016D-6D82BE1F3A5C}"/>
            </a:ext>
          </a:extLst>
        </xdr:cNvPr>
        <xdr:cNvGrpSpPr/>
      </xdr:nvGrpSpPr>
      <xdr:grpSpPr>
        <a:xfrm>
          <a:off x="73152" y="630153"/>
          <a:ext cx="2613617" cy="1873736"/>
          <a:chOff x="73152" y="416966"/>
          <a:chExt cx="2253082" cy="1606042"/>
        </a:xfrm>
      </xdr:grpSpPr>
      <xdr:sp macro="" textlink="">
        <xdr:nvSpPr>
          <xdr:cNvPr id="5" name="Rectangle: Rounded Corners 4">
            <a:extLst>
              <a:ext uri="{FF2B5EF4-FFF2-40B4-BE49-F238E27FC236}">
                <a16:creationId xmlns:a16="http://schemas.microsoft.com/office/drawing/2014/main" id="{1833D83F-BEFD-5E7A-9033-2EE683EC2C16}"/>
              </a:ext>
            </a:extLst>
          </xdr:cNvPr>
          <xdr:cNvSpPr/>
        </xdr:nvSpPr>
        <xdr:spPr>
          <a:xfrm>
            <a:off x="80466" y="416966"/>
            <a:ext cx="2245768" cy="343815"/>
          </a:xfrm>
          <a:prstGeom prst="roundRect">
            <a:avLst/>
          </a:prstGeom>
          <a:gradFill>
            <a:gsLst>
              <a:gs pos="2000">
                <a:schemeClr val="tx2">
                  <a:lumMod val="75000"/>
                  <a:lumOff val="25000"/>
                </a:schemeClr>
              </a:gs>
              <a:gs pos="100000">
                <a:schemeClr val="accent3">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Calibri" panose="020F0502020204030204" pitchFamily="34" charset="0"/>
                <a:ea typeface="Calibri" panose="020F0502020204030204" pitchFamily="34" charset="0"/>
                <a:cs typeface="Calibri" panose="020F0502020204030204" pitchFamily="34" charset="0"/>
              </a:rPr>
              <a:t>SALES</a:t>
            </a:r>
          </a:p>
        </xdr:txBody>
      </xdr:sp>
      <xdr:sp macro="" textlink="">
        <xdr:nvSpPr>
          <xdr:cNvPr id="6" name="Rectangle: Rounded Corners 5">
            <a:extLst>
              <a:ext uri="{FF2B5EF4-FFF2-40B4-BE49-F238E27FC236}">
                <a16:creationId xmlns:a16="http://schemas.microsoft.com/office/drawing/2014/main" id="{ECE69ADA-E68F-3579-8E59-0B7C92C22AB3}"/>
              </a:ext>
            </a:extLst>
          </xdr:cNvPr>
          <xdr:cNvSpPr/>
        </xdr:nvSpPr>
        <xdr:spPr>
          <a:xfrm>
            <a:off x="73152" y="797360"/>
            <a:ext cx="2234042" cy="1225648"/>
          </a:xfrm>
          <a:prstGeom prst="roundRect">
            <a:avLst>
              <a:gd name="adj" fmla="val 7389"/>
            </a:avLst>
          </a:prstGeom>
          <a:gradFill>
            <a:gsLst>
              <a:gs pos="0">
                <a:schemeClr val="tx2">
                  <a:lumMod val="81000"/>
                  <a:lumOff val="19000"/>
                  <a:alpha val="50000"/>
                </a:schemeClr>
              </a:gs>
              <a:gs pos="100000">
                <a:schemeClr val="accent3">
                  <a:lumMod val="50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11" name="Rectangle: Rounded Corners 10">
            <a:extLst>
              <a:ext uri="{FF2B5EF4-FFF2-40B4-BE49-F238E27FC236}">
                <a16:creationId xmlns:a16="http://schemas.microsoft.com/office/drawing/2014/main" id="{4BA4166C-B918-91E1-BBF4-B35AB2CFEFD6}"/>
              </a:ext>
            </a:extLst>
          </xdr:cNvPr>
          <xdr:cNvSpPr/>
        </xdr:nvSpPr>
        <xdr:spPr>
          <a:xfrm>
            <a:off x="212139" y="848565"/>
            <a:ext cx="1887324" cy="314554"/>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7CC3D6-A16A-429B-B751-A084ABAC38E3}" type="TxLink">
              <a:rPr lang="en-US" sz="1800" b="1" i="0" u="none" strike="noStrike">
                <a:solidFill>
                  <a:schemeClr val="bg2"/>
                </a:solidFill>
                <a:latin typeface="Calibri"/>
                <a:ea typeface="Calibri"/>
                <a:cs typeface="Calibri"/>
              </a:rPr>
              <a:pPr algn="ctr"/>
              <a:t> $22,97,200.86 </a:t>
            </a:fld>
            <a:endParaRPr lang="en-IN" sz="1800" b="1">
              <a:solidFill>
                <a:schemeClr val="bg2"/>
              </a:solidFill>
            </a:endParaRPr>
          </a:p>
        </xdr:txBody>
      </xdr:sp>
      <xdr:graphicFrame macro="">
        <xdr:nvGraphicFramePr>
          <xdr:cNvPr id="12" name="Chart 11">
            <a:extLst>
              <a:ext uri="{FF2B5EF4-FFF2-40B4-BE49-F238E27FC236}">
                <a16:creationId xmlns:a16="http://schemas.microsoft.com/office/drawing/2014/main" id="{79F64908-5992-4234-B9D5-61D505F092CF}"/>
              </a:ext>
            </a:extLst>
          </xdr:cNvPr>
          <xdr:cNvGraphicFramePr>
            <a:graphicFrameLocks/>
          </xdr:cNvGraphicFramePr>
        </xdr:nvGraphicFramePr>
        <xdr:xfrm>
          <a:off x="256033" y="1199694"/>
          <a:ext cx="1821484" cy="442568"/>
        </xdr:xfrm>
        <a:graphic>
          <a:graphicData uri="http://schemas.openxmlformats.org/drawingml/2006/chart">
            <c:chart xmlns:c="http://schemas.openxmlformats.org/drawingml/2006/chart" xmlns:r="http://schemas.openxmlformats.org/officeDocument/2006/relationships" r:id="rId1"/>
          </a:graphicData>
        </a:graphic>
      </xdr:graphicFrame>
      <xdr:sp macro="" textlink="KPI!B17">
        <xdr:nvSpPr>
          <xdr:cNvPr id="13" name="Rectangle: Rounded Corners 12">
            <a:extLst>
              <a:ext uri="{FF2B5EF4-FFF2-40B4-BE49-F238E27FC236}">
                <a16:creationId xmlns:a16="http://schemas.microsoft.com/office/drawing/2014/main" id="{8A18AC44-06E8-D2AE-3408-A11EF7C4FD86}"/>
              </a:ext>
            </a:extLst>
          </xdr:cNvPr>
          <xdr:cNvSpPr/>
        </xdr:nvSpPr>
        <xdr:spPr>
          <a:xfrm>
            <a:off x="107789" y="1676125"/>
            <a:ext cx="1894639" cy="307238"/>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2"/>
                </a:solidFill>
                <a:latin typeface="Calibri" panose="020F0502020204030204" pitchFamily="34" charset="0"/>
                <a:ea typeface="Calibri" panose="020F0502020204030204" pitchFamily="34" charset="0"/>
                <a:cs typeface="Calibri" panose="020F0502020204030204" pitchFamily="34" charset="0"/>
              </a:rPr>
              <a:t>YOY</a:t>
            </a:r>
            <a:r>
              <a:rPr lang="en-IN" sz="1200" b="1" baseline="0">
                <a:solidFill>
                  <a:schemeClr val="bg2"/>
                </a:solidFill>
                <a:latin typeface="Calibri" panose="020F0502020204030204" pitchFamily="34" charset="0"/>
                <a:ea typeface="Calibri" panose="020F0502020204030204" pitchFamily="34" charset="0"/>
                <a:cs typeface="Calibri" panose="020F0502020204030204" pitchFamily="34" charset="0"/>
              </a:rPr>
              <a:t> GROWTH</a:t>
            </a:r>
            <a:endParaRPr lang="en-IN" sz="1200" b="1">
              <a:solidFill>
                <a:schemeClr val="bg2"/>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4</xdr:col>
      <xdr:colOff>138988</xdr:colOff>
      <xdr:row>3</xdr:row>
      <xdr:rowOff>80468</xdr:rowOff>
    </xdr:from>
    <xdr:to>
      <xdr:col>8</xdr:col>
      <xdr:colOff>204826</xdr:colOff>
      <xdr:row>13</xdr:row>
      <xdr:rowOff>65836</xdr:rowOff>
    </xdr:to>
    <xdr:grpSp>
      <xdr:nvGrpSpPr>
        <xdr:cNvPr id="54" name="Group 53">
          <a:extLst>
            <a:ext uri="{FF2B5EF4-FFF2-40B4-BE49-F238E27FC236}">
              <a16:creationId xmlns:a16="http://schemas.microsoft.com/office/drawing/2014/main" id="{B11E6E07-7140-A900-3D88-52AAA287EFF2}"/>
            </a:ext>
          </a:extLst>
        </xdr:cNvPr>
        <xdr:cNvGrpSpPr/>
      </xdr:nvGrpSpPr>
      <xdr:grpSpPr>
        <a:xfrm>
          <a:off x="2730659" y="644784"/>
          <a:ext cx="2657508" cy="1866419"/>
          <a:chOff x="35071" y="416966"/>
          <a:chExt cx="2291163" cy="1599591"/>
        </a:xfrm>
      </xdr:grpSpPr>
      <xdr:sp macro="" textlink="">
        <xdr:nvSpPr>
          <xdr:cNvPr id="55" name="Rectangle: Rounded Corners 54">
            <a:extLst>
              <a:ext uri="{FF2B5EF4-FFF2-40B4-BE49-F238E27FC236}">
                <a16:creationId xmlns:a16="http://schemas.microsoft.com/office/drawing/2014/main" id="{10840B13-5465-81A4-1AAE-7FECBE2D453A}"/>
              </a:ext>
            </a:extLst>
          </xdr:cNvPr>
          <xdr:cNvSpPr/>
        </xdr:nvSpPr>
        <xdr:spPr>
          <a:xfrm>
            <a:off x="80466" y="416966"/>
            <a:ext cx="2245768" cy="343815"/>
          </a:xfrm>
          <a:prstGeom prst="roundRect">
            <a:avLst/>
          </a:prstGeom>
          <a:gradFill>
            <a:gsLst>
              <a:gs pos="2000">
                <a:schemeClr val="tx2">
                  <a:lumMod val="75000"/>
                  <a:lumOff val="25000"/>
                </a:schemeClr>
              </a:gs>
              <a:gs pos="100000">
                <a:schemeClr val="accent3">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Calibri" panose="020F0502020204030204" pitchFamily="34" charset="0"/>
                <a:ea typeface="Calibri" panose="020F0502020204030204" pitchFamily="34" charset="0"/>
                <a:cs typeface="Calibri" panose="020F0502020204030204" pitchFamily="34" charset="0"/>
              </a:rPr>
              <a:t>PROFIT</a:t>
            </a:r>
          </a:p>
        </xdr:txBody>
      </xdr:sp>
      <xdr:sp macro="" textlink="">
        <xdr:nvSpPr>
          <xdr:cNvPr id="56" name="Rectangle: Rounded Corners 55">
            <a:extLst>
              <a:ext uri="{FF2B5EF4-FFF2-40B4-BE49-F238E27FC236}">
                <a16:creationId xmlns:a16="http://schemas.microsoft.com/office/drawing/2014/main" id="{8E87D6AD-D065-C415-7D42-EB7C68BC8DDA}"/>
              </a:ext>
            </a:extLst>
          </xdr:cNvPr>
          <xdr:cNvSpPr/>
        </xdr:nvSpPr>
        <xdr:spPr>
          <a:xfrm>
            <a:off x="35071" y="771559"/>
            <a:ext cx="2245766" cy="1238549"/>
          </a:xfrm>
          <a:prstGeom prst="roundRect">
            <a:avLst>
              <a:gd name="adj" fmla="val 7389"/>
            </a:avLst>
          </a:prstGeom>
          <a:gradFill>
            <a:gsLst>
              <a:gs pos="0">
                <a:schemeClr val="tx2">
                  <a:lumMod val="75000"/>
                  <a:lumOff val="25000"/>
                  <a:alpha val="50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7">
        <xdr:nvSpPr>
          <xdr:cNvPr id="57" name="Rectangle: Rounded Corners 56">
            <a:extLst>
              <a:ext uri="{FF2B5EF4-FFF2-40B4-BE49-F238E27FC236}">
                <a16:creationId xmlns:a16="http://schemas.microsoft.com/office/drawing/2014/main" id="{DCEA814F-2D85-26B8-C5AC-842584D92B30}"/>
              </a:ext>
            </a:extLst>
          </xdr:cNvPr>
          <xdr:cNvSpPr/>
        </xdr:nvSpPr>
        <xdr:spPr>
          <a:xfrm>
            <a:off x="212139" y="848565"/>
            <a:ext cx="1887324" cy="314554"/>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6E098F-2077-454E-9897-E56A1887AC3C}" type="TxLink">
              <a:rPr lang="en-US" sz="1800" b="1" i="0" u="none" strike="noStrike">
                <a:solidFill>
                  <a:schemeClr val="bg2"/>
                </a:solidFill>
                <a:latin typeface="Calibri"/>
                <a:ea typeface="Calibri"/>
                <a:cs typeface="Calibri"/>
              </a:rPr>
              <a:pPr algn="ctr"/>
              <a:t> $2,86,397.02 </a:t>
            </a:fld>
            <a:endParaRPr lang="en-IN" sz="3200" b="1">
              <a:solidFill>
                <a:schemeClr val="bg2"/>
              </a:solidFill>
            </a:endParaRPr>
          </a:p>
        </xdr:txBody>
      </xdr:sp>
      <xdr:graphicFrame macro="">
        <xdr:nvGraphicFramePr>
          <xdr:cNvPr id="58" name="Chart 57">
            <a:extLst>
              <a:ext uri="{FF2B5EF4-FFF2-40B4-BE49-F238E27FC236}">
                <a16:creationId xmlns:a16="http://schemas.microsoft.com/office/drawing/2014/main" id="{9E7559B4-8E7E-DF07-B6C1-84D690F066D9}"/>
              </a:ext>
            </a:extLst>
          </xdr:cNvPr>
          <xdr:cNvGraphicFramePr>
            <a:graphicFrameLocks/>
          </xdr:cNvGraphicFramePr>
        </xdr:nvGraphicFramePr>
        <xdr:xfrm>
          <a:off x="256033" y="1199694"/>
          <a:ext cx="1821484" cy="442568"/>
        </xdr:xfrm>
        <a:graphic>
          <a:graphicData uri="http://schemas.openxmlformats.org/drawingml/2006/chart">
            <c:chart xmlns:c="http://schemas.openxmlformats.org/drawingml/2006/chart" xmlns:r="http://schemas.openxmlformats.org/officeDocument/2006/relationships" r:id="rId2"/>
          </a:graphicData>
        </a:graphic>
      </xdr:graphicFrame>
      <xdr:sp macro="" textlink="KPI!B17">
        <xdr:nvSpPr>
          <xdr:cNvPr id="76" name="Rectangle: Rounded Corners 75">
            <a:extLst>
              <a:ext uri="{FF2B5EF4-FFF2-40B4-BE49-F238E27FC236}">
                <a16:creationId xmlns:a16="http://schemas.microsoft.com/office/drawing/2014/main" id="{579E2CFF-BE21-051E-9F46-0021E8727654}"/>
              </a:ext>
            </a:extLst>
          </xdr:cNvPr>
          <xdr:cNvSpPr/>
        </xdr:nvSpPr>
        <xdr:spPr>
          <a:xfrm>
            <a:off x="82403" y="1727723"/>
            <a:ext cx="1894639" cy="288834"/>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2"/>
                </a:solidFill>
                <a:latin typeface="Calibri" panose="020F0502020204030204" pitchFamily="34" charset="0"/>
                <a:ea typeface="Calibri" panose="020F0502020204030204" pitchFamily="34" charset="0"/>
                <a:cs typeface="Calibri" panose="020F0502020204030204" pitchFamily="34" charset="0"/>
              </a:rPr>
              <a:t>YOY</a:t>
            </a:r>
            <a:r>
              <a:rPr lang="en-IN" sz="1200" b="1" baseline="0">
                <a:solidFill>
                  <a:schemeClr val="bg2"/>
                </a:solidFill>
                <a:latin typeface="Calibri" panose="020F0502020204030204" pitchFamily="34" charset="0"/>
                <a:ea typeface="Calibri" panose="020F0502020204030204" pitchFamily="34" charset="0"/>
                <a:cs typeface="Calibri" panose="020F0502020204030204" pitchFamily="34" charset="0"/>
              </a:rPr>
              <a:t> GROWTH</a:t>
            </a:r>
            <a:endParaRPr lang="en-IN" sz="1200" b="1">
              <a:solidFill>
                <a:schemeClr val="bg2"/>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8</xdr:col>
      <xdr:colOff>241402</xdr:colOff>
      <xdr:row>3</xdr:row>
      <xdr:rowOff>87782</xdr:rowOff>
    </xdr:from>
    <xdr:to>
      <xdr:col>12</xdr:col>
      <xdr:colOff>292609</xdr:colOff>
      <xdr:row>13</xdr:row>
      <xdr:rowOff>72784</xdr:rowOff>
    </xdr:to>
    <xdr:grpSp>
      <xdr:nvGrpSpPr>
        <xdr:cNvPr id="82" name="Group 81">
          <a:extLst>
            <a:ext uri="{FF2B5EF4-FFF2-40B4-BE49-F238E27FC236}">
              <a16:creationId xmlns:a16="http://schemas.microsoft.com/office/drawing/2014/main" id="{C11D4DE0-BACF-C7EA-4316-8143203A293E}"/>
            </a:ext>
          </a:extLst>
        </xdr:cNvPr>
        <xdr:cNvGrpSpPr/>
      </xdr:nvGrpSpPr>
      <xdr:grpSpPr>
        <a:xfrm>
          <a:off x="5424743" y="652098"/>
          <a:ext cx="2642879" cy="1866053"/>
          <a:chOff x="47765" y="416966"/>
          <a:chExt cx="2278469" cy="1637347"/>
        </a:xfrm>
      </xdr:grpSpPr>
      <xdr:sp macro="" textlink="">
        <xdr:nvSpPr>
          <xdr:cNvPr id="86" name="Rectangle: Rounded Corners 85">
            <a:extLst>
              <a:ext uri="{FF2B5EF4-FFF2-40B4-BE49-F238E27FC236}">
                <a16:creationId xmlns:a16="http://schemas.microsoft.com/office/drawing/2014/main" id="{B8A4EADF-9535-CEF5-69F1-C785973A16C2}"/>
              </a:ext>
            </a:extLst>
          </xdr:cNvPr>
          <xdr:cNvSpPr/>
        </xdr:nvSpPr>
        <xdr:spPr>
          <a:xfrm>
            <a:off x="80466" y="416966"/>
            <a:ext cx="2245768" cy="343815"/>
          </a:xfrm>
          <a:prstGeom prst="roundRect">
            <a:avLst/>
          </a:prstGeom>
          <a:gradFill>
            <a:gsLst>
              <a:gs pos="2000">
                <a:schemeClr val="tx2">
                  <a:lumMod val="75000"/>
                  <a:lumOff val="25000"/>
                </a:schemeClr>
              </a:gs>
              <a:gs pos="100000">
                <a:schemeClr val="accent3">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Calibri" panose="020F0502020204030204" pitchFamily="34" charset="0"/>
                <a:ea typeface="Calibri" panose="020F0502020204030204" pitchFamily="34" charset="0"/>
                <a:cs typeface="Calibri" panose="020F0502020204030204" pitchFamily="34" charset="0"/>
              </a:rPr>
              <a:t>QUANTITY</a:t>
            </a:r>
          </a:p>
        </xdr:txBody>
      </xdr:sp>
      <xdr:sp macro="" textlink="">
        <xdr:nvSpPr>
          <xdr:cNvPr id="87" name="Rectangle: Rounded Corners 86">
            <a:extLst>
              <a:ext uri="{FF2B5EF4-FFF2-40B4-BE49-F238E27FC236}">
                <a16:creationId xmlns:a16="http://schemas.microsoft.com/office/drawing/2014/main" id="{8457CB9B-58C1-3DFD-4C15-70C908A4529F}"/>
              </a:ext>
            </a:extLst>
          </xdr:cNvPr>
          <xdr:cNvSpPr/>
        </xdr:nvSpPr>
        <xdr:spPr>
          <a:xfrm>
            <a:off x="47765" y="810566"/>
            <a:ext cx="2245766" cy="1237475"/>
          </a:xfrm>
          <a:prstGeom prst="roundRect">
            <a:avLst>
              <a:gd name="adj" fmla="val 7389"/>
            </a:avLst>
          </a:prstGeom>
          <a:gradFill>
            <a:gsLst>
              <a:gs pos="0">
                <a:schemeClr val="tx2">
                  <a:lumMod val="85000"/>
                  <a:lumOff val="15000"/>
                  <a:alpha val="50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7">
        <xdr:nvSpPr>
          <xdr:cNvPr id="88" name="Rectangle: Rounded Corners 87">
            <a:extLst>
              <a:ext uri="{FF2B5EF4-FFF2-40B4-BE49-F238E27FC236}">
                <a16:creationId xmlns:a16="http://schemas.microsoft.com/office/drawing/2014/main" id="{359DFC40-7F24-71E4-D3DE-AB09B426C046}"/>
              </a:ext>
            </a:extLst>
          </xdr:cNvPr>
          <xdr:cNvSpPr/>
        </xdr:nvSpPr>
        <xdr:spPr>
          <a:xfrm>
            <a:off x="212139" y="848565"/>
            <a:ext cx="1887324" cy="314554"/>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8A34BD-2D77-4E3C-8053-AD154BC02EBB}" type="TxLink">
              <a:rPr lang="en-US" sz="1800" b="1" i="0" u="none" strike="noStrike">
                <a:solidFill>
                  <a:schemeClr val="bg2"/>
                </a:solidFill>
                <a:latin typeface="Calibri"/>
                <a:ea typeface="Calibri"/>
                <a:cs typeface="Calibri"/>
              </a:rPr>
              <a:pPr algn="ctr"/>
              <a:t># 37873</a:t>
            </a:fld>
            <a:endParaRPr lang="en-IN" sz="3200" b="1">
              <a:solidFill>
                <a:schemeClr val="bg2"/>
              </a:solidFill>
            </a:endParaRPr>
          </a:p>
        </xdr:txBody>
      </xdr:sp>
      <xdr:graphicFrame macro="">
        <xdr:nvGraphicFramePr>
          <xdr:cNvPr id="89" name="Chart 88">
            <a:extLst>
              <a:ext uri="{FF2B5EF4-FFF2-40B4-BE49-F238E27FC236}">
                <a16:creationId xmlns:a16="http://schemas.microsoft.com/office/drawing/2014/main" id="{F41FB603-5CE0-5894-B3D0-934169BA1798}"/>
              </a:ext>
            </a:extLst>
          </xdr:cNvPr>
          <xdr:cNvGraphicFramePr>
            <a:graphicFrameLocks/>
          </xdr:cNvGraphicFramePr>
        </xdr:nvGraphicFramePr>
        <xdr:xfrm>
          <a:off x="256033" y="1199694"/>
          <a:ext cx="1821484" cy="442568"/>
        </xdr:xfrm>
        <a:graphic>
          <a:graphicData uri="http://schemas.openxmlformats.org/drawingml/2006/chart">
            <c:chart xmlns:c="http://schemas.openxmlformats.org/drawingml/2006/chart" xmlns:r="http://schemas.openxmlformats.org/officeDocument/2006/relationships" r:id="rId3"/>
          </a:graphicData>
        </a:graphic>
      </xdr:graphicFrame>
      <xdr:sp macro="" textlink="KPI!B17">
        <xdr:nvSpPr>
          <xdr:cNvPr id="90" name="Rectangle: Rounded Corners 89">
            <a:extLst>
              <a:ext uri="{FF2B5EF4-FFF2-40B4-BE49-F238E27FC236}">
                <a16:creationId xmlns:a16="http://schemas.microsoft.com/office/drawing/2014/main" id="{6B2C9469-0297-AE6F-8F46-C546669113E9}"/>
              </a:ext>
            </a:extLst>
          </xdr:cNvPr>
          <xdr:cNvSpPr/>
        </xdr:nvSpPr>
        <xdr:spPr>
          <a:xfrm>
            <a:off x="76057" y="1747075"/>
            <a:ext cx="1894639" cy="307238"/>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2"/>
                </a:solidFill>
                <a:latin typeface="Calibri" panose="020F0502020204030204" pitchFamily="34" charset="0"/>
                <a:ea typeface="Calibri" panose="020F0502020204030204" pitchFamily="34" charset="0"/>
                <a:cs typeface="Calibri" panose="020F0502020204030204" pitchFamily="34" charset="0"/>
              </a:rPr>
              <a:t>YOY</a:t>
            </a:r>
            <a:r>
              <a:rPr lang="en-IN" sz="1200" b="1" baseline="0">
                <a:solidFill>
                  <a:schemeClr val="bg2"/>
                </a:solidFill>
                <a:latin typeface="Calibri" panose="020F0502020204030204" pitchFamily="34" charset="0"/>
                <a:ea typeface="Calibri" panose="020F0502020204030204" pitchFamily="34" charset="0"/>
                <a:cs typeface="Calibri" panose="020F0502020204030204" pitchFamily="34" charset="0"/>
              </a:rPr>
              <a:t> GROWTH</a:t>
            </a:r>
            <a:endParaRPr lang="en-IN" sz="1200" b="1">
              <a:solidFill>
                <a:schemeClr val="bg2"/>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12</xdr:col>
      <xdr:colOff>358447</xdr:colOff>
      <xdr:row>3</xdr:row>
      <xdr:rowOff>80468</xdr:rowOff>
    </xdr:from>
    <xdr:to>
      <xdr:col>16</xdr:col>
      <xdr:colOff>402337</xdr:colOff>
      <xdr:row>13</xdr:row>
      <xdr:rowOff>51207</xdr:rowOff>
    </xdr:to>
    <xdr:grpSp>
      <xdr:nvGrpSpPr>
        <xdr:cNvPr id="92" name="Group 91">
          <a:extLst>
            <a:ext uri="{FF2B5EF4-FFF2-40B4-BE49-F238E27FC236}">
              <a16:creationId xmlns:a16="http://schemas.microsoft.com/office/drawing/2014/main" id="{A947833B-B5E8-8EB0-4524-74A71C094652}"/>
            </a:ext>
          </a:extLst>
        </xdr:cNvPr>
        <xdr:cNvGrpSpPr/>
      </xdr:nvGrpSpPr>
      <xdr:grpSpPr>
        <a:xfrm>
          <a:off x="8133460" y="644784"/>
          <a:ext cx="2635560" cy="1851790"/>
          <a:chOff x="54112" y="416966"/>
          <a:chExt cx="2272122" cy="1605164"/>
        </a:xfrm>
      </xdr:grpSpPr>
      <xdr:sp macro="" textlink="">
        <xdr:nvSpPr>
          <xdr:cNvPr id="104" name="Rectangle: Rounded Corners 103">
            <a:extLst>
              <a:ext uri="{FF2B5EF4-FFF2-40B4-BE49-F238E27FC236}">
                <a16:creationId xmlns:a16="http://schemas.microsoft.com/office/drawing/2014/main" id="{93496E21-8082-A33E-6CB2-380E5AA8C119}"/>
              </a:ext>
            </a:extLst>
          </xdr:cNvPr>
          <xdr:cNvSpPr/>
        </xdr:nvSpPr>
        <xdr:spPr>
          <a:xfrm>
            <a:off x="80466" y="416966"/>
            <a:ext cx="2245768" cy="343815"/>
          </a:xfrm>
          <a:prstGeom prst="roundRect">
            <a:avLst/>
          </a:prstGeom>
          <a:gradFill>
            <a:gsLst>
              <a:gs pos="2000">
                <a:schemeClr val="tx2">
                  <a:lumMod val="75000"/>
                  <a:lumOff val="25000"/>
                </a:schemeClr>
              </a:gs>
              <a:gs pos="100000">
                <a:schemeClr val="accent3">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Calibri" panose="020F0502020204030204" pitchFamily="34" charset="0"/>
                <a:ea typeface="Calibri" panose="020F0502020204030204" pitchFamily="34" charset="0"/>
                <a:cs typeface="Calibri" panose="020F0502020204030204" pitchFamily="34" charset="0"/>
              </a:rPr>
              <a:t>NO</a:t>
            </a:r>
            <a:r>
              <a:rPr lang="en-IN" sz="1600" b="1" baseline="0">
                <a:latin typeface="Calibri" panose="020F0502020204030204" pitchFamily="34" charset="0"/>
                <a:ea typeface="Calibri" panose="020F0502020204030204" pitchFamily="34" charset="0"/>
                <a:cs typeface="Calibri" panose="020F0502020204030204" pitchFamily="34" charset="0"/>
              </a:rPr>
              <a:t> OF ORDERS</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05" name="Rectangle: Rounded Corners 104">
            <a:extLst>
              <a:ext uri="{FF2B5EF4-FFF2-40B4-BE49-F238E27FC236}">
                <a16:creationId xmlns:a16="http://schemas.microsoft.com/office/drawing/2014/main" id="{7DF07ED1-FE90-9EC1-7D58-1B732916DED2}"/>
              </a:ext>
            </a:extLst>
          </xdr:cNvPr>
          <xdr:cNvSpPr/>
        </xdr:nvSpPr>
        <xdr:spPr>
          <a:xfrm>
            <a:off x="54112" y="803834"/>
            <a:ext cx="2245766" cy="1218296"/>
          </a:xfrm>
          <a:prstGeom prst="roundRect">
            <a:avLst>
              <a:gd name="adj" fmla="val 7389"/>
            </a:avLst>
          </a:prstGeom>
          <a:gradFill>
            <a:gsLst>
              <a:gs pos="0">
                <a:schemeClr val="tx2">
                  <a:lumMod val="75000"/>
                  <a:lumOff val="25000"/>
                  <a:alpha val="50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7">
        <xdr:nvSpPr>
          <xdr:cNvPr id="106" name="Rectangle: Rounded Corners 105">
            <a:extLst>
              <a:ext uri="{FF2B5EF4-FFF2-40B4-BE49-F238E27FC236}">
                <a16:creationId xmlns:a16="http://schemas.microsoft.com/office/drawing/2014/main" id="{C430F53A-012D-C1BA-A73E-9953BB2F3C71}"/>
              </a:ext>
            </a:extLst>
          </xdr:cNvPr>
          <xdr:cNvSpPr/>
        </xdr:nvSpPr>
        <xdr:spPr>
          <a:xfrm>
            <a:off x="212139" y="848565"/>
            <a:ext cx="1887324" cy="314554"/>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619A03-2971-4DAF-95A9-8F536A3C904B}" type="TxLink">
              <a:rPr lang="en-US" sz="1800" b="1" i="0" u="none" strike="noStrike">
                <a:solidFill>
                  <a:schemeClr val="bg2"/>
                </a:solidFill>
                <a:latin typeface="Calibri"/>
                <a:ea typeface="Calibri"/>
                <a:cs typeface="Calibri"/>
              </a:rPr>
              <a:pPr algn="ctr"/>
              <a:t># 9994</a:t>
            </a:fld>
            <a:endParaRPr lang="en-IN" sz="3200" b="1">
              <a:solidFill>
                <a:schemeClr val="bg2"/>
              </a:solidFill>
            </a:endParaRPr>
          </a:p>
        </xdr:txBody>
      </xdr:sp>
      <xdr:graphicFrame macro="">
        <xdr:nvGraphicFramePr>
          <xdr:cNvPr id="111" name="Chart 110">
            <a:extLst>
              <a:ext uri="{FF2B5EF4-FFF2-40B4-BE49-F238E27FC236}">
                <a16:creationId xmlns:a16="http://schemas.microsoft.com/office/drawing/2014/main" id="{EA38EF28-1F92-1DD9-7349-8EF40230A5B0}"/>
              </a:ext>
            </a:extLst>
          </xdr:cNvPr>
          <xdr:cNvGraphicFramePr>
            <a:graphicFrameLocks/>
          </xdr:cNvGraphicFramePr>
        </xdr:nvGraphicFramePr>
        <xdr:xfrm>
          <a:off x="256033" y="1199694"/>
          <a:ext cx="1821484" cy="442568"/>
        </xdr:xfrm>
        <a:graphic>
          <a:graphicData uri="http://schemas.openxmlformats.org/drawingml/2006/chart">
            <c:chart xmlns:c="http://schemas.openxmlformats.org/drawingml/2006/chart" xmlns:r="http://schemas.openxmlformats.org/officeDocument/2006/relationships" r:id="rId4"/>
          </a:graphicData>
        </a:graphic>
      </xdr:graphicFrame>
      <xdr:sp macro="" textlink="KPI!B17">
        <xdr:nvSpPr>
          <xdr:cNvPr id="112" name="Rectangle: Rounded Corners 111">
            <a:extLst>
              <a:ext uri="{FF2B5EF4-FFF2-40B4-BE49-F238E27FC236}">
                <a16:creationId xmlns:a16="http://schemas.microsoft.com/office/drawing/2014/main" id="{BED9B503-97F7-CC1A-6CE9-F9C9D2B92CBB}"/>
              </a:ext>
            </a:extLst>
          </xdr:cNvPr>
          <xdr:cNvSpPr/>
        </xdr:nvSpPr>
        <xdr:spPr>
          <a:xfrm>
            <a:off x="88749" y="1707749"/>
            <a:ext cx="1894639" cy="307238"/>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2"/>
                </a:solidFill>
                <a:latin typeface="Calibri" panose="020F0502020204030204" pitchFamily="34" charset="0"/>
                <a:ea typeface="Calibri" panose="020F0502020204030204" pitchFamily="34" charset="0"/>
                <a:cs typeface="Calibri" panose="020F0502020204030204" pitchFamily="34" charset="0"/>
              </a:rPr>
              <a:t>YOY</a:t>
            </a:r>
            <a:r>
              <a:rPr lang="en-IN" sz="1200" b="1" baseline="0">
                <a:solidFill>
                  <a:schemeClr val="bg2"/>
                </a:solidFill>
                <a:latin typeface="Calibri" panose="020F0502020204030204" pitchFamily="34" charset="0"/>
                <a:ea typeface="Calibri" panose="020F0502020204030204" pitchFamily="34" charset="0"/>
                <a:cs typeface="Calibri" panose="020F0502020204030204" pitchFamily="34" charset="0"/>
              </a:rPr>
              <a:t> GROWTH</a:t>
            </a:r>
            <a:endParaRPr lang="en-IN" sz="1200" b="1">
              <a:solidFill>
                <a:schemeClr val="bg2"/>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16</xdr:col>
      <xdr:colOff>453543</xdr:colOff>
      <xdr:row>3</xdr:row>
      <xdr:rowOff>80468</xdr:rowOff>
    </xdr:from>
    <xdr:to>
      <xdr:col>20</xdr:col>
      <xdr:colOff>497434</xdr:colOff>
      <xdr:row>13</xdr:row>
      <xdr:rowOff>52612</xdr:rowOff>
    </xdr:to>
    <xdr:grpSp>
      <xdr:nvGrpSpPr>
        <xdr:cNvPr id="113" name="Group 112">
          <a:extLst>
            <a:ext uri="{FF2B5EF4-FFF2-40B4-BE49-F238E27FC236}">
              <a16:creationId xmlns:a16="http://schemas.microsoft.com/office/drawing/2014/main" id="{3E580A35-4D03-5B73-D32B-6D7CA62A5762}"/>
            </a:ext>
          </a:extLst>
        </xdr:cNvPr>
        <xdr:cNvGrpSpPr/>
      </xdr:nvGrpSpPr>
      <xdr:grpSpPr>
        <a:xfrm>
          <a:off x="10820226" y="644784"/>
          <a:ext cx="2635562" cy="1853195"/>
          <a:chOff x="54112" y="416966"/>
          <a:chExt cx="2272122" cy="1676992"/>
        </a:xfrm>
      </xdr:grpSpPr>
      <xdr:sp macro="" textlink="">
        <xdr:nvSpPr>
          <xdr:cNvPr id="114" name="Rectangle: Rounded Corners 113">
            <a:extLst>
              <a:ext uri="{FF2B5EF4-FFF2-40B4-BE49-F238E27FC236}">
                <a16:creationId xmlns:a16="http://schemas.microsoft.com/office/drawing/2014/main" id="{31F35151-B04E-4FFA-E151-BDFDF9FEEE46}"/>
              </a:ext>
            </a:extLst>
          </xdr:cNvPr>
          <xdr:cNvSpPr/>
        </xdr:nvSpPr>
        <xdr:spPr>
          <a:xfrm>
            <a:off x="80466" y="416966"/>
            <a:ext cx="2245768" cy="343815"/>
          </a:xfrm>
          <a:prstGeom prst="roundRect">
            <a:avLst/>
          </a:prstGeom>
          <a:gradFill>
            <a:gsLst>
              <a:gs pos="2000">
                <a:schemeClr val="tx2">
                  <a:lumMod val="75000"/>
                  <a:lumOff val="25000"/>
                </a:schemeClr>
              </a:gs>
              <a:gs pos="100000">
                <a:schemeClr val="accent3">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Calibri" panose="020F0502020204030204" pitchFamily="34" charset="0"/>
                <a:ea typeface="Calibri" panose="020F0502020204030204" pitchFamily="34" charset="0"/>
                <a:cs typeface="Calibri" panose="020F0502020204030204" pitchFamily="34" charset="0"/>
              </a:rPr>
              <a:t>PROFIT</a:t>
            </a:r>
            <a:r>
              <a:rPr lang="en-IN" sz="1600" b="1" baseline="0">
                <a:latin typeface="Calibri" panose="020F0502020204030204" pitchFamily="34" charset="0"/>
                <a:ea typeface="Calibri" panose="020F0502020204030204" pitchFamily="34" charset="0"/>
                <a:cs typeface="Calibri" panose="020F0502020204030204" pitchFamily="34" charset="0"/>
              </a:rPr>
              <a:t> MARGIN</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15" name="Rectangle: Rounded Corners 114">
            <a:extLst>
              <a:ext uri="{FF2B5EF4-FFF2-40B4-BE49-F238E27FC236}">
                <a16:creationId xmlns:a16="http://schemas.microsoft.com/office/drawing/2014/main" id="{9B867FF8-48FA-EE11-3982-750C90C5455F}"/>
              </a:ext>
            </a:extLst>
          </xdr:cNvPr>
          <xdr:cNvSpPr/>
        </xdr:nvSpPr>
        <xdr:spPr>
          <a:xfrm>
            <a:off x="54112" y="803809"/>
            <a:ext cx="2245766" cy="1290149"/>
          </a:xfrm>
          <a:prstGeom prst="roundRect">
            <a:avLst>
              <a:gd name="adj" fmla="val 7389"/>
            </a:avLst>
          </a:prstGeom>
          <a:gradFill>
            <a:gsLst>
              <a:gs pos="0">
                <a:schemeClr val="tx2">
                  <a:lumMod val="85000"/>
                  <a:lumOff val="15000"/>
                  <a:alpha val="50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7">
        <xdr:nvSpPr>
          <xdr:cNvPr id="116" name="Rectangle: Rounded Corners 115">
            <a:extLst>
              <a:ext uri="{FF2B5EF4-FFF2-40B4-BE49-F238E27FC236}">
                <a16:creationId xmlns:a16="http://schemas.microsoft.com/office/drawing/2014/main" id="{8DB4FC44-31FC-1BA2-AE57-12E3E1A75D2B}"/>
              </a:ext>
            </a:extLst>
          </xdr:cNvPr>
          <xdr:cNvSpPr/>
        </xdr:nvSpPr>
        <xdr:spPr>
          <a:xfrm>
            <a:off x="212139" y="848565"/>
            <a:ext cx="1887324" cy="314554"/>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28F406-CF74-4109-A8A9-F1A66AF5719B}" type="TxLink">
              <a:rPr lang="en-US" sz="1800" b="1" i="0" u="none" strike="noStrike">
                <a:solidFill>
                  <a:schemeClr val="bg2"/>
                </a:solidFill>
                <a:latin typeface="Calibri"/>
                <a:ea typeface="Calibri"/>
                <a:cs typeface="Calibri"/>
              </a:rPr>
              <a:pPr algn="ctr"/>
              <a:t>12.47%</a:t>
            </a:fld>
            <a:endParaRPr lang="en-IN" sz="3200" b="1">
              <a:solidFill>
                <a:schemeClr val="bg2"/>
              </a:solidFill>
            </a:endParaRPr>
          </a:p>
        </xdr:txBody>
      </xdr:sp>
      <xdr:graphicFrame macro="">
        <xdr:nvGraphicFramePr>
          <xdr:cNvPr id="117" name="Chart 116">
            <a:extLst>
              <a:ext uri="{FF2B5EF4-FFF2-40B4-BE49-F238E27FC236}">
                <a16:creationId xmlns:a16="http://schemas.microsoft.com/office/drawing/2014/main" id="{09DF73D3-8AA2-2E36-2743-ADA32CA9D1D8}"/>
              </a:ext>
            </a:extLst>
          </xdr:cNvPr>
          <xdr:cNvGraphicFramePr>
            <a:graphicFrameLocks/>
          </xdr:cNvGraphicFramePr>
        </xdr:nvGraphicFramePr>
        <xdr:xfrm>
          <a:off x="256033" y="1199694"/>
          <a:ext cx="1821484" cy="442568"/>
        </xdr:xfrm>
        <a:graphic>
          <a:graphicData uri="http://schemas.openxmlformats.org/drawingml/2006/chart">
            <c:chart xmlns:c="http://schemas.openxmlformats.org/drawingml/2006/chart" xmlns:r="http://schemas.openxmlformats.org/officeDocument/2006/relationships" r:id="rId5"/>
          </a:graphicData>
        </a:graphic>
      </xdr:graphicFrame>
      <xdr:sp macro="" textlink="KPI!B17">
        <xdr:nvSpPr>
          <xdr:cNvPr id="118" name="Rectangle: Rounded Corners 117">
            <a:extLst>
              <a:ext uri="{FF2B5EF4-FFF2-40B4-BE49-F238E27FC236}">
                <a16:creationId xmlns:a16="http://schemas.microsoft.com/office/drawing/2014/main" id="{2BA18C3D-7A01-4405-1551-38FA25B40C5D}"/>
              </a:ext>
            </a:extLst>
          </xdr:cNvPr>
          <xdr:cNvSpPr/>
        </xdr:nvSpPr>
        <xdr:spPr>
          <a:xfrm>
            <a:off x="95097" y="1785411"/>
            <a:ext cx="1894639" cy="307238"/>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2"/>
                </a:solidFill>
                <a:latin typeface="Calibri" panose="020F0502020204030204" pitchFamily="34" charset="0"/>
                <a:ea typeface="Calibri" panose="020F0502020204030204" pitchFamily="34" charset="0"/>
                <a:cs typeface="Calibri" panose="020F0502020204030204" pitchFamily="34" charset="0"/>
              </a:rPr>
              <a:t>YOY</a:t>
            </a:r>
            <a:r>
              <a:rPr lang="en-IN" sz="1200" b="1" baseline="0">
                <a:solidFill>
                  <a:schemeClr val="bg2"/>
                </a:solidFill>
                <a:latin typeface="Calibri" panose="020F0502020204030204" pitchFamily="34" charset="0"/>
                <a:ea typeface="Calibri" panose="020F0502020204030204" pitchFamily="34" charset="0"/>
                <a:cs typeface="Calibri" panose="020F0502020204030204" pitchFamily="34" charset="0"/>
              </a:rPr>
              <a:t> GROWTH</a:t>
            </a:r>
            <a:endParaRPr lang="en-IN" sz="1200" b="1">
              <a:solidFill>
                <a:schemeClr val="bg2"/>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editAs="oneCell">
    <xdr:from>
      <xdr:col>2</xdr:col>
      <xdr:colOff>95097</xdr:colOff>
      <xdr:row>11</xdr:row>
      <xdr:rowOff>95096</xdr:rowOff>
    </xdr:from>
    <xdr:to>
      <xdr:col>3</xdr:col>
      <xdr:colOff>277976</xdr:colOff>
      <xdr:row>12</xdr:row>
      <xdr:rowOff>136000</xdr:rowOff>
    </xdr:to>
    <xdr:pic>
      <xdr:nvPicPr>
        <xdr:cNvPr id="120" name="Picture 119">
          <a:extLst>
            <a:ext uri="{FF2B5EF4-FFF2-40B4-BE49-F238E27FC236}">
              <a16:creationId xmlns:a16="http://schemas.microsoft.com/office/drawing/2014/main" id="{FBC96B11-378A-44A6-8AB7-37245A2ED40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82572" y="1923896"/>
          <a:ext cx="826617" cy="223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270662</xdr:colOff>
      <xdr:row>11</xdr:row>
      <xdr:rowOff>153621</xdr:rowOff>
    </xdr:from>
    <xdr:to>
      <xdr:col>7</xdr:col>
      <xdr:colOff>380391</xdr:colOff>
      <xdr:row>13</xdr:row>
      <xdr:rowOff>33371</xdr:rowOff>
    </xdr:to>
    <xdr:pic>
      <xdr:nvPicPr>
        <xdr:cNvPr id="121" name="Picture 120">
          <a:extLst>
            <a:ext uri="{FF2B5EF4-FFF2-40B4-BE49-F238E27FC236}">
              <a16:creationId xmlns:a16="http://schemas.microsoft.com/office/drawing/2014/main" id="{58399BEF-40C4-76AD-7F86-8B2548DB1E3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133088" y="1982421"/>
          <a:ext cx="753466" cy="245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380391</xdr:colOff>
      <xdr:row>11</xdr:row>
      <xdr:rowOff>160934</xdr:rowOff>
    </xdr:from>
    <xdr:to>
      <xdr:col>11</xdr:col>
      <xdr:colOff>475488</xdr:colOff>
      <xdr:row>13</xdr:row>
      <xdr:rowOff>32958</xdr:rowOff>
    </xdr:to>
    <xdr:pic>
      <xdr:nvPicPr>
        <xdr:cNvPr id="122" name="Picture 121">
          <a:extLst>
            <a:ext uri="{FF2B5EF4-FFF2-40B4-BE49-F238E27FC236}">
              <a16:creationId xmlns:a16="http://schemas.microsoft.com/office/drawing/2014/main" id="{688EA17D-6605-3527-9B70-CD734F735AE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817767" y="1989734"/>
          <a:ext cx="738835" cy="237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468173</xdr:colOff>
      <xdr:row>11</xdr:row>
      <xdr:rowOff>116206</xdr:rowOff>
    </xdr:from>
    <xdr:to>
      <xdr:col>15</xdr:col>
      <xdr:colOff>577900</xdr:colOff>
      <xdr:row>12</xdr:row>
      <xdr:rowOff>160931</xdr:rowOff>
    </xdr:to>
    <xdr:pic>
      <xdr:nvPicPr>
        <xdr:cNvPr id="123" name="Picture 122">
          <a:extLst>
            <a:ext uri="{FF2B5EF4-FFF2-40B4-BE49-F238E27FC236}">
              <a16:creationId xmlns:a16="http://schemas.microsoft.com/office/drawing/2014/main" id="{196FE07F-A9E5-4C3E-C4C9-B7C3CFFA1FC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480499" y="1945006"/>
          <a:ext cx="753465" cy="227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636422</xdr:colOff>
      <xdr:row>11</xdr:row>
      <xdr:rowOff>146304</xdr:rowOff>
    </xdr:from>
    <xdr:to>
      <xdr:col>20</xdr:col>
      <xdr:colOff>58522</xdr:colOff>
      <xdr:row>13</xdr:row>
      <xdr:rowOff>9312</xdr:rowOff>
    </xdr:to>
    <xdr:pic>
      <xdr:nvPicPr>
        <xdr:cNvPr id="124" name="Picture 123">
          <a:extLst>
            <a:ext uri="{FF2B5EF4-FFF2-40B4-BE49-F238E27FC236}">
              <a16:creationId xmlns:a16="http://schemas.microsoft.com/office/drawing/2014/main" id="{659FD7D0-7606-E014-A826-D55B2496800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223699" y="1975104"/>
          <a:ext cx="709575" cy="228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100801</xdr:colOff>
      <xdr:row>13</xdr:row>
      <xdr:rowOff>114565</xdr:rowOff>
    </xdr:from>
    <xdr:to>
      <xdr:col>8</xdr:col>
      <xdr:colOff>80467</xdr:colOff>
      <xdr:row>25</xdr:row>
      <xdr:rowOff>7316</xdr:rowOff>
    </xdr:to>
    <xdr:sp macro="" textlink="">
      <xdr:nvSpPr>
        <xdr:cNvPr id="125" name="Rectangle: Rounded Corners 124">
          <a:extLst>
            <a:ext uri="{FF2B5EF4-FFF2-40B4-BE49-F238E27FC236}">
              <a16:creationId xmlns:a16="http://schemas.microsoft.com/office/drawing/2014/main" id="{2B5B29A5-8D56-BB0B-7838-7CC85FD696A0}"/>
            </a:ext>
          </a:extLst>
        </xdr:cNvPr>
        <xdr:cNvSpPr/>
      </xdr:nvSpPr>
      <xdr:spPr>
        <a:xfrm>
          <a:off x="100801" y="2309125"/>
          <a:ext cx="5129567" cy="2087311"/>
        </a:xfrm>
        <a:prstGeom prst="roundRect">
          <a:avLst>
            <a:gd name="adj" fmla="val 7582"/>
          </a:avLst>
        </a:prstGeom>
        <a:gradFill>
          <a:gsLst>
            <a:gs pos="0">
              <a:schemeClr val="tx2">
                <a:lumMod val="85000"/>
                <a:lumOff val="15000"/>
                <a:alpha val="50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154485</xdr:colOff>
      <xdr:row>13</xdr:row>
      <xdr:rowOff>126964</xdr:rowOff>
    </xdr:from>
    <xdr:to>
      <xdr:col>15</xdr:col>
      <xdr:colOff>577901</xdr:colOff>
      <xdr:row>25</xdr:row>
      <xdr:rowOff>29261</xdr:rowOff>
    </xdr:to>
    <xdr:sp macro="" textlink="">
      <xdr:nvSpPr>
        <xdr:cNvPr id="131" name="Rectangle: Rounded Corners 130">
          <a:extLst>
            <a:ext uri="{FF2B5EF4-FFF2-40B4-BE49-F238E27FC236}">
              <a16:creationId xmlns:a16="http://schemas.microsoft.com/office/drawing/2014/main" id="{08286F80-933C-6E06-C376-86B562679A70}"/>
            </a:ext>
          </a:extLst>
        </xdr:cNvPr>
        <xdr:cNvSpPr/>
      </xdr:nvSpPr>
      <xdr:spPr>
        <a:xfrm>
          <a:off x="5304386" y="2321524"/>
          <a:ext cx="4929579" cy="2096857"/>
        </a:xfrm>
        <a:prstGeom prst="roundRect">
          <a:avLst>
            <a:gd name="adj" fmla="val 7582"/>
          </a:avLst>
        </a:prstGeom>
        <a:gradFill>
          <a:gsLst>
            <a:gs pos="0">
              <a:schemeClr val="tx2">
                <a:lumMod val="85000"/>
                <a:lumOff val="15000"/>
                <a:alpha val="50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32606</xdr:colOff>
      <xdr:row>13</xdr:row>
      <xdr:rowOff>107867</xdr:rowOff>
    </xdr:from>
    <xdr:to>
      <xdr:col>20</xdr:col>
      <xdr:colOff>387706</xdr:colOff>
      <xdr:row>25</xdr:row>
      <xdr:rowOff>21947</xdr:rowOff>
    </xdr:to>
    <xdr:sp macro="" textlink="">
      <xdr:nvSpPr>
        <xdr:cNvPr id="132" name="Rectangle: Rounded Corners 131">
          <a:extLst>
            <a:ext uri="{FF2B5EF4-FFF2-40B4-BE49-F238E27FC236}">
              <a16:creationId xmlns:a16="http://schemas.microsoft.com/office/drawing/2014/main" id="{70E9C016-0797-35E2-DB17-2EAD495BE709}"/>
            </a:ext>
          </a:extLst>
        </xdr:cNvPr>
        <xdr:cNvSpPr/>
      </xdr:nvSpPr>
      <xdr:spPr>
        <a:xfrm>
          <a:off x="10332408" y="2302427"/>
          <a:ext cx="2930050" cy="2108640"/>
        </a:xfrm>
        <a:prstGeom prst="roundRect">
          <a:avLst>
            <a:gd name="adj" fmla="val 7582"/>
          </a:avLst>
        </a:prstGeom>
        <a:gradFill>
          <a:gsLst>
            <a:gs pos="0">
              <a:schemeClr val="tx2">
                <a:lumMod val="85000"/>
                <a:lumOff val="15000"/>
                <a:alpha val="50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102414</xdr:colOff>
      <xdr:row>25</xdr:row>
      <xdr:rowOff>75755</xdr:rowOff>
    </xdr:from>
    <xdr:to>
      <xdr:col>7</xdr:col>
      <xdr:colOff>555955</xdr:colOff>
      <xdr:row>36</xdr:row>
      <xdr:rowOff>95098</xdr:rowOff>
    </xdr:to>
    <xdr:sp macro="" textlink="">
      <xdr:nvSpPr>
        <xdr:cNvPr id="133" name="Rectangle: Rounded Corners 132">
          <a:extLst>
            <a:ext uri="{FF2B5EF4-FFF2-40B4-BE49-F238E27FC236}">
              <a16:creationId xmlns:a16="http://schemas.microsoft.com/office/drawing/2014/main" id="{7A5A90B7-0AC4-ED28-143C-90D973B4BED0}"/>
            </a:ext>
          </a:extLst>
        </xdr:cNvPr>
        <xdr:cNvSpPr/>
      </xdr:nvSpPr>
      <xdr:spPr>
        <a:xfrm>
          <a:off x="102414" y="4464875"/>
          <a:ext cx="4959704" cy="2031023"/>
        </a:xfrm>
        <a:prstGeom prst="roundRect">
          <a:avLst>
            <a:gd name="adj" fmla="val 7582"/>
          </a:avLst>
        </a:prstGeom>
        <a:gradFill>
          <a:gsLst>
            <a:gs pos="0">
              <a:schemeClr val="tx2">
                <a:lumMod val="85000"/>
                <a:lumOff val="15000"/>
                <a:alpha val="50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334514</xdr:colOff>
      <xdr:row>25</xdr:row>
      <xdr:rowOff>97700</xdr:rowOff>
    </xdr:from>
    <xdr:to>
      <xdr:col>20</xdr:col>
      <xdr:colOff>190195</xdr:colOff>
      <xdr:row>36</xdr:row>
      <xdr:rowOff>131673</xdr:rowOff>
    </xdr:to>
    <xdr:sp macro="" textlink="">
      <xdr:nvSpPr>
        <xdr:cNvPr id="134" name="Rectangle: Rounded Corners 133">
          <a:extLst>
            <a:ext uri="{FF2B5EF4-FFF2-40B4-BE49-F238E27FC236}">
              <a16:creationId xmlns:a16="http://schemas.microsoft.com/office/drawing/2014/main" id="{430F25E9-68A9-8D6C-FBFF-D5BAF96E8480}"/>
            </a:ext>
          </a:extLst>
        </xdr:cNvPr>
        <xdr:cNvSpPr/>
      </xdr:nvSpPr>
      <xdr:spPr>
        <a:xfrm>
          <a:off x="9990578" y="4486820"/>
          <a:ext cx="3074369" cy="2045653"/>
        </a:xfrm>
        <a:prstGeom prst="roundRect">
          <a:avLst>
            <a:gd name="adj" fmla="val 7582"/>
          </a:avLst>
        </a:prstGeom>
        <a:gradFill>
          <a:gsLst>
            <a:gs pos="0">
              <a:schemeClr val="tx2">
                <a:lumMod val="85000"/>
                <a:lumOff val="15000"/>
                <a:alpha val="50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635063</xdr:colOff>
      <xdr:row>25</xdr:row>
      <xdr:rowOff>88155</xdr:rowOff>
    </xdr:from>
    <xdr:to>
      <xdr:col>15</xdr:col>
      <xdr:colOff>241402</xdr:colOff>
      <xdr:row>36</xdr:row>
      <xdr:rowOff>109728</xdr:rowOff>
    </xdr:to>
    <xdr:sp macro="" textlink="">
      <xdr:nvSpPr>
        <xdr:cNvPr id="137" name="Rectangle: Rounded Corners 136">
          <a:extLst>
            <a:ext uri="{FF2B5EF4-FFF2-40B4-BE49-F238E27FC236}">
              <a16:creationId xmlns:a16="http://schemas.microsoft.com/office/drawing/2014/main" id="{455D43D9-3414-6C76-6DED-0EECB0B189E2}"/>
            </a:ext>
          </a:extLst>
        </xdr:cNvPr>
        <xdr:cNvSpPr/>
      </xdr:nvSpPr>
      <xdr:spPr>
        <a:xfrm>
          <a:off x="5141226" y="4477275"/>
          <a:ext cx="4756240" cy="2033253"/>
        </a:xfrm>
        <a:prstGeom prst="roundRect">
          <a:avLst>
            <a:gd name="adj" fmla="val 7582"/>
          </a:avLst>
        </a:prstGeom>
        <a:gradFill>
          <a:gsLst>
            <a:gs pos="0">
              <a:schemeClr val="tx2">
                <a:lumMod val="85000"/>
                <a:lumOff val="15000"/>
                <a:alpha val="50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146303</xdr:colOff>
      <xdr:row>13</xdr:row>
      <xdr:rowOff>160934</xdr:rowOff>
    </xdr:from>
    <xdr:to>
      <xdr:col>4</xdr:col>
      <xdr:colOff>409652</xdr:colOff>
      <xdr:row>15</xdr:row>
      <xdr:rowOff>95099</xdr:rowOff>
    </xdr:to>
    <xdr:sp macro="" textlink="">
      <xdr:nvSpPr>
        <xdr:cNvPr id="4" name="Rectangle: Rounded Corners 3">
          <a:extLst>
            <a:ext uri="{FF2B5EF4-FFF2-40B4-BE49-F238E27FC236}">
              <a16:creationId xmlns:a16="http://schemas.microsoft.com/office/drawing/2014/main" id="{81B1696A-BB1C-55E3-1B7E-318457D5BC60}"/>
            </a:ext>
          </a:extLst>
        </xdr:cNvPr>
        <xdr:cNvSpPr/>
      </xdr:nvSpPr>
      <xdr:spPr>
        <a:xfrm>
          <a:off x="146303" y="2355494"/>
          <a:ext cx="2838299" cy="299925"/>
        </a:xfrm>
        <a:prstGeom prst="roundRect">
          <a:avLst/>
        </a:prstGeom>
        <a:gradFill>
          <a:gsLst>
            <a:gs pos="30000">
              <a:schemeClr val="tx2">
                <a:lumMod val="65000"/>
                <a:lumOff val="35000"/>
                <a:alpha val="48000"/>
              </a:schemeClr>
            </a:gs>
            <a:gs pos="100000">
              <a:schemeClr val="bg2">
                <a:lumMod val="6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SALES</a:t>
          </a:r>
          <a:r>
            <a:rPr lang="en-IN" sz="1100" b="1" baseline="0"/>
            <a:t> AND PROFIT ANALYSIS</a:t>
          </a:r>
          <a:endParaRPr lang="en-IN" sz="1100" b="1"/>
        </a:p>
      </xdr:txBody>
    </xdr:sp>
    <xdr:clientData/>
  </xdr:twoCellAnchor>
  <xdr:twoCellAnchor>
    <xdr:from>
      <xdr:col>8</xdr:col>
      <xdr:colOff>248715</xdr:colOff>
      <xdr:row>14</xdr:row>
      <xdr:rowOff>36576</xdr:rowOff>
    </xdr:from>
    <xdr:to>
      <xdr:col>12</xdr:col>
      <xdr:colOff>512064</xdr:colOff>
      <xdr:row>15</xdr:row>
      <xdr:rowOff>153621</xdr:rowOff>
    </xdr:to>
    <xdr:sp macro="" textlink="">
      <xdr:nvSpPr>
        <xdr:cNvPr id="15" name="Rectangle: Rounded Corners 14">
          <a:extLst>
            <a:ext uri="{FF2B5EF4-FFF2-40B4-BE49-F238E27FC236}">
              <a16:creationId xmlns:a16="http://schemas.microsoft.com/office/drawing/2014/main" id="{774C1DB1-B9AA-42D5-8D04-F2192C619AA1}"/>
            </a:ext>
          </a:extLst>
        </xdr:cNvPr>
        <xdr:cNvSpPr/>
      </xdr:nvSpPr>
      <xdr:spPr>
        <a:xfrm>
          <a:off x="5398616" y="2414016"/>
          <a:ext cx="2838299" cy="299925"/>
        </a:xfrm>
        <a:prstGeom prst="roundRect">
          <a:avLst/>
        </a:prstGeom>
        <a:gradFill>
          <a:gsLst>
            <a:gs pos="30000">
              <a:schemeClr val="tx2">
                <a:lumMod val="65000"/>
                <a:lumOff val="35000"/>
                <a:alpha val="48000"/>
              </a:schemeClr>
            </a:gs>
            <a:gs pos="100000">
              <a:schemeClr val="bg2">
                <a:lumMod val="6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CATEGORY</a:t>
          </a:r>
          <a:r>
            <a:rPr lang="en-IN" sz="1100" b="1" baseline="0"/>
            <a:t> WISE PROFIT</a:t>
          </a:r>
        </a:p>
        <a:p>
          <a:pPr algn="l"/>
          <a:endParaRPr lang="en-IN" sz="1100" b="1"/>
        </a:p>
      </xdr:txBody>
    </xdr:sp>
    <xdr:clientData/>
  </xdr:twoCellAnchor>
  <xdr:twoCellAnchor>
    <xdr:from>
      <xdr:col>16</xdr:col>
      <xdr:colOff>80465</xdr:colOff>
      <xdr:row>14</xdr:row>
      <xdr:rowOff>7316</xdr:rowOff>
    </xdr:from>
    <xdr:to>
      <xdr:col>20</xdr:col>
      <xdr:colOff>343814</xdr:colOff>
      <xdr:row>15</xdr:row>
      <xdr:rowOff>124361</xdr:rowOff>
    </xdr:to>
    <xdr:sp macro="" textlink="">
      <xdr:nvSpPr>
        <xdr:cNvPr id="18" name="Rectangle: Rounded Corners 17">
          <a:extLst>
            <a:ext uri="{FF2B5EF4-FFF2-40B4-BE49-F238E27FC236}">
              <a16:creationId xmlns:a16="http://schemas.microsoft.com/office/drawing/2014/main" id="{5C25B7F2-812E-B150-1E08-61C40D6C2282}"/>
            </a:ext>
          </a:extLst>
        </xdr:cNvPr>
        <xdr:cNvSpPr/>
      </xdr:nvSpPr>
      <xdr:spPr>
        <a:xfrm>
          <a:off x="10380267" y="2384756"/>
          <a:ext cx="2838299" cy="299925"/>
        </a:xfrm>
        <a:prstGeom prst="roundRect">
          <a:avLst/>
        </a:prstGeom>
        <a:gradFill>
          <a:gsLst>
            <a:gs pos="30000">
              <a:schemeClr val="tx2">
                <a:lumMod val="65000"/>
                <a:lumOff val="35000"/>
                <a:alpha val="48000"/>
              </a:schemeClr>
            </a:gs>
            <a:gs pos="100000">
              <a:schemeClr val="bg2">
                <a:lumMod val="6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CATEGORY</a:t>
          </a:r>
          <a:r>
            <a:rPr lang="en-IN" sz="1100" b="1" baseline="0"/>
            <a:t> WISE SALES SHARE%</a:t>
          </a:r>
          <a:endParaRPr lang="en-IN" sz="1100" b="1"/>
        </a:p>
      </xdr:txBody>
    </xdr:sp>
    <xdr:clientData/>
  </xdr:twoCellAnchor>
  <xdr:twoCellAnchor>
    <xdr:from>
      <xdr:col>0</xdr:col>
      <xdr:colOff>175563</xdr:colOff>
      <xdr:row>25</xdr:row>
      <xdr:rowOff>131673</xdr:rowOff>
    </xdr:from>
    <xdr:to>
      <xdr:col>4</xdr:col>
      <xdr:colOff>438912</xdr:colOff>
      <xdr:row>27</xdr:row>
      <xdr:rowOff>65838</xdr:rowOff>
    </xdr:to>
    <xdr:sp macro="" textlink="">
      <xdr:nvSpPr>
        <xdr:cNvPr id="19" name="Rectangle: Rounded Corners 18">
          <a:extLst>
            <a:ext uri="{FF2B5EF4-FFF2-40B4-BE49-F238E27FC236}">
              <a16:creationId xmlns:a16="http://schemas.microsoft.com/office/drawing/2014/main" id="{535451F5-F7B7-B825-9FC7-FF999C85715F}"/>
            </a:ext>
          </a:extLst>
        </xdr:cNvPr>
        <xdr:cNvSpPr/>
      </xdr:nvSpPr>
      <xdr:spPr>
        <a:xfrm>
          <a:off x="175563" y="4520793"/>
          <a:ext cx="2838299" cy="299925"/>
        </a:xfrm>
        <a:prstGeom prst="roundRect">
          <a:avLst/>
        </a:prstGeom>
        <a:gradFill>
          <a:gsLst>
            <a:gs pos="30000">
              <a:schemeClr val="tx2">
                <a:lumMod val="65000"/>
                <a:lumOff val="35000"/>
                <a:alpha val="48000"/>
              </a:schemeClr>
            </a:gs>
            <a:gs pos="100000">
              <a:schemeClr val="bg2">
                <a:lumMod val="6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SALES</a:t>
          </a:r>
          <a:r>
            <a:rPr lang="en-IN" sz="1100" b="1" baseline="0"/>
            <a:t> BY STATE</a:t>
          </a:r>
        </a:p>
        <a:p>
          <a:pPr algn="l"/>
          <a:endParaRPr lang="en-IN" sz="1100" b="1"/>
        </a:p>
      </xdr:txBody>
    </xdr:sp>
    <xdr:clientData/>
  </xdr:twoCellAnchor>
  <xdr:twoCellAnchor>
    <xdr:from>
      <xdr:col>15</xdr:col>
      <xdr:colOff>438910</xdr:colOff>
      <xdr:row>25</xdr:row>
      <xdr:rowOff>153620</xdr:rowOff>
    </xdr:from>
    <xdr:to>
      <xdr:col>20</xdr:col>
      <xdr:colOff>58521</xdr:colOff>
      <xdr:row>27</xdr:row>
      <xdr:rowOff>87785</xdr:rowOff>
    </xdr:to>
    <xdr:sp macro="" textlink="">
      <xdr:nvSpPr>
        <xdr:cNvPr id="21" name="Rectangle: Rounded Corners 20">
          <a:extLst>
            <a:ext uri="{FF2B5EF4-FFF2-40B4-BE49-F238E27FC236}">
              <a16:creationId xmlns:a16="http://schemas.microsoft.com/office/drawing/2014/main" id="{1F0B7DFF-D051-426B-32E2-D3ECF2B0494B}"/>
            </a:ext>
          </a:extLst>
        </xdr:cNvPr>
        <xdr:cNvSpPr/>
      </xdr:nvSpPr>
      <xdr:spPr>
        <a:xfrm>
          <a:off x="10094974" y="4542740"/>
          <a:ext cx="2838299" cy="299925"/>
        </a:xfrm>
        <a:prstGeom prst="roundRect">
          <a:avLst/>
        </a:prstGeom>
        <a:gradFill>
          <a:gsLst>
            <a:gs pos="30000">
              <a:schemeClr val="tx2">
                <a:lumMod val="65000"/>
                <a:lumOff val="35000"/>
                <a:alpha val="48000"/>
              </a:schemeClr>
            </a:gs>
            <a:gs pos="100000">
              <a:schemeClr val="bg2">
                <a:lumMod val="6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FILTERS</a:t>
          </a:r>
        </a:p>
      </xdr:txBody>
    </xdr:sp>
    <xdr:clientData/>
  </xdr:twoCellAnchor>
  <xdr:twoCellAnchor>
    <xdr:from>
      <xdr:col>8</xdr:col>
      <xdr:colOff>87781</xdr:colOff>
      <xdr:row>25</xdr:row>
      <xdr:rowOff>138988</xdr:rowOff>
    </xdr:from>
    <xdr:to>
      <xdr:col>12</xdr:col>
      <xdr:colOff>351130</xdr:colOff>
      <xdr:row>27</xdr:row>
      <xdr:rowOff>73153</xdr:rowOff>
    </xdr:to>
    <xdr:sp macro="" textlink="">
      <xdr:nvSpPr>
        <xdr:cNvPr id="22" name="Rectangle: Rounded Corners 21">
          <a:extLst>
            <a:ext uri="{FF2B5EF4-FFF2-40B4-BE49-F238E27FC236}">
              <a16:creationId xmlns:a16="http://schemas.microsoft.com/office/drawing/2014/main" id="{A76BB5EC-9B23-1487-479A-C5C48A5C0528}"/>
            </a:ext>
          </a:extLst>
        </xdr:cNvPr>
        <xdr:cNvSpPr/>
      </xdr:nvSpPr>
      <xdr:spPr>
        <a:xfrm>
          <a:off x="5237682" y="4528108"/>
          <a:ext cx="2838299" cy="299925"/>
        </a:xfrm>
        <a:prstGeom prst="roundRect">
          <a:avLst/>
        </a:prstGeom>
        <a:gradFill>
          <a:gsLst>
            <a:gs pos="30000">
              <a:schemeClr val="tx2">
                <a:lumMod val="65000"/>
                <a:lumOff val="35000"/>
                <a:alpha val="48000"/>
              </a:schemeClr>
            </a:gs>
            <a:gs pos="100000">
              <a:schemeClr val="bg2">
                <a:lumMod val="6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TOP 10</a:t>
          </a:r>
          <a:r>
            <a:rPr lang="en-IN" sz="1100" b="1" baseline="0"/>
            <a:t> SUB CATEGORIES</a:t>
          </a:r>
          <a:endParaRPr lang="en-IN" sz="1100" b="1"/>
        </a:p>
      </xdr:txBody>
    </xdr:sp>
    <xdr:clientData/>
  </xdr:twoCellAnchor>
  <xdr:twoCellAnchor>
    <xdr:from>
      <xdr:col>0</xdr:col>
      <xdr:colOff>292611</xdr:colOff>
      <xdr:row>15</xdr:row>
      <xdr:rowOff>68439</xdr:rowOff>
    </xdr:from>
    <xdr:to>
      <xdr:col>7</xdr:col>
      <xdr:colOff>512064</xdr:colOff>
      <xdr:row>24</xdr:row>
      <xdr:rowOff>109728</xdr:rowOff>
    </xdr:to>
    <xdr:graphicFrame macro="">
      <xdr:nvGraphicFramePr>
        <xdr:cNvPr id="26" name="Chart 25">
          <a:extLst>
            <a:ext uri="{FF2B5EF4-FFF2-40B4-BE49-F238E27FC236}">
              <a16:creationId xmlns:a16="http://schemas.microsoft.com/office/drawing/2014/main" id="{40830FD1-4BE2-4EFA-BE70-38977A7ED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555955</xdr:colOff>
      <xdr:row>15</xdr:row>
      <xdr:rowOff>146304</xdr:rowOff>
    </xdr:from>
    <xdr:to>
      <xdr:col>15</xdr:col>
      <xdr:colOff>197510</xdr:colOff>
      <xdr:row>25</xdr:row>
      <xdr:rowOff>43891</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712B4E77-0046-4DB3-8E82-DF33C5CBEF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705856" y="2889504"/>
              <a:ext cx="4147718" cy="17263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204825</xdr:colOff>
      <xdr:row>16</xdr:row>
      <xdr:rowOff>43892</xdr:rowOff>
    </xdr:from>
    <xdr:to>
      <xdr:col>20</xdr:col>
      <xdr:colOff>277976</xdr:colOff>
      <xdr:row>24</xdr:row>
      <xdr:rowOff>124359</xdr:rowOff>
    </xdr:to>
    <xdr:graphicFrame macro="">
      <xdr:nvGraphicFramePr>
        <xdr:cNvPr id="28" name="Chart 27">
          <a:extLst>
            <a:ext uri="{FF2B5EF4-FFF2-40B4-BE49-F238E27FC236}">
              <a16:creationId xmlns:a16="http://schemas.microsoft.com/office/drawing/2014/main" id="{6AE5E954-5C63-4442-9E0E-838C3FB16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614477</xdr:colOff>
      <xdr:row>27</xdr:row>
      <xdr:rowOff>87781</xdr:rowOff>
    </xdr:from>
    <xdr:to>
      <xdr:col>7</xdr:col>
      <xdr:colOff>65835</xdr:colOff>
      <xdr:row>36</xdr:row>
      <xdr:rowOff>80466</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975A8447-9CF2-430A-A214-CF141D2388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14477" y="5025541"/>
              <a:ext cx="3957521" cy="16386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80468</xdr:colOff>
      <xdr:row>27</xdr:row>
      <xdr:rowOff>29260</xdr:rowOff>
    </xdr:from>
    <xdr:to>
      <xdr:col>14</xdr:col>
      <xdr:colOff>256034</xdr:colOff>
      <xdr:row>36</xdr:row>
      <xdr:rowOff>138988</xdr:rowOff>
    </xdr:to>
    <xdr:graphicFrame macro="">
      <xdr:nvGraphicFramePr>
        <xdr:cNvPr id="9" name="Chart 8">
          <a:extLst>
            <a:ext uri="{FF2B5EF4-FFF2-40B4-BE49-F238E27FC236}">
              <a16:creationId xmlns:a16="http://schemas.microsoft.com/office/drawing/2014/main" id="{C934CB66-C2A7-49DD-9B9A-94A0D39BD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138990</xdr:colOff>
      <xdr:row>27</xdr:row>
      <xdr:rowOff>146303</xdr:rowOff>
    </xdr:from>
    <xdr:to>
      <xdr:col>18</xdr:col>
      <xdr:colOff>380388</xdr:colOff>
      <xdr:row>36</xdr:row>
      <xdr:rowOff>58522</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5B023608-081E-4B7C-9FE5-23D4058CEF1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082529" y="4901183"/>
              <a:ext cx="885136" cy="1558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424281</xdr:colOff>
      <xdr:row>27</xdr:row>
      <xdr:rowOff>147690</xdr:rowOff>
    </xdr:from>
    <xdr:to>
      <xdr:col>20</xdr:col>
      <xdr:colOff>153619</xdr:colOff>
      <xdr:row>35</xdr:row>
      <xdr:rowOff>2</xdr:rowOff>
    </xdr:to>
    <mc:AlternateContent xmlns:mc="http://schemas.openxmlformats.org/markup-compatibility/2006" xmlns:a14="http://schemas.microsoft.com/office/drawing/2010/main">
      <mc:Choice Requires="a14">
        <xdr:graphicFrame macro="">
          <xdr:nvGraphicFramePr>
            <xdr:cNvPr id="7" name="Segment 1">
              <a:extLst>
                <a:ext uri="{FF2B5EF4-FFF2-40B4-BE49-F238E27FC236}">
                  <a16:creationId xmlns:a16="http://schemas.microsoft.com/office/drawing/2014/main" id="{A12C11AC-2D87-44B0-BE07-012E20B7171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011558" y="4902570"/>
              <a:ext cx="1016813" cy="1315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354020</xdr:colOff>
      <xdr:row>27</xdr:row>
      <xdr:rowOff>153619</xdr:rowOff>
    </xdr:from>
    <xdr:to>
      <xdr:col>17</xdr:col>
      <xdr:colOff>87782</xdr:colOff>
      <xdr:row>36</xdr:row>
      <xdr:rowOff>58521</xdr:rowOff>
    </xdr:to>
    <mc:AlternateContent xmlns:mc="http://schemas.openxmlformats.org/markup-compatibility/2006" xmlns:a14="http://schemas.microsoft.com/office/drawing/2010/main">
      <mc:Choice Requires="a14">
        <xdr:graphicFrame macro="">
          <xdr:nvGraphicFramePr>
            <xdr:cNvPr id="10" name="Year 2">
              <a:extLst>
                <a:ext uri="{FF2B5EF4-FFF2-40B4-BE49-F238E27FC236}">
                  <a16:creationId xmlns:a16="http://schemas.microsoft.com/office/drawing/2014/main" id="{E09A37E4-9F1C-4CF4-B14C-A4536A18E87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010084" y="4908499"/>
              <a:ext cx="1021237" cy="1550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4.796184143517" createdVersion="8" refreshedVersion="8" minRefreshableVersion="3" recordCount="9994" xr:uid="{6E7D9900-E6FF-4FAD-824E-ABC4321407E7}">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448154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EED167-9EA4-482C-82A2-4A4EDE297A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25">
    <format dxfId="279">
      <pivotArea field="24" type="button" dataOnly="0" labelOnly="1" outline="0"/>
    </format>
    <format dxfId="278">
      <pivotArea dataOnly="0" labelOnly="1" grandRow="1" outline="0" fieldPosition="0"/>
    </format>
    <format dxfId="277">
      <pivotArea dataOnly="0" labelOnly="1" grandRow="1" outline="0" fieldPosition="0"/>
    </format>
    <format dxfId="276">
      <pivotArea field="24" type="button" dataOnly="0" labelOnly="1" outline="0"/>
    </format>
    <format dxfId="275">
      <pivotArea field="24" type="button" dataOnly="0" labelOnly="1" outline="0"/>
    </format>
    <format dxfId="274">
      <pivotArea dataOnly="0" labelOnly="1" grandRow="1" outline="0" fieldPosition="0"/>
    </format>
    <format dxfId="273">
      <pivotArea field="22" type="button" dataOnly="0" labelOnly="1" outline="0" axis="axisRow" fieldPosition="0"/>
    </format>
    <format dxfId="272">
      <pivotArea dataOnly="0" labelOnly="1" outline="0" axis="axisValues" fieldPosition="0"/>
    </format>
    <format dxfId="271">
      <pivotArea grandRow="1" outline="0" collapsedLevelsAreSubtotals="1" fieldPosition="0"/>
    </format>
    <format dxfId="270">
      <pivotArea field="22" type="button" dataOnly="0" labelOnly="1" outline="0" axis="axisRow" fieldPosition="0"/>
    </format>
    <format dxfId="269">
      <pivotArea dataOnly="0" labelOnly="1" outline="0" axis="axisValues" fieldPosition="0"/>
    </format>
    <format dxfId="268">
      <pivotArea grandRow="1" outline="0" collapsedLevelsAreSubtotals="1" fieldPosition="0"/>
    </format>
    <format dxfId="267">
      <pivotArea dataOnly="0" labelOnly="1" outline="0" fieldPosition="0">
        <references count="1">
          <reference field="4294967294" count="1">
            <x v="0"/>
          </reference>
        </references>
      </pivotArea>
    </format>
    <format dxfId="266">
      <pivotArea dataOnly="0" labelOnly="1" outline="0" fieldPosition="0">
        <references count="1">
          <reference field="4294967294" count="1">
            <x v="1"/>
          </reference>
        </references>
      </pivotArea>
    </format>
    <format dxfId="265">
      <pivotArea dataOnly="0" labelOnly="1" outline="0" fieldPosition="0">
        <references count="1">
          <reference field="4294967294" count="1">
            <x v="1"/>
          </reference>
        </references>
      </pivotArea>
    </format>
    <format dxfId="264">
      <pivotArea dataOnly="0" labelOnly="1" outline="0" fieldPosition="0">
        <references count="1">
          <reference field="4294967294" count="1">
            <x v="0"/>
          </reference>
        </references>
      </pivotArea>
    </format>
    <format dxfId="263">
      <pivotArea field="22" type="button" dataOnly="0" labelOnly="1" outline="0" axis="axisRow" fieldPosition="0"/>
    </format>
    <format dxfId="262">
      <pivotArea dataOnly="0" labelOnly="1" outline="0" fieldPosition="0">
        <references count="1">
          <reference field="4294967294" count="2">
            <x v="0"/>
            <x v="1"/>
          </reference>
        </references>
      </pivotArea>
    </format>
    <format dxfId="261">
      <pivotArea grandRow="1" outline="0" collapsedLevelsAreSubtotals="1" fieldPosition="0"/>
    </format>
    <format dxfId="260">
      <pivotArea dataOnly="0" labelOnly="1" grandRow="1" outline="0" fieldPosition="0"/>
    </format>
    <format dxfId="259">
      <pivotArea collapsedLevelsAreSubtotals="1" fieldPosition="0">
        <references count="1">
          <reference field="22" count="12">
            <x v="1"/>
            <x v="2"/>
            <x v="3"/>
            <x v="4"/>
            <x v="5"/>
            <x v="6"/>
            <x v="7"/>
            <x v="8"/>
            <x v="9"/>
            <x v="10"/>
            <x v="11"/>
            <x v="12"/>
          </reference>
        </references>
      </pivotArea>
    </format>
    <format dxfId="258">
      <pivotArea dataOnly="0" labelOnly="1" fieldPosition="0">
        <references count="1">
          <reference field="22" count="12">
            <x v="1"/>
            <x v="2"/>
            <x v="3"/>
            <x v="4"/>
            <x v="5"/>
            <x v="6"/>
            <x v="7"/>
            <x v="8"/>
            <x v="9"/>
            <x v="10"/>
            <x v="11"/>
            <x v="12"/>
          </reference>
        </references>
      </pivotArea>
    </format>
    <format dxfId="257">
      <pivotArea collapsedLevelsAreSubtotals="1" fieldPosition="0">
        <references count="1">
          <reference field="22" count="12">
            <x v="1"/>
            <x v="2"/>
            <x v="3"/>
            <x v="4"/>
            <x v="5"/>
            <x v="6"/>
            <x v="7"/>
            <x v="8"/>
            <x v="9"/>
            <x v="10"/>
            <x v="11"/>
            <x v="12"/>
          </reference>
        </references>
      </pivotArea>
    </format>
    <format dxfId="256">
      <pivotArea dataOnly="0" labelOnly="1" fieldPosition="0">
        <references count="1">
          <reference field="22" count="12">
            <x v="1"/>
            <x v="2"/>
            <x v="3"/>
            <x v="4"/>
            <x v="5"/>
            <x v="6"/>
            <x v="7"/>
            <x v="8"/>
            <x v="9"/>
            <x v="10"/>
            <x v="11"/>
            <x v="12"/>
          </reference>
        </references>
      </pivotArea>
    </format>
    <format dxfId="255">
      <pivotArea collapsedLevelsAreSubtotals="1" fieldPosition="0">
        <references count="1">
          <reference field="22" count="12">
            <x v="1"/>
            <x v="2"/>
            <x v="3"/>
            <x v="4"/>
            <x v="5"/>
            <x v="6"/>
            <x v="7"/>
            <x v="8"/>
            <x v="9"/>
            <x v="10"/>
            <x v="11"/>
            <x v="12"/>
          </reference>
        </references>
      </pivotArea>
    </format>
  </formats>
  <chartFormats count="7">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22" count="1" selected="0">
            <x v="9"/>
          </reference>
        </references>
      </pivotArea>
    </chartFormat>
    <chartFormat chart="10" format="2" series="1">
      <pivotArea type="data" outline="0" fieldPosition="0">
        <references count="1">
          <reference field="4294967294" count="1" selected="0">
            <x v="1"/>
          </reference>
        </references>
      </pivotArea>
    </chartFormat>
    <chartFormat chart="10"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FBD97D-F44E-4242-BB63-896D3BD6330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formats count="8">
    <format dxfId="254">
      <pivotArea field="15" type="button" dataOnly="0" labelOnly="1" outline="0" axis="axisRow" fieldPosition="0"/>
    </format>
    <format dxfId="253">
      <pivotArea dataOnly="0" labelOnly="1" grandRow="1" outline="0" fieldPosition="0"/>
    </format>
    <format dxfId="252">
      <pivotArea dataOnly="0" labelOnly="1" outline="0" axis="axisValues" fieldPosition="0"/>
    </format>
    <format dxfId="251">
      <pivotArea grandRow="1" outline="0" collapsedLevelsAreSubtotals="1" fieldPosition="0"/>
    </format>
    <format dxfId="250">
      <pivotArea field="15" type="button" dataOnly="0" labelOnly="1" outline="0" axis="axisRow" fieldPosition="0"/>
    </format>
    <format dxfId="249">
      <pivotArea dataOnly="0" labelOnly="1" outline="0" axis="axisValues" fieldPosition="0"/>
    </format>
    <format dxfId="248">
      <pivotArea grandRow="1" outline="0" collapsedLevelsAreSubtotals="1" fieldPosition="0"/>
    </format>
    <format dxfId="247">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64CAB5-AB19-44F0-91FA-2E15CCA361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13">
    <format dxfId="246">
      <pivotArea field="15" type="button" dataOnly="0" labelOnly="1" outline="0" axis="axisRow" fieldPosition="0"/>
    </format>
    <format dxfId="245">
      <pivotArea dataOnly="0" labelOnly="1" outline="0" axis="axisValues" fieldPosition="0"/>
    </format>
    <format dxfId="244">
      <pivotArea grandRow="1" outline="0" collapsedLevelsAreSubtotals="1" fieldPosition="0"/>
    </format>
    <format dxfId="243">
      <pivotArea dataOnly="0" labelOnly="1" grandRow="1" outline="0" fieldPosition="0"/>
    </format>
    <format dxfId="242">
      <pivotArea field="15" type="button" dataOnly="0" labelOnly="1" outline="0" axis="axisRow" fieldPosition="0"/>
    </format>
    <format dxfId="241">
      <pivotArea dataOnly="0" labelOnly="1" outline="0" axis="axisValues" fieldPosition="0"/>
    </format>
    <format dxfId="240">
      <pivotArea grandRow="1" outline="0" collapsedLevelsAreSubtotals="1" fieldPosition="0"/>
    </format>
    <format dxfId="239">
      <pivotArea dataOnly="0" labelOnly="1" grandRow="1" outline="0" fieldPosition="0"/>
    </format>
    <format dxfId="238">
      <pivotArea outline="0" fieldPosition="0">
        <references count="1">
          <reference field="4294967294" count="1">
            <x v="0"/>
          </reference>
        </references>
      </pivotArea>
    </format>
    <format dxfId="237">
      <pivotArea field="15" type="button" dataOnly="0" labelOnly="1" outline="0" axis="axisRow" fieldPosition="0"/>
    </format>
    <format dxfId="236">
      <pivotArea dataOnly="0" labelOnly="1" outline="0" axis="axisValues" fieldPosition="0"/>
    </format>
    <format dxfId="235">
      <pivotArea grandRow="1" outline="0" collapsedLevelsAreSubtotals="1" fieldPosition="0"/>
    </format>
    <format dxfId="234">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FACF9A-6970-4BD4-B620-6F29B7155E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12">
    <format dxfId="233">
      <pivotArea field="11" type="button" dataOnly="0" labelOnly="1" outline="0" axis="axisRow" fieldPosition="0"/>
    </format>
    <format dxfId="232">
      <pivotArea field="11" type="button" dataOnly="0" labelOnly="1" outline="0" axis="axisRow" fieldPosition="0"/>
    </format>
    <format dxfId="231">
      <pivotArea dataOnly="0" labelOnly="1" outline="0" axis="axisValues" fieldPosition="0"/>
    </format>
    <format dxfId="230">
      <pivotArea dataOnly="0" labelOnly="1" outline="0" axis="axisValues" fieldPosition="0"/>
    </format>
    <format dxfId="229">
      <pivotArea grandRow="1" outline="0" collapsedLevelsAreSubtotals="1" fieldPosition="0"/>
    </format>
    <format dxfId="228">
      <pivotArea dataOnly="0" labelOnly="1" grandRow="1" outline="0" fieldPosition="0"/>
    </format>
    <format dxfId="227">
      <pivotArea type="all" dataOnly="0" outline="0" fieldPosition="0"/>
    </format>
    <format dxfId="226">
      <pivotArea outline="0" collapsedLevelsAreSubtotals="1" fieldPosition="0"/>
    </format>
    <format dxfId="225">
      <pivotArea field="11" type="button" dataOnly="0" labelOnly="1" outline="0" axis="axisRow" fieldPosition="0"/>
    </format>
    <format dxfId="224">
      <pivotArea dataOnly="0" labelOnly="1" fieldPosition="0">
        <references count="1">
          <reference field="11" count="0"/>
        </references>
      </pivotArea>
    </format>
    <format dxfId="223">
      <pivotArea dataOnly="0" labelOnly="1" grandRow="1" outline="0" fieldPosition="0"/>
    </format>
    <format dxfId="22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13D03F-E8E6-4A2E-A036-EA4B1BBA99E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8">
    <format dxfId="221">
      <pivotArea dataOnly="0" labelOnly="1" grandRow="1" outline="0" fieldPosition="0"/>
    </format>
    <format dxfId="220">
      <pivotArea field="16" type="button" dataOnly="0" labelOnly="1" outline="0" axis="axisRow" fieldPosition="0"/>
    </format>
    <format dxfId="219">
      <pivotArea field="16" type="button" dataOnly="0" labelOnly="1" outline="0" axis="axisRow" fieldPosition="0"/>
    </format>
    <format dxfId="218">
      <pivotArea dataOnly="0" labelOnly="1" grandRow="1" outline="0" fieldPosition="0"/>
    </format>
    <format dxfId="217">
      <pivotArea dataOnly="0" labelOnly="1" outline="0" axis="axisValues" fieldPosition="0"/>
    </format>
    <format dxfId="216">
      <pivotArea grandRow="1" outline="0" collapsedLevelsAreSubtotals="1" fieldPosition="0"/>
    </format>
    <format dxfId="215">
      <pivotArea dataOnly="0" outline="0" axis="axisValues" fieldPosition="0"/>
    </format>
    <format dxfId="214">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D86F49-D7DC-4BD2-909D-32559DEA22D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4">
    <format dxfId="156">
      <pivotArea field="22" type="button" dataOnly="0" labelOnly="1" outline="0" axis="axisRow" fieldPosition="0"/>
    </format>
    <format dxfId="155">
      <pivotArea dataOnly="0" labelOnly="1" outline="0" axis="axisValues" fieldPosition="0"/>
    </format>
    <format dxfId="154">
      <pivotArea dataOnly="0" labelOnly="1" grandRow="1" outline="0" fieldPosition="0"/>
    </format>
    <format dxfId="153">
      <pivotArea grandRow="1" outline="0" collapsedLevelsAreSubtotals="1" fieldPosition="0"/>
    </format>
    <format dxfId="152">
      <pivotArea field="22" type="button" dataOnly="0" labelOnly="1" outline="0" axis="axisRow" fieldPosition="0"/>
    </format>
    <format dxfId="151">
      <pivotArea dataOnly="0" labelOnly="1" outline="0" axis="axisValues" fieldPosition="0"/>
    </format>
    <format dxfId="150">
      <pivotArea grandRow="1" outline="0" collapsedLevelsAreSubtotals="1" fieldPosition="0"/>
    </format>
    <format dxfId="149">
      <pivotArea dataOnly="0" labelOnly="1" grandRow="1" outline="0" fieldPosition="0"/>
    </format>
    <format dxfId="148">
      <pivotArea type="all" dataOnly="0" outline="0" fieldPosition="0"/>
    </format>
    <format dxfId="147">
      <pivotArea outline="0" collapsedLevelsAreSubtotals="1" fieldPosition="0"/>
    </format>
    <format dxfId="146">
      <pivotArea field="22" type="button" dataOnly="0" labelOnly="1" outline="0" axis="axisRow" fieldPosition="0"/>
    </format>
    <format dxfId="145">
      <pivotArea dataOnly="0" labelOnly="1" fieldPosition="0">
        <references count="1">
          <reference field="22" count="12">
            <x v="1"/>
            <x v="2"/>
            <x v="3"/>
            <x v="4"/>
            <x v="5"/>
            <x v="6"/>
            <x v="7"/>
            <x v="8"/>
            <x v="9"/>
            <x v="10"/>
            <x v="11"/>
            <x v="12"/>
          </reference>
        </references>
      </pivotArea>
    </format>
    <format dxfId="144">
      <pivotArea dataOnly="0" labelOnly="1" grandRow="1" outline="0" fieldPosition="0"/>
    </format>
    <format dxfId="143">
      <pivotArea dataOnly="0" labelOnly="1" outline="0" axis="axisValues" fieldPosition="0"/>
    </format>
  </formats>
  <chartFormats count="1">
    <chartFormat chart="19"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90EA0E-BCB4-44F5-B05D-4FEB1AB2CD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4">
    <format dxfId="170">
      <pivotArea field="22" type="button" dataOnly="0" labelOnly="1" outline="0" axis="axisRow" fieldPosition="0"/>
    </format>
    <format dxfId="169">
      <pivotArea dataOnly="0" labelOnly="1" outline="0" axis="axisValues" fieldPosition="0"/>
    </format>
    <format dxfId="168">
      <pivotArea dataOnly="0" labelOnly="1" grandRow="1" outline="0" fieldPosition="0"/>
    </format>
    <format dxfId="167">
      <pivotArea grandRow="1" outline="0" collapsedLevelsAreSubtotals="1" fieldPosition="0"/>
    </format>
    <format dxfId="166">
      <pivotArea field="22" type="button" dataOnly="0" labelOnly="1" outline="0" axis="axisRow" fieldPosition="0"/>
    </format>
    <format dxfId="165">
      <pivotArea dataOnly="0" labelOnly="1" outline="0" axis="axisValues" fieldPosition="0"/>
    </format>
    <format dxfId="164">
      <pivotArea grandRow="1" outline="0" collapsedLevelsAreSubtotals="1" fieldPosition="0"/>
    </format>
    <format dxfId="163">
      <pivotArea dataOnly="0" labelOnly="1" grandRow="1" outline="0" fieldPosition="0"/>
    </format>
    <format dxfId="162">
      <pivotArea type="all" dataOnly="0" outline="0" fieldPosition="0"/>
    </format>
    <format dxfId="161">
      <pivotArea outline="0" collapsedLevelsAreSubtotals="1" fieldPosition="0"/>
    </format>
    <format dxfId="160">
      <pivotArea field="22" type="button" dataOnly="0" labelOnly="1" outline="0" axis="axisRow" fieldPosition="0"/>
    </format>
    <format dxfId="159">
      <pivotArea dataOnly="0" labelOnly="1" fieldPosition="0">
        <references count="1">
          <reference field="22" count="12">
            <x v="1"/>
            <x v="2"/>
            <x v="3"/>
            <x v="4"/>
            <x v="5"/>
            <x v="6"/>
            <x v="7"/>
            <x v="8"/>
            <x v="9"/>
            <x v="10"/>
            <x v="11"/>
            <x v="12"/>
          </reference>
        </references>
      </pivotArea>
    </format>
    <format dxfId="158">
      <pivotArea dataOnly="0" labelOnly="1" grandRow="1" outline="0" fieldPosition="0"/>
    </format>
    <format dxfId="157">
      <pivotArea dataOnly="0" labelOnly="1" outline="0" axis="axisValues" fieldPosition="0"/>
    </format>
  </formats>
  <chartFormats count="1">
    <chartFormat chart="1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58FB65-9318-46D9-A8D4-2987FF02BB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4">
    <format dxfId="184">
      <pivotArea field="22" type="button" dataOnly="0" labelOnly="1" outline="0" axis="axisRow" fieldPosition="0"/>
    </format>
    <format dxfId="183">
      <pivotArea dataOnly="0" labelOnly="1" outline="0" axis="axisValues" fieldPosition="0"/>
    </format>
    <format dxfId="182">
      <pivotArea dataOnly="0" labelOnly="1" grandRow="1" outline="0" fieldPosition="0"/>
    </format>
    <format dxfId="181">
      <pivotArea grandRow="1" outline="0" collapsedLevelsAreSubtotals="1" fieldPosition="0"/>
    </format>
    <format dxfId="180">
      <pivotArea field="22" type="button" dataOnly="0" labelOnly="1" outline="0" axis="axisRow" fieldPosition="0"/>
    </format>
    <format dxfId="179">
      <pivotArea dataOnly="0" labelOnly="1" outline="0" axis="axisValues" fieldPosition="0"/>
    </format>
    <format dxfId="178">
      <pivotArea grandRow="1" outline="0" collapsedLevelsAreSubtotals="1" fieldPosition="0"/>
    </format>
    <format dxfId="177">
      <pivotArea dataOnly="0" labelOnly="1" grandRow="1" outline="0" fieldPosition="0"/>
    </format>
    <format dxfId="176">
      <pivotArea type="all" dataOnly="0" outline="0" fieldPosition="0"/>
    </format>
    <format dxfId="175">
      <pivotArea outline="0" collapsedLevelsAreSubtotals="1" fieldPosition="0"/>
    </format>
    <format dxfId="174">
      <pivotArea field="22" type="button" dataOnly="0" labelOnly="1" outline="0" axis="axisRow" fieldPosition="0"/>
    </format>
    <format dxfId="173">
      <pivotArea dataOnly="0" labelOnly="1" fieldPosition="0">
        <references count="1">
          <reference field="22" count="12">
            <x v="1"/>
            <x v="2"/>
            <x v="3"/>
            <x v="4"/>
            <x v="5"/>
            <x v="6"/>
            <x v="7"/>
            <x v="8"/>
            <x v="9"/>
            <x v="10"/>
            <x v="11"/>
            <x v="12"/>
          </reference>
        </references>
      </pivotArea>
    </format>
    <format dxfId="172">
      <pivotArea dataOnly="0" labelOnly="1" grandRow="1" outline="0" fieldPosition="0"/>
    </format>
    <format dxfId="171">
      <pivotArea dataOnly="0" labelOnly="1" outline="0" axis="axisValues" fieldPosition="0"/>
    </format>
  </formats>
  <chartFormats count="1">
    <chartFormat chart="1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AB7333-3FDE-4E4F-8D1B-07061898947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14">
    <format dxfId="198">
      <pivotArea field="22" type="button" dataOnly="0" labelOnly="1" outline="0" axis="axisRow" fieldPosition="0"/>
    </format>
    <format dxfId="197">
      <pivotArea dataOnly="0" labelOnly="1" outline="0" axis="axisValues" fieldPosition="0"/>
    </format>
    <format dxfId="196">
      <pivotArea dataOnly="0" labelOnly="1" grandRow="1" outline="0" fieldPosition="0"/>
    </format>
    <format dxfId="195">
      <pivotArea grandRow="1" outline="0" collapsedLevelsAreSubtotals="1" fieldPosition="0"/>
    </format>
    <format dxfId="194">
      <pivotArea field="22" type="button" dataOnly="0" labelOnly="1" outline="0" axis="axisRow" fieldPosition="0"/>
    </format>
    <format dxfId="193">
      <pivotArea dataOnly="0" labelOnly="1" outline="0" axis="axisValues" fieldPosition="0"/>
    </format>
    <format dxfId="192">
      <pivotArea grandRow="1" outline="0" collapsedLevelsAreSubtotals="1" fieldPosition="0"/>
    </format>
    <format dxfId="191">
      <pivotArea dataOnly="0" labelOnly="1" grandRow="1" outline="0" fieldPosition="0"/>
    </format>
    <format dxfId="190">
      <pivotArea type="all" dataOnly="0" outline="0" fieldPosition="0"/>
    </format>
    <format dxfId="189">
      <pivotArea outline="0" collapsedLevelsAreSubtotals="1" fieldPosition="0"/>
    </format>
    <format dxfId="188">
      <pivotArea field="22" type="button" dataOnly="0" labelOnly="1" outline="0" axis="axisRow" fieldPosition="0"/>
    </format>
    <format dxfId="187">
      <pivotArea dataOnly="0" labelOnly="1" fieldPosition="0">
        <references count="1">
          <reference field="22" count="12">
            <x v="1"/>
            <x v="2"/>
            <x v="3"/>
            <x v="4"/>
            <x v="5"/>
            <x v="6"/>
            <x v="7"/>
            <x v="8"/>
            <x v="9"/>
            <x v="10"/>
            <x v="11"/>
            <x v="12"/>
          </reference>
        </references>
      </pivotArea>
    </format>
    <format dxfId="186">
      <pivotArea dataOnly="0" labelOnly="1" grandRow="1" outline="0" fieldPosition="0"/>
    </format>
    <format dxfId="18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5"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84A160-C4CB-459A-92E9-B647F26300E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15">
    <format dxfId="213">
      <pivotArea field="22" type="button" dataOnly="0" labelOnly="1" outline="0" axis="axisRow" fieldPosition="0"/>
    </format>
    <format dxfId="212">
      <pivotArea dataOnly="0" labelOnly="1" outline="0" axis="axisValues" fieldPosition="0"/>
    </format>
    <format dxfId="211">
      <pivotArea dataOnly="0" labelOnly="1" grandRow="1" outline="0" fieldPosition="0"/>
    </format>
    <format dxfId="210">
      <pivotArea grandRow="1" outline="0" collapsedLevelsAreSubtotals="1" fieldPosition="0"/>
    </format>
    <format dxfId="209">
      <pivotArea field="22" type="button" dataOnly="0" labelOnly="1" outline="0" axis="axisRow" fieldPosition="0"/>
    </format>
    <format dxfId="208">
      <pivotArea dataOnly="0" labelOnly="1" outline="0" axis="axisValues" fieldPosition="0"/>
    </format>
    <format dxfId="207">
      <pivotArea grandRow="1" outline="0" collapsedLevelsAreSubtotals="1" fieldPosition="0"/>
    </format>
    <format dxfId="206">
      <pivotArea dataOnly="0" labelOnly="1" grandRow="1" outline="0" fieldPosition="0"/>
    </format>
    <format dxfId="205">
      <pivotArea type="all" dataOnly="0" outline="0" fieldPosition="0"/>
    </format>
    <format dxfId="204">
      <pivotArea outline="0" collapsedLevelsAreSubtotals="1" fieldPosition="0"/>
    </format>
    <format dxfId="203">
      <pivotArea field="22" type="button" dataOnly="0" labelOnly="1" outline="0" axis="axisRow" fieldPosition="0"/>
    </format>
    <format dxfId="202">
      <pivotArea dataOnly="0" labelOnly="1" fieldPosition="0">
        <references count="1">
          <reference field="22" count="12">
            <x v="1"/>
            <x v="2"/>
            <x v="3"/>
            <x v="4"/>
            <x v="5"/>
            <x v="6"/>
            <x v="7"/>
            <x v="8"/>
            <x v="9"/>
            <x v="10"/>
            <x v="11"/>
            <x v="12"/>
          </reference>
        </references>
      </pivotArea>
    </format>
    <format dxfId="201">
      <pivotArea dataOnly="0" labelOnly="1" grandRow="1" outline="0" fieldPosition="0"/>
    </format>
    <format dxfId="200">
      <pivotArea dataOnly="0" labelOnly="1" outline="0" axis="axisValues" fieldPosition="0"/>
    </format>
    <format dxfId="199">
      <pivotArea collapsedLevelsAreSubtotals="1" fieldPosition="0">
        <references count="1">
          <reference field="22" count="12">
            <x v="1"/>
            <x v="2"/>
            <x v="3"/>
            <x v="4"/>
            <x v="5"/>
            <x v="6"/>
            <x v="7"/>
            <x v="8"/>
            <x v="9"/>
            <x v="10"/>
            <x v="11"/>
            <x v="12"/>
          </reference>
        </references>
      </pivotArea>
    </format>
  </formats>
  <chartFormats count="2">
    <chartFormat chart="19"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6965BE-3619-4598-84BD-29DDCEDBE22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formats count="6">
    <format dxfId="142">
      <pivotArea field="24" type="button" dataOnly="0" labelOnly="1" outline="0" axis="axisRow" fieldPosition="0"/>
    </format>
    <format dxfId="141">
      <pivotArea dataOnly="0" labelOnly="1" outline="0" fieldPosition="0">
        <references count="1">
          <reference field="4294967294" count="5">
            <x v="0"/>
            <x v="1"/>
            <x v="2"/>
            <x v="3"/>
            <x v="4"/>
          </reference>
        </references>
      </pivotArea>
    </format>
    <format dxfId="140">
      <pivotArea grandRow="1" outline="0" collapsedLevelsAreSubtotals="1" fieldPosition="0"/>
    </format>
    <format dxfId="139">
      <pivotArea dataOnly="0" labelOnly="1" grandRow="1" outline="0" fieldPosition="0"/>
    </format>
    <format dxfId="138">
      <pivotArea field="24" type="button" dataOnly="0" labelOnly="1" outline="0" axis="axisRow" fieldPosition="0"/>
    </format>
    <format dxfId="137">
      <pivotArea dataOnly="0" labelOnly="1" outline="0" fieldPosition="0">
        <references count="1">
          <reference field="4294967294" count="5">
            <x v="0"/>
            <x v="1"/>
            <x v="2"/>
            <x v="3"/>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F86414E-547F-4AF2-ACDD-5F3C638FA254}" sourceName="Year">
  <pivotTables>
    <pivotTable tabId="4" name="PivotTable2"/>
    <pivotTable tabId="3" name="PivotTable1"/>
    <pivotTable tabId="8" name="PivotTable2"/>
    <pivotTable tabId="8" name="PivotTable3"/>
    <pivotTable tabId="8" name="PivotTable6"/>
    <pivotTable tabId="8" name="PivotTable7"/>
    <pivotTable tabId="8" name="PivotTable8"/>
    <pivotTable tabId="6" name="PivotTable4"/>
    <pivotTable tabId="5" name="PivotTable3"/>
    <pivotTable tabId="7" name="PivotTable5"/>
  </pivotTables>
  <data>
    <tabular pivotCacheId="44815476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6249152-C0A6-4012-BF9A-C3BE986E57B1}" sourceName="Segment">
  <pivotTables>
    <pivotTable tabId="4" name="PivotTable2"/>
    <pivotTable tabId="3" name="PivotTable1"/>
    <pivotTable tabId="8" name="PivotTable2"/>
    <pivotTable tabId="8" name="PivotTable3"/>
    <pivotTable tabId="8" name="PivotTable6"/>
    <pivotTable tabId="8" name="PivotTable7"/>
    <pivotTable tabId="8" name="PivotTable8"/>
    <pivotTable tabId="9" name="PivotTable1"/>
    <pivotTable tabId="6" name="PivotTable4"/>
    <pivotTable tabId="5" name="PivotTable3"/>
    <pivotTable tabId="7" name="PivotTable5"/>
  </pivotTables>
  <data>
    <tabular pivotCacheId="44815476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0BA908-D735-4BF7-87E4-037882EF09A4}" sourceName="Region">
  <pivotTables>
    <pivotTable tabId="4" name="PivotTable2"/>
    <pivotTable tabId="3" name="PivotTable1"/>
    <pivotTable tabId="8" name="PivotTable2"/>
    <pivotTable tabId="8" name="PivotTable3"/>
    <pivotTable tabId="8" name="PivotTable6"/>
    <pivotTable tabId="8" name="PivotTable7"/>
    <pivotTable tabId="8" name="PivotTable8"/>
    <pivotTable tabId="9" name="PivotTable1"/>
    <pivotTable tabId="6" name="PivotTable4"/>
    <pivotTable tabId="5" name="PivotTable3"/>
    <pivotTable tabId="7" name="PivotTable5"/>
  </pivotTables>
  <data>
    <tabular pivotCacheId="44815476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A20B836-C57D-498B-91E7-A4C12256AEEF}" cache="Slicer_Year1" caption="Year" style="AB" rowHeight="238506"/>
  <slicer name="Segment 1" xr10:uid="{09BB16B8-C8F5-4F2E-91F0-DC7931668B5A}" cache="Slicer_Segment" caption="Segment" style="AB" rowHeight="238506"/>
  <slicer name="Region 1" xr10:uid="{1B3CB558-0DAE-4E65-94C6-C8B8C240A4EC}" cache="Slicer_Region" caption="Region" style="AB" rowHeight="23850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61D5C-339B-4A3B-B3E7-23F78F6FD2FC}">
  <sheetPr codeName="Sheet1"/>
  <dimension ref="A3:C16"/>
  <sheetViews>
    <sheetView workbookViewId="0">
      <selection activeCell="B9" sqref="B9"/>
    </sheetView>
  </sheetViews>
  <sheetFormatPr defaultRowHeight="14.4" x14ac:dyDescent="0.3"/>
  <cols>
    <col min="1" max="1" width="11.8984375" bestFit="1" customWidth="1"/>
    <col min="2" max="2" width="10.8984375" bestFit="1" customWidth="1"/>
    <col min="3" max="3" width="11.8984375" bestFit="1" customWidth="1"/>
  </cols>
  <sheetData>
    <row r="3" spans="1:3" x14ac:dyDescent="0.3">
      <c r="A3" s="6" t="s">
        <v>10932</v>
      </c>
      <c r="B3" s="6" t="s">
        <v>10946</v>
      </c>
      <c r="C3" s="7" t="s">
        <v>10947</v>
      </c>
    </row>
    <row r="4" spans="1:3" x14ac:dyDescent="0.3">
      <c r="A4" s="46" t="s">
        <v>10934</v>
      </c>
      <c r="B4" s="48">
        <v>95365.937600000019</v>
      </c>
      <c r="C4" s="49">
        <v>9199.2699999999986</v>
      </c>
    </row>
    <row r="5" spans="1:3" x14ac:dyDescent="0.3">
      <c r="A5" s="47" t="s">
        <v>10935</v>
      </c>
      <c r="B5" s="50">
        <v>60172.649400000024</v>
      </c>
      <c r="C5" s="51">
        <v>10288.898699999991</v>
      </c>
    </row>
    <row r="6" spans="1:3" x14ac:dyDescent="0.3">
      <c r="A6" s="47" t="s">
        <v>10936</v>
      </c>
      <c r="B6" s="50">
        <v>199252.98399999991</v>
      </c>
      <c r="C6" s="51">
        <v>26806.573700000015</v>
      </c>
    </row>
    <row r="7" spans="1:3" x14ac:dyDescent="0.3">
      <c r="A7" s="47" t="s">
        <v>10937</v>
      </c>
      <c r="B7" s="50">
        <v>141851.5674</v>
      </c>
      <c r="C7" s="51">
        <v>13437.806799999998</v>
      </c>
    </row>
    <row r="8" spans="1:3" x14ac:dyDescent="0.3">
      <c r="A8" s="47" t="s">
        <v>10938</v>
      </c>
      <c r="B8" s="50">
        <v>156122.28669999994</v>
      </c>
      <c r="C8" s="51">
        <v>22308.51279999999</v>
      </c>
    </row>
    <row r="9" spans="1:3" x14ac:dyDescent="0.3">
      <c r="A9" s="47" t="s">
        <v>10939</v>
      </c>
      <c r="B9" s="50">
        <v>147082.61130000011</v>
      </c>
      <c r="C9" s="51">
        <v>20899.334500000012</v>
      </c>
    </row>
    <row r="10" spans="1:3" x14ac:dyDescent="0.3">
      <c r="A10" s="47" t="s">
        <v>10940</v>
      </c>
      <c r="B10" s="50">
        <v>149580.83800000031</v>
      </c>
      <c r="C10" s="51">
        <v>13535.38299999998</v>
      </c>
    </row>
    <row r="11" spans="1:3" x14ac:dyDescent="0.3">
      <c r="A11" s="47" t="s">
        <v>10941</v>
      </c>
      <c r="B11" s="50">
        <v>159589.45099999988</v>
      </c>
      <c r="C11" s="51">
        <v>21896.715399999972</v>
      </c>
    </row>
    <row r="12" spans="1:3" x14ac:dyDescent="0.3">
      <c r="A12" s="47" t="s">
        <v>10942</v>
      </c>
      <c r="B12" s="50">
        <v>309770.09970000025</v>
      </c>
      <c r="C12" s="51">
        <v>37293.192500000034</v>
      </c>
    </row>
    <row r="13" spans="1:3" x14ac:dyDescent="0.3">
      <c r="A13" s="47" t="s">
        <v>10943</v>
      </c>
      <c r="B13" s="50">
        <v>197115.20170000009</v>
      </c>
      <c r="C13" s="51">
        <v>31469.663800000035</v>
      </c>
    </row>
    <row r="14" spans="1:3" x14ac:dyDescent="0.3">
      <c r="A14" s="47" t="s">
        <v>10944</v>
      </c>
      <c r="B14" s="50">
        <v>349120.07400000008</v>
      </c>
      <c r="C14" s="51">
        <v>35825.536599999927</v>
      </c>
    </row>
    <row r="15" spans="1:3" x14ac:dyDescent="0.3">
      <c r="A15" s="47" t="s">
        <v>10945</v>
      </c>
      <c r="B15" s="50">
        <v>332177.15950000001</v>
      </c>
      <c r="C15" s="51">
        <v>43436.13390000003</v>
      </c>
    </row>
    <row r="16" spans="1:3" x14ac:dyDescent="0.3">
      <c r="A16" s="8" t="s">
        <v>10933</v>
      </c>
      <c r="B16" s="44">
        <v>2297200.8603000008</v>
      </c>
      <c r="C16" s="45">
        <v>286397.02169999998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1554E-9ECA-4F20-B6FA-AE5BFEEB4925}">
  <sheetPr codeName="Sheet2"/>
  <dimension ref="A3:E7"/>
  <sheetViews>
    <sheetView topLeftCell="B1" workbookViewId="0">
      <selection activeCell="B5" sqref="B5"/>
    </sheetView>
  </sheetViews>
  <sheetFormatPr defaultRowHeight="14.4" x14ac:dyDescent="0.3"/>
  <cols>
    <col min="1" max="1" width="12.296875" bestFit="1" customWidth="1"/>
    <col min="2" max="2" width="11.8984375" bestFit="1" customWidth="1"/>
    <col min="4" max="4" width="12.296875" bestFit="1" customWidth="1"/>
    <col min="5" max="5" width="11.3984375" bestFit="1" customWidth="1"/>
  </cols>
  <sheetData>
    <row r="3" spans="1:5" x14ac:dyDescent="0.3">
      <c r="A3" s="6" t="s">
        <v>10932</v>
      </c>
      <c r="B3" s="9" t="s">
        <v>10947</v>
      </c>
      <c r="D3" s="10" t="s">
        <v>15</v>
      </c>
      <c r="E3" s="10" t="s">
        <v>21</v>
      </c>
    </row>
    <row r="4" spans="1:5" x14ac:dyDescent="0.3">
      <c r="A4" s="4" t="s">
        <v>71</v>
      </c>
      <c r="B4" s="41">
        <v>145454.9480999998</v>
      </c>
      <c r="D4" s="11" t="s">
        <v>32</v>
      </c>
      <c r="E4" s="13">
        <f>B4</f>
        <v>145454.9480999998</v>
      </c>
    </row>
    <row r="5" spans="1:5" x14ac:dyDescent="0.3">
      <c r="A5" s="5" t="s">
        <v>46</v>
      </c>
      <c r="B5" s="42">
        <v>122490.8008000001</v>
      </c>
      <c r="D5" s="5" t="s">
        <v>46</v>
      </c>
      <c r="E5" s="13">
        <f t="shared" ref="E5:E7" si="0">B5</f>
        <v>122490.8008000001</v>
      </c>
    </row>
    <row r="6" spans="1:5" x14ac:dyDescent="0.3">
      <c r="A6" s="5" t="s">
        <v>32</v>
      </c>
      <c r="B6" s="42">
        <v>18451.272799999992</v>
      </c>
      <c r="D6" s="5" t="s">
        <v>71</v>
      </c>
      <c r="E6" s="13">
        <f t="shared" si="0"/>
        <v>18451.272799999992</v>
      </c>
    </row>
    <row r="7" spans="1:5" x14ac:dyDescent="0.3">
      <c r="A7" s="8" t="s">
        <v>10933</v>
      </c>
      <c r="B7" s="43">
        <v>286397.02169999992</v>
      </c>
      <c r="D7" s="12" t="s">
        <v>10933</v>
      </c>
      <c r="E7" s="13">
        <f t="shared" si="0"/>
        <v>286397.02169999992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1AAC5-A52B-4F5A-BABB-6FF80E4C8F78}">
  <sheetPr codeName="Sheet3"/>
  <dimension ref="A3:B7"/>
  <sheetViews>
    <sheetView workbookViewId="0">
      <selection activeCell="I8" sqref="I8"/>
    </sheetView>
  </sheetViews>
  <sheetFormatPr defaultRowHeight="14.4" x14ac:dyDescent="0.3"/>
  <cols>
    <col min="1" max="1" width="12.296875" bestFit="1" customWidth="1"/>
    <col min="2" max="2" width="10.796875" bestFit="1" customWidth="1"/>
  </cols>
  <sheetData>
    <row r="3" spans="1:2" x14ac:dyDescent="0.3">
      <c r="A3" s="6" t="s">
        <v>10932</v>
      </c>
      <c r="B3" s="9" t="s">
        <v>10946</v>
      </c>
    </row>
    <row r="4" spans="1:2" x14ac:dyDescent="0.3">
      <c r="A4" s="4" t="s">
        <v>32</v>
      </c>
      <c r="B4" s="14">
        <v>0.32300170530281774</v>
      </c>
    </row>
    <row r="5" spans="1:2" x14ac:dyDescent="0.3">
      <c r="A5" s="5" t="s">
        <v>46</v>
      </c>
      <c r="B5" s="15">
        <v>0.31301008302169103</v>
      </c>
    </row>
    <row r="6" spans="1:2" x14ac:dyDescent="0.3">
      <c r="A6" s="5" t="s">
        <v>71</v>
      </c>
      <c r="B6" s="15">
        <v>0.36398821167549117</v>
      </c>
    </row>
    <row r="7" spans="1:2" x14ac:dyDescent="0.3">
      <c r="A7" s="8" t="s">
        <v>10933</v>
      </c>
      <c r="B7" s="1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EA59A-EB30-49B8-968B-760A463E7D90}">
  <sheetPr codeName="Sheet4"/>
  <dimension ref="A3:E53"/>
  <sheetViews>
    <sheetView topLeftCell="E1" workbookViewId="0">
      <selection activeCell="B7" sqref="B7"/>
    </sheetView>
  </sheetViews>
  <sheetFormatPr defaultRowHeight="14.4" x14ac:dyDescent="0.3"/>
  <cols>
    <col min="1" max="1" width="16.09765625" bestFit="1" customWidth="1"/>
    <col min="2" max="2" width="11.8984375" bestFit="1" customWidth="1"/>
    <col min="4" max="4" width="16.09765625" bestFit="1" customWidth="1"/>
    <col min="5" max="5" width="9.19921875" bestFit="1" customWidth="1"/>
  </cols>
  <sheetData>
    <row r="3" spans="1:5" x14ac:dyDescent="0.3">
      <c r="A3" s="52" t="s">
        <v>10932</v>
      </c>
      <c r="B3" s="52" t="s">
        <v>10946</v>
      </c>
      <c r="D3" s="10" t="s">
        <v>11</v>
      </c>
      <c r="E3" s="10" t="s">
        <v>18</v>
      </c>
    </row>
    <row r="4" spans="1:5" x14ac:dyDescent="0.3">
      <c r="A4" s="56" t="s">
        <v>358</v>
      </c>
      <c r="B4" s="53">
        <v>19510.639999999992</v>
      </c>
      <c r="D4" t="str">
        <f>A4</f>
        <v>Alabama</v>
      </c>
      <c r="E4" s="17">
        <f>B4</f>
        <v>19510.639999999992</v>
      </c>
    </row>
    <row r="5" spans="1:5" x14ac:dyDescent="0.3">
      <c r="A5" s="18" t="s">
        <v>310</v>
      </c>
      <c r="B5" s="54">
        <v>35282.000999999997</v>
      </c>
      <c r="D5" t="str">
        <f t="shared" ref="D5:D52" si="0">A5</f>
        <v>Arizona</v>
      </c>
      <c r="E5" s="17">
        <f t="shared" ref="E5:E51" si="1">B5</f>
        <v>35282.000999999997</v>
      </c>
    </row>
    <row r="6" spans="1:5" x14ac:dyDescent="0.3">
      <c r="A6" s="18" t="s">
        <v>1707</v>
      </c>
      <c r="B6" s="54">
        <v>11678.129999999997</v>
      </c>
      <c r="D6" t="str">
        <f t="shared" si="0"/>
        <v>Arkansas</v>
      </c>
      <c r="E6" s="17">
        <f t="shared" si="1"/>
        <v>11678.129999999997</v>
      </c>
    </row>
    <row r="7" spans="1:5" x14ac:dyDescent="0.3">
      <c r="A7" s="18" t="s">
        <v>43</v>
      </c>
      <c r="B7" s="54">
        <v>457687.63150000101</v>
      </c>
      <c r="D7" t="str">
        <f t="shared" si="0"/>
        <v>California</v>
      </c>
      <c r="E7" s="17">
        <f t="shared" si="1"/>
        <v>457687.63150000101</v>
      </c>
    </row>
    <row r="8" spans="1:5" x14ac:dyDescent="0.3">
      <c r="A8" s="18" t="s">
        <v>457</v>
      </c>
      <c r="B8" s="54">
        <v>32108.117999999995</v>
      </c>
      <c r="D8" t="str">
        <f t="shared" si="0"/>
        <v>Colorado</v>
      </c>
      <c r="E8" s="17">
        <f t="shared" si="1"/>
        <v>32108.117999999995</v>
      </c>
    </row>
    <row r="9" spans="1:5" x14ac:dyDescent="0.3">
      <c r="A9" s="18" t="s">
        <v>747</v>
      </c>
      <c r="B9" s="54">
        <v>13384.356999999996</v>
      </c>
      <c r="D9" t="str">
        <f t="shared" si="0"/>
        <v>Connecticut</v>
      </c>
      <c r="E9" s="17">
        <f t="shared" si="1"/>
        <v>13384.356999999996</v>
      </c>
    </row>
    <row r="10" spans="1:5" x14ac:dyDescent="0.3">
      <c r="A10" s="18" t="s">
        <v>245</v>
      </c>
      <c r="B10" s="54">
        <v>27451.068999999992</v>
      </c>
      <c r="D10" t="str">
        <f t="shared" si="0"/>
        <v>Delaware</v>
      </c>
      <c r="E10" s="17">
        <f t="shared" si="1"/>
        <v>27451.068999999992</v>
      </c>
    </row>
    <row r="11" spans="1:5" x14ac:dyDescent="0.3">
      <c r="A11" s="18" t="s">
        <v>3034</v>
      </c>
      <c r="B11" s="54">
        <v>2865.0199999999995</v>
      </c>
      <c r="D11" t="str">
        <f t="shared" si="0"/>
        <v>District of Columbia</v>
      </c>
      <c r="E11" s="17">
        <f t="shared" si="1"/>
        <v>2865.0199999999995</v>
      </c>
    </row>
    <row r="12" spans="1:5" x14ac:dyDescent="0.3">
      <c r="A12" s="18" t="s">
        <v>54</v>
      </c>
      <c r="B12" s="54">
        <v>89473.707999999999</v>
      </c>
      <c r="D12" t="str">
        <f t="shared" si="0"/>
        <v>Florida</v>
      </c>
      <c r="E12" s="17">
        <f t="shared" si="1"/>
        <v>89473.707999999999</v>
      </c>
    </row>
    <row r="13" spans="1:5" x14ac:dyDescent="0.3">
      <c r="A13" s="18" t="s">
        <v>1272</v>
      </c>
      <c r="B13" s="54">
        <v>49095.840000000004</v>
      </c>
      <c r="D13" t="str">
        <f t="shared" si="0"/>
        <v>Georgia</v>
      </c>
      <c r="E13" s="17">
        <f t="shared" si="1"/>
        <v>49095.840000000004</v>
      </c>
    </row>
    <row r="14" spans="1:5" x14ac:dyDescent="0.3">
      <c r="A14" s="18" t="s">
        <v>6260</v>
      </c>
      <c r="B14" s="54">
        <v>4382.4860000000017</v>
      </c>
      <c r="D14" t="str">
        <f t="shared" si="0"/>
        <v>Idaho</v>
      </c>
      <c r="E14" s="17">
        <f t="shared" si="1"/>
        <v>4382.4860000000017</v>
      </c>
    </row>
    <row r="15" spans="1:5" x14ac:dyDescent="0.3">
      <c r="A15" s="18" t="s">
        <v>211</v>
      </c>
      <c r="B15" s="54">
        <v>80166.10099999985</v>
      </c>
      <c r="D15" t="str">
        <f t="shared" si="0"/>
        <v>Illinois</v>
      </c>
      <c r="E15" s="17">
        <f t="shared" si="1"/>
        <v>80166.10099999985</v>
      </c>
    </row>
    <row r="16" spans="1:5" x14ac:dyDescent="0.3">
      <c r="A16" s="18" t="s">
        <v>254</v>
      </c>
      <c r="B16" s="54">
        <v>53555.360000000001</v>
      </c>
      <c r="D16" t="str">
        <f t="shared" si="0"/>
        <v>Indiana</v>
      </c>
      <c r="E16" s="17">
        <f t="shared" si="1"/>
        <v>53555.360000000001</v>
      </c>
    </row>
    <row r="17" spans="1:5" x14ac:dyDescent="0.3">
      <c r="A17" s="18" t="s">
        <v>489</v>
      </c>
      <c r="B17" s="54">
        <v>4579.7599999999993</v>
      </c>
      <c r="D17" t="str">
        <f t="shared" si="0"/>
        <v>Iowa</v>
      </c>
      <c r="E17" s="17">
        <f t="shared" si="1"/>
        <v>4579.7599999999993</v>
      </c>
    </row>
    <row r="18" spans="1:5" x14ac:dyDescent="0.3">
      <c r="A18" s="18" t="s">
        <v>4530</v>
      </c>
      <c r="B18" s="54">
        <v>2914.31</v>
      </c>
      <c r="D18" t="str">
        <f t="shared" si="0"/>
        <v>Kansas</v>
      </c>
      <c r="E18" s="17">
        <f t="shared" si="1"/>
        <v>2914.31</v>
      </c>
    </row>
    <row r="19" spans="1:5" x14ac:dyDescent="0.3">
      <c r="A19" s="18" t="s">
        <v>29</v>
      </c>
      <c r="B19" s="54">
        <v>36591.749999999971</v>
      </c>
      <c r="D19" t="str">
        <f t="shared" si="0"/>
        <v>Kentucky</v>
      </c>
      <c r="E19" s="17">
        <f t="shared" si="1"/>
        <v>36591.749999999971</v>
      </c>
    </row>
    <row r="20" spans="1:5" x14ac:dyDescent="0.3">
      <c r="A20" s="18" t="s">
        <v>736</v>
      </c>
      <c r="B20" s="54">
        <v>9217.0299999999988</v>
      </c>
      <c r="D20" t="str">
        <f t="shared" si="0"/>
        <v>Louisiana</v>
      </c>
      <c r="E20" s="17">
        <f t="shared" si="1"/>
        <v>9217.0299999999988</v>
      </c>
    </row>
    <row r="21" spans="1:5" x14ac:dyDescent="0.3">
      <c r="A21" s="18" t="s">
        <v>5235</v>
      </c>
      <c r="B21" s="54">
        <v>1270.53</v>
      </c>
      <c r="D21" t="str">
        <f t="shared" si="0"/>
        <v>Maine</v>
      </c>
      <c r="E21" s="17">
        <f t="shared" si="1"/>
        <v>1270.53</v>
      </c>
    </row>
    <row r="22" spans="1:5" x14ac:dyDescent="0.3">
      <c r="A22" s="18" t="s">
        <v>2735</v>
      </c>
      <c r="B22" s="54">
        <v>23705.523000000005</v>
      </c>
      <c r="D22" t="str">
        <f t="shared" si="0"/>
        <v>Maryland</v>
      </c>
      <c r="E22" s="17">
        <f t="shared" si="1"/>
        <v>23705.523000000005</v>
      </c>
    </row>
    <row r="23" spans="1:5" x14ac:dyDescent="0.3">
      <c r="A23" s="18" t="s">
        <v>1245</v>
      </c>
      <c r="B23" s="54">
        <v>28634.43399999999</v>
      </c>
      <c r="D23" t="str">
        <f t="shared" si="0"/>
        <v>Massachusetts</v>
      </c>
      <c r="E23" s="17">
        <f t="shared" si="1"/>
        <v>28634.43399999999</v>
      </c>
    </row>
    <row r="24" spans="1:5" x14ac:dyDescent="0.3">
      <c r="A24" s="18" t="s">
        <v>238</v>
      </c>
      <c r="B24" s="54">
        <v>76269.614000000016</v>
      </c>
      <c r="D24" t="str">
        <f t="shared" si="0"/>
        <v>Michigan</v>
      </c>
      <c r="E24" s="17">
        <f t="shared" si="1"/>
        <v>76269.614000000016</v>
      </c>
    </row>
    <row r="25" spans="1:5" x14ac:dyDescent="0.3">
      <c r="A25" s="18" t="s">
        <v>229</v>
      </c>
      <c r="B25" s="54">
        <v>29863.149999999994</v>
      </c>
      <c r="D25" t="str">
        <f t="shared" si="0"/>
        <v>Minnesota</v>
      </c>
      <c r="E25" s="17">
        <f t="shared" si="1"/>
        <v>29863.149999999994</v>
      </c>
    </row>
    <row r="26" spans="1:5" x14ac:dyDescent="0.3">
      <c r="A26" s="18" t="s">
        <v>1487</v>
      </c>
      <c r="B26" s="54">
        <v>10771.34</v>
      </c>
      <c r="D26" t="str">
        <f t="shared" si="0"/>
        <v>Mississippi</v>
      </c>
      <c r="E26" s="17">
        <f t="shared" si="1"/>
        <v>10771.34</v>
      </c>
    </row>
    <row r="27" spans="1:5" x14ac:dyDescent="0.3">
      <c r="A27" s="18" t="s">
        <v>596</v>
      </c>
      <c r="B27" s="54">
        <v>22205.149999999998</v>
      </c>
      <c r="D27" t="str">
        <f t="shared" si="0"/>
        <v>Missouri</v>
      </c>
      <c r="E27" s="17">
        <f t="shared" si="1"/>
        <v>22205.149999999998</v>
      </c>
    </row>
    <row r="28" spans="1:5" x14ac:dyDescent="0.3">
      <c r="A28" s="18" t="s">
        <v>1762</v>
      </c>
      <c r="B28" s="54">
        <v>5589.3519999999971</v>
      </c>
      <c r="D28" t="str">
        <f t="shared" si="0"/>
        <v>Montana</v>
      </c>
      <c r="E28" s="17">
        <f t="shared" si="1"/>
        <v>5589.3519999999971</v>
      </c>
    </row>
    <row r="29" spans="1:5" x14ac:dyDescent="0.3">
      <c r="A29" s="18" t="s">
        <v>138</v>
      </c>
      <c r="B29" s="54">
        <v>7464.9299999999985</v>
      </c>
      <c r="D29" t="str">
        <f t="shared" si="0"/>
        <v>Nebraska</v>
      </c>
      <c r="E29" s="17">
        <f t="shared" si="1"/>
        <v>7464.9299999999985</v>
      </c>
    </row>
    <row r="30" spans="1:5" x14ac:dyDescent="0.3">
      <c r="A30" s="18" t="s">
        <v>1392</v>
      </c>
      <c r="B30" s="54">
        <v>16729.101999999999</v>
      </c>
      <c r="D30" t="str">
        <f t="shared" si="0"/>
        <v>Nevada</v>
      </c>
      <c r="E30" s="17">
        <f t="shared" si="1"/>
        <v>16729.101999999999</v>
      </c>
    </row>
    <row r="31" spans="1:5" x14ac:dyDescent="0.3">
      <c r="A31" s="18" t="s">
        <v>2694</v>
      </c>
      <c r="B31" s="54">
        <v>7292.5239999999994</v>
      </c>
      <c r="D31" t="str">
        <f t="shared" si="0"/>
        <v>New Hampshire</v>
      </c>
      <c r="E31" s="17">
        <f t="shared" si="1"/>
        <v>7292.5239999999994</v>
      </c>
    </row>
    <row r="32" spans="1:5" x14ac:dyDescent="0.3">
      <c r="A32" s="18" t="s">
        <v>788</v>
      </c>
      <c r="B32" s="54">
        <v>35764.312000000013</v>
      </c>
      <c r="D32" t="str">
        <f t="shared" si="0"/>
        <v>New Jersey</v>
      </c>
      <c r="E32" s="17">
        <f t="shared" si="1"/>
        <v>35764.312000000013</v>
      </c>
    </row>
    <row r="33" spans="1:5" x14ac:dyDescent="0.3">
      <c r="A33" s="18" t="s">
        <v>668</v>
      </c>
      <c r="B33" s="54">
        <v>4783.5220000000008</v>
      </c>
      <c r="D33" t="str">
        <f t="shared" si="0"/>
        <v>New Mexico</v>
      </c>
      <c r="E33" s="17">
        <f t="shared" si="1"/>
        <v>4783.5220000000008</v>
      </c>
    </row>
    <row r="34" spans="1:5" x14ac:dyDescent="0.3">
      <c r="A34" s="18" t="s">
        <v>267</v>
      </c>
      <c r="B34" s="54">
        <v>310876.27099999978</v>
      </c>
      <c r="D34" t="str">
        <f t="shared" si="0"/>
        <v>New York</v>
      </c>
      <c r="E34" s="17">
        <f t="shared" si="1"/>
        <v>310876.27099999978</v>
      </c>
    </row>
    <row r="35" spans="1:5" x14ac:dyDescent="0.3">
      <c r="A35" s="18" t="s">
        <v>88</v>
      </c>
      <c r="B35" s="54">
        <v>55603.163999999968</v>
      </c>
      <c r="D35" t="str">
        <f t="shared" si="0"/>
        <v>North Carolina</v>
      </c>
      <c r="E35" s="17">
        <f t="shared" si="1"/>
        <v>55603.163999999968</v>
      </c>
    </row>
    <row r="36" spans="1:5" x14ac:dyDescent="0.3">
      <c r="A36" s="18" t="s">
        <v>7449</v>
      </c>
      <c r="B36" s="54">
        <v>919.91</v>
      </c>
      <c r="D36" t="str">
        <f t="shared" si="0"/>
        <v>North Dakota</v>
      </c>
      <c r="E36" s="17">
        <f t="shared" si="1"/>
        <v>919.91</v>
      </c>
    </row>
    <row r="37" spans="1:5" x14ac:dyDescent="0.3">
      <c r="A37" s="18" t="s">
        <v>498</v>
      </c>
      <c r="B37" s="54">
        <v>78258.135999999926</v>
      </c>
      <c r="D37" t="str">
        <f t="shared" si="0"/>
        <v>Ohio</v>
      </c>
      <c r="E37" s="17">
        <f t="shared" si="1"/>
        <v>78258.135999999926</v>
      </c>
    </row>
    <row r="38" spans="1:5" x14ac:dyDescent="0.3">
      <c r="A38" s="18" t="s">
        <v>649</v>
      </c>
      <c r="B38" s="54">
        <v>19683.390000000003</v>
      </c>
      <c r="D38" t="str">
        <f t="shared" si="0"/>
        <v>Oklahoma</v>
      </c>
      <c r="E38" s="17">
        <f t="shared" si="1"/>
        <v>19683.390000000003</v>
      </c>
    </row>
    <row r="39" spans="1:5" x14ac:dyDescent="0.3">
      <c r="A39" s="18" t="s">
        <v>420</v>
      </c>
      <c r="B39" s="54">
        <v>17431.149999999991</v>
      </c>
      <c r="D39" t="str">
        <f t="shared" si="0"/>
        <v>Oregon</v>
      </c>
      <c r="E39" s="17">
        <f t="shared" si="1"/>
        <v>17431.149999999991</v>
      </c>
    </row>
    <row r="40" spans="1:5" x14ac:dyDescent="0.3">
      <c r="A40" s="18" t="s">
        <v>147</v>
      </c>
      <c r="B40" s="54">
        <v>116511.91400000003</v>
      </c>
      <c r="D40" t="str">
        <f t="shared" si="0"/>
        <v>Pennsylvania</v>
      </c>
      <c r="E40" s="17">
        <f t="shared" si="1"/>
        <v>116511.91400000003</v>
      </c>
    </row>
    <row r="41" spans="1:5" x14ac:dyDescent="0.3">
      <c r="A41" s="18" t="s">
        <v>1399</v>
      </c>
      <c r="B41" s="54">
        <v>22627.955999999995</v>
      </c>
      <c r="D41" t="str">
        <f t="shared" si="0"/>
        <v>Rhode Island</v>
      </c>
      <c r="E41" s="17">
        <f t="shared" si="1"/>
        <v>22627.955999999995</v>
      </c>
    </row>
    <row r="42" spans="1:5" x14ac:dyDescent="0.3">
      <c r="A42" s="18" t="s">
        <v>383</v>
      </c>
      <c r="B42" s="54">
        <v>8481.7099999999991</v>
      </c>
      <c r="D42" t="str">
        <f t="shared" si="0"/>
        <v>South Carolina</v>
      </c>
      <c r="E42" s="17">
        <f t="shared" si="1"/>
        <v>8481.7099999999991</v>
      </c>
    </row>
    <row r="43" spans="1:5" x14ac:dyDescent="0.3">
      <c r="A43" s="18" t="s">
        <v>5326</v>
      </c>
      <c r="B43" s="54">
        <v>1315.5600000000002</v>
      </c>
      <c r="D43" t="str">
        <f t="shared" si="0"/>
        <v>South Dakota</v>
      </c>
      <c r="E43" s="17">
        <f t="shared" si="1"/>
        <v>1315.5600000000002</v>
      </c>
    </row>
    <row r="44" spans="1:5" x14ac:dyDescent="0.3">
      <c r="A44" s="18" t="s">
        <v>335</v>
      </c>
      <c r="B44" s="54">
        <v>30661.872999999981</v>
      </c>
      <c r="D44" t="str">
        <f t="shared" si="0"/>
        <v>Tennessee</v>
      </c>
      <c r="E44" s="17">
        <f t="shared" si="1"/>
        <v>30661.872999999981</v>
      </c>
    </row>
    <row r="45" spans="1:5" x14ac:dyDescent="0.3">
      <c r="A45" s="18" t="s">
        <v>104</v>
      </c>
      <c r="B45" s="54">
        <v>170188.04580000002</v>
      </c>
      <c r="D45" t="str">
        <f t="shared" si="0"/>
        <v>Texas</v>
      </c>
      <c r="E45" s="17">
        <f t="shared" si="1"/>
        <v>170188.04580000002</v>
      </c>
    </row>
    <row r="46" spans="1:5" x14ac:dyDescent="0.3">
      <c r="A46" s="18" t="s">
        <v>121</v>
      </c>
      <c r="B46" s="54">
        <v>11220.055999999999</v>
      </c>
      <c r="D46" t="str">
        <f t="shared" si="0"/>
        <v>Utah</v>
      </c>
      <c r="E46" s="17">
        <f t="shared" si="1"/>
        <v>11220.055999999999</v>
      </c>
    </row>
    <row r="47" spans="1:5" x14ac:dyDescent="0.3">
      <c r="A47" s="18" t="s">
        <v>5203</v>
      </c>
      <c r="B47" s="54">
        <v>8929.369999999999</v>
      </c>
      <c r="D47" t="str">
        <f t="shared" si="0"/>
        <v>Vermont</v>
      </c>
      <c r="E47" s="17">
        <f t="shared" si="1"/>
        <v>8929.369999999999</v>
      </c>
    </row>
    <row r="48" spans="1:5" x14ac:dyDescent="0.3">
      <c r="A48" s="18" t="s">
        <v>319</v>
      </c>
      <c r="B48" s="54">
        <v>70636.719999999987</v>
      </c>
      <c r="D48" t="str">
        <f t="shared" si="0"/>
        <v>Virginia</v>
      </c>
      <c r="E48" s="17">
        <f t="shared" si="1"/>
        <v>70636.719999999987</v>
      </c>
    </row>
    <row r="49" spans="1:5" x14ac:dyDescent="0.3">
      <c r="A49" s="18" t="s">
        <v>96</v>
      </c>
      <c r="B49" s="54">
        <v>138641.26999999993</v>
      </c>
      <c r="D49" t="str">
        <f t="shared" si="0"/>
        <v>Washington</v>
      </c>
      <c r="E49" s="17">
        <f t="shared" si="1"/>
        <v>138641.26999999993</v>
      </c>
    </row>
    <row r="50" spans="1:5" x14ac:dyDescent="0.3">
      <c r="A50" s="18" t="s">
        <v>9726</v>
      </c>
      <c r="B50" s="54">
        <v>1209.8240000000001</v>
      </c>
      <c r="D50" t="str">
        <f t="shared" si="0"/>
        <v>West Virginia</v>
      </c>
      <c r="E50" s="17">
        <f t="shared" si="1"/>
        <v>1209.8240000000001</v>
      </c>
    </row>
    <row r="51" spans="1:5" x14ac:dyDescent="0.3">
      <c r="A51" s="18" t="s">
        <v>114</v>
      </c>
      <c r="B51" s="54">
        <v>32114.610000000019</v>
      </c>
      <c r="D51" t="str">
        <f t="shared" si="0"/>
        <v>Wisconsin</v>
      </c>
      <c r="E51" s="17">
        <f t="shared" si="1"/>
        <v>32114.610000000019</v>
      </c>
    </row>
    <row r="52" spans="1:5" x14ac:dyDescent="0.3">
      <c r="A52" s="18" t="s">
        <v>8542</v>
      </c>
      <c r="B52" s="54">
        <v>1603.1360000000002</v>
      </c>
      <c r="D52" t="str">
        <f t="shared" si="0"/>
        <v>Wyoming</v>
      </c>
      <c r="E52" s="17">
        <f>B52</f>
        <v>1603.1360000000002</v>
      </c>
    </row>
    <row r="53" spans="1:5" x14ac:dyDescent="0.3">
      <c r="A53" s="59" t="s">
        <v>10933</v>
      </c>
      <c r="B53" s="58">
        <v>2297200.8603000003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34017-5FFD-4698-89DA-836592815CFB}">
  <sheetPr codeName="Sheet5"/>
  <dimension ref="A3:B9"/>
  <sheetViews>
    <sheetView workbookViewId="0">
      <selection activeCell="C26" sqref="C26:C27"/>
    </sheetView>
  </sheetViews>
  <sheetFormatPr defaultRowHeight="14.4" x14ac:dyDescent="0.3"/>
  <cols>
    <col min="1" max="1" width="11.8984375" bestFit="1" customWidth="1"/>
    <col min="2" max="2" width="10.8984375" bestFit="1" customWidth="1"/>
  </cols>
  <sheetData>
    <row r="3" spans="1:2" x14ac:dyDescent="0.3">
      <c r="A3" s="6" t="s">
        <v>10932</v>
      </c>
      <c r="B3" s="9" t="s">
        <v>10946</v>
      </c>
    </row>
    <row r="4" spans="1:2" x14ac:dyDescent="0.3">
      <c r="A4" s="4" t="s">
        <v>75</v>
      </c>
      <c r="B4" s="41">
        <v>203412.73300000009</v>
      </c>
    </row>
    <row r="5" spans="1:2" x14ac:dyDescent="0.3">
      <c r="A5" s="5" t="s">
        <v>56</v>
      </c>
      <c r="B5" s="42">
        <v>206965.53200000009</v>
      </c>
    </row>
    <row r="6" spans="1:2" x14ac:dyDescent="0.3">
      <c r="A6" s="5" t="s">
        <v>59</v>
      </c>
      <c r="B6" s="42">
        <v>223843.60800000012</v>
      </c>
    </row>
    <row r="7" spans="1:2" x14ac:dyDescent="0.3">
      <c r="A7" s="5" t="s">
        <v>36</v>
      </c>
      <c r="B7" s="42">
        <v>328449.1030000007</v>
      </c>
    </row>
    <row r="8" spans="1:2" x14ac:dyDescent="0.3">
      <c r="A8" s="5" t="s">
        <v>72</v>
      </c>
      <c r="B8" s="42">
        <v>330007.05400000012</v>
      </c>
    </row>
    <row r="9" spans="1:2" x14ac:dyDescent="0.3">
      <c r="A9" s="8" t="s">
        <v>10933</v>
      </c>
      <c r="B9" s="43">
        <v>1292678.0300000012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A0656-9761-4958-B7AB-C516EC1D9011}">
  <sheetPr codeName="Sheet6"/>
  <dimension ref="A3:N17"/>
  <sheetViews>
    <sheetView topLeftCell="B1" workbookViewId="0">
      <selection activeCell="B18" sqref="B18"/>
    </sheetView>
  </sheetViews>
  <sheetFormatPr defaultRowHeight="14.4" x14ac:dyDescent="0.3"/>
  <cols>
    <col min="1" max="2" width="11.8984375" bestFit="1" customWidth="1"/>
    <col min="3" max="3" width="4.09765625" customWidth="1"/>
    <col min="4" max="5" width="11.8984375" bestFit="1" customWidth="1"/>
    <col min="6" max="6" width="3.296875" customWidth="1"/>
    <col min="7" max="7" width="11.8984375" bestFit="1" customWidth="1"/>
    <col min="8" max="8" width="13.796875" bestFit="1" customWidth="1"/>
    <col min="9" max="9" width="3.3984375" customWidth="1"/>
    <col min="10" max="10" width="11.8984375" bestFit="1" customWidth="1"/>
    <col min="11" max="11" width="14.8984375" bestFit="1" customWidth="1"/>
    <col min="12" max="12" width="3.5" customWidth="1"/>
    <col min="13" max="13" width="11.8984375" bestFit="1" customWidth="1"/>
    <col min="14" max="14" width="17.5" bestFit="1" customWidth="1"/>
  </cols>
  <sheetData>
    <row r="3" spans="1:14" x14ac:dyDescent="0.3">
      <c r="A3" s="52" t="s">
        <v>10932</v>
      </c>
      <c r="B3" s="52" t="s">
        <v>10946</v>
      </c>
      <c r="D3" s="52" t="s">
        <v>10932</v>
      </c>
      <c r="E3" s="52" t="s">
        <v>10947</v>
      </c>
      <c r="G3" s="52" t="s">
        <v>10932</v>
      </c>
      <c r="H3" s="52" t="s">
        <v>10948</v>
      </c>
      <c r="J3" s="52" t="s">
        <v>10932</v>
      </c>
      <c r="K3" s="52" t="s">
        <v>10949</v>
      </c>
      <c r="M3" s="52" t="s">
        <v>10932</v>
      </c>
      <c r="N3" s="52" t="s">
        <v>10950</v>
      </c>
    </row>
    <row r="4" spans="1:14" x14ac:dyDescent="0.3">
      <c r="A4" s="56" t="s">
        <v>10934</v>
      </c>
      <c r="B4" s="53">
        <v>95365.937600000019</v>
      </c>
      <c r="D4" s="56" t="s">
        <v>10934</v>
      </c>
      <c r="E4" s="53">
        <v>9199.2699999999986</v>
      </c>
      <c r="G4" s="56" t="s">
        <v>10934</v>
      </c>
      <c r="H4" s="53">
        <v>1500</v>
      </c>
      <c r="J4" s="56" t="s">
        <v>10934</v>
      </c>
      <c r="K4" s="53">
        <v>387</v>
      </c>
      <c r="M4" s="56" t="s">
        <v>10934</v>
      </c>
      <c r="N4" s="53">
        <v>9.6462848596792869E-2</v>
      </c>
    </row>
    <row r="5" spans="1:14" x14ac:dyDescent="0.3">
      <c r="A5" s="18" t="s">
        <v>10935</v>
      </c>
      <c r="B5" s="54">
        <v>60172.649400000024</v>
      </c>
      <c r="D5" s="18" t="s">
        <v>10935</v>
      </c>
      <c r="E5" s="54">
        <v>10288.898699999991</v>
      </c>
      <c r="G5" s="18" t="s">
        <v>10935</v>
      </c>
      <c r="H5" s="54">
        <v>1068</v>
      </c>
      <c r="J5" s="18" t="s">
        <v>10935</v>
      </c>
      <c r="K5" s="54">
        <v>301</v>
      </c>
      <c r="M5" s="18" t="s">
        <v>10935</v>
      </c>
      <c r="N5" s="54">
        <v>0.17098962406664425</v>
      </c>
    </row>
    <row r="6" spans="1:14" x14ac:dyDescent="0.3">
      <c r="A6" s="18" t="s">
        <v>10936</v>
      </c>
      <c r="B6" s="54">
        <v>199252.98399999991</v>
      </c>
      <c r="D6" s="18" t="s">
        <v>10936</v>
      </c>
      <c r="E6" s="54">
        <v>26806.573700000015</v>
      </c>
      <c r="G6" s="18" t="s">
        <v>10936</v>
      </c>
      <c r="H6" s="54">
        <v>2491</v>
      </c>
      <c r="J6" s="18" t="s">
        <v>10936</v>
      </c>
      <c r="K6" s="54">
        <v>680</v>
      </c>
      <c r="M6" s="18" t="s">
        <v>10936</v>
      </c>
      <c r="N6" s="54">
        <v>0.13453536886554246</v>
      </c>
    </row>
    <row r="7" spans="1:14" x14ac:dyDescent="0.3">
      <c r="A7" s="18" t="s">
        <v>10937</v>
      </c>
      <c r="B7" s="54">
        <v>141851.5674</v>
      </c>
      <c r="D7" s="18" t="s">
        <v>10937</v>
      </c>
      <c r="E7" s="54">
        <v>13437.806799999998</v>
      </c>
      <c r="G7" s="18" t="s">
        <v>10937</v>
      </c>
      <c r="H7" s="54">
        <v>2441</v>
      </c>
      <c r="J7" s="18" t="s">
        <v>10937</v>
      </c>
      <c r="K7" s="54">
        <v>663</v>
      </c>
      <c r="M7" s="18" t="s">
        <v>10937</v>
      </c>
      <c r="N7" s="54">
        <v>9.4731465053942004E-2</v>
      </c>
    </row>
    <row r="8" spans="1:14" x14ac:dyDescent="0.3">
      <c r="A8" s="18" t="s">
        <v>10938</v>
      </c>
      <c r="B8" s="54">
        <v>156122.28669999994</v>
      </c>
      <c r="D8" s="18" t="s">
        <v>10938</v>
      </c>
      <c r="E8" s="54">
        <v>22308.51279999999</v>
      </c>
      <c r="G8" s="18" t="s">
        <v>10938</v>
      </c>
      <c r="H8" s="54">
        <v>2850</v>
      </c>
      <c r="J8" s="18" t="s">
        <v>10938</v>
      </c>
      <c r="K8" s="54">
        <v>750</v>
      </c>
      <c r="M8" s="18" t="s">
        <v>10938</v>
      </c>
      <c r="N8" s="54">
        <v>0.14289127626517142</v>
      </c>
    </row>
    <row r="9" spans="1:14" x14ac:dyDescent="0.3">
      <c r="A9" s="18" t="s">
        <v>10939</v>
      </c>
      <c r="B9" s="54">
        <v>147082.61130000011</v>
      </c>
      <c r="D9" s="18" t="s">
        <v>10939</v>
      </c>
      <c r="E9" s="54">
        <v>20899.334500000012</v>
      </c>
      <c r="G9" s="18" t="s">
        <v>10939</v>
      </c>
      <c r="H9" s="54">
        <v>2644</v>
      </c>
      <c r="J9" s="18" t="s">
        <v>10939</v>
      </c>
      <c r="K9" s="54">
        <v>709</v>
      </c>
      <c r="M9" s="18" t="s">
        <v>10939</v>
      </c>
      <c r="N9" s="54">
        <v>0.1420924901678027</v>
      </c>
    </row>
    <row r="10" spans="1:14" x14ac:dyDescent="0.3">
      <c r="A10" s="18" t="s">
        <v>10940</v>
      </c>
      <c r="B10" s="54">
        <v>149580.83800000031</v>
      </c>
      <c r="D10" s="18" t="s">
        <v>10940</v>
      </c>
      <c r="E10" s="54">
        <v>13535.38299999998</v>
      </c>
      <c r="G10" s="18" t="s">
        <v>10940</v>
      </c>
      <c r="H10" s="54">
        <v>2705</v>
      </c>
      <c r="J10" s="18" t="s">
        <v>10940</v>
      </c>
      <c r="K10" s="54">
        <v>708</v>
      </c>
      <c r="M10" s="18" t="s">
        <v>10940</v>
      </c>
      <c r="N10" s="54">
        <v>9.0488749635163512E-2</v>
      </c>
    </row>
    <row r="11" spans="1:14" x14ac:dyDescent="0.3">
      <c r="A11" s="18" t="s">
        <v>10941</v>
      </c>
      <c r="B11" s="54">
        <v>159589.45099999988</v>
      </c>
      <c r="D11" s="18" t="s">
        <v>10941</v>
      </c>
      <c r="E11" s="54">
        <v>21896.715399999972</v>
      </c>
      <c r="G11" s="18" t="s">
        <v>10941</v>
      </c>
      <c r="H11" s="54">
        <v>2796</v>
      </c>
      <c r="J11" s="18" t="s">
        <v>10941</v>
      </c>
      <c r="K11" s="54">
        <v>710</v>
      </c>
      <c r="M11" s="18" t="s">
        <v>10941</v>
      </c>
      <c r="N11" s="54">
        <v>0.13720653378273723</v>
      </c>
    </row>
    <row r="12" spans="1:14" x14ac:dyDescent="0.3">
      <c r="A12" s="18" t="s">
        <v>10942</v>
      </c>
      <c r="B12" s="54">
        <v>309770.09970000025</v>
      </c>
      <c r="D12" s="18" t="s">
        <v>10942</v>
      </c>
      <c r="E12" s="54">
        <v>37293.192500000034</v>
      </c>
      <c r="G12" s="18" t="s">
        <v>10942</v>
      </c>
      <c r="H12" s="54">
        <v>5073</v>
      </c>
      <c r="J12" s="18" t="s">
        <v>10942</v>
      </c>
      <c r="K12" s="54">
        <v>1386</v>
      </c>
      <c r="M12" s="18" t="s">
        <v>10942</v>
      </c>
      <c r="N12" s="54">
        <v>0.12038990379031732</v>
      </c>
    </row>
    <row r="13" spans="1:14" x14ac:dyDescent="0.3">
      <c r="A13" s="18" t="s">
        <v>10943</v>
      </c>
      <c r="B13" s="54">
        <v>197115.20170000009</v>
      </c>
      <c r="D13" s="18" t="s">
        <v>10943</v>
      </c>
      <c r="E13" s="54">
        <v>31469.663800000035</v>
      </c>
      <c r="G13" s="18" t="s">
        <v>10943</v>
      </c>
      <c r="H13" s="54">
        <v>3095</v>
      </c>
      <c r="J13" s="18" t="s">
        <v>10943</v>
      </c>
      <c r="K13" s="54">
        <v>817</v>
      </c>
      <c r="M13" s="18" t="s">
        <v>10943</v>
      </c>
      <c r="N13" s="54">
        <v>0.15965112547684351</v>
      </c>
    </row>
    <row r="14" spans="1:14" x14ac:dyDescent="0.3">
      <c r="A14" s="18" t="s">
        <v>10944</v>
      </c>
      <c r="B14" s="54">
        <v>349120.07400000008</v>
      </c>
      <c r="D14" s="18" t="s">
        <v>10944</v>
      </c>
      <c r="E14" s="54">
        <v>35825.536599999927</v>
      </c>
      <c r="G14" s="18" t="s">
        <v>10944</v>
      </c>
      <c r="H14" s="54">
        <v>5741</v>
      </c>
      <c r="J14" s="18" t="s">
        <v>10944</v>
      </c>
      <c r="K14" s="54">
        <v>1462</v>
      </c>
      <c r="M14" s="18" t="s">
        <v>10944</v>
      </c>
      <c r="N14" s="54">
        <v>0.10261666191099604</v>
      </c>
    </row>
    <row r="15" spans="1:14" x14ac:dyDescent="0.3">
      <c r="A15" s="18" t="s">
        <v>10945</v>
      </c>
      <c r="B15" s="54">
        <v>332177.15950000001</v>
      </c>
      <c r="D15" s="18" t="s">
        <v>10945</v>
      </c>
      <c r="E15" s="54">
        <v>43436.13390000003</v>
      </c>
      <c r="G15" s="18" t="s">
        <v>10945</v>
      </c>
      <c r="H15" s="54">
        <v>5469</v>
      </c>
      <c r="J15" s="18" t="s">
        <v>10945</v>
      </c>
      <c r="K15" s="54">
        <v>1421</v>
      </c>
      <c r="M15" s="18" t="s">
        <v>10945</v>
      </c>
      <c r="N15" s="54">
        <v>0.13076195234308405</v>
      </c>
    </row>
    <row r="16" spans="1:14" x14ac:dyDescent="0.3">
      <c r="A16" s="57" t="s">
        <v>10933</v>
      </c>
      <c r="B16" s="55">
        <v>2297200.8603000008</v>
      </c>
      <c r="D16" s="57" t="s">
        <v>10933</v>
      </c>
      <c r="E16" s="55">
        <v>286397.02169999998</v>
      </c>
      <c r="G16" s="57" t="s">
        <v>10933</v>
      </c>
      <c r="H16" s="55">
        <v>37873</v>
      </c>
      <c r="J16" s="57" t="s">
        <v>10933</v>
      </c>
      <c r="K16" s="55">
        <v>9994</v>
      </c>
      <c r="M16" s="57" t="s">
        <v>10933</v>
      </c>
      <c r="N16" s="55">
        <v>0.12467217240315856</v>
      </c>
    </row>
    <row r="17" spans="2:14" x14ac:dyDescent="0.3">
      <c r="B17" s="19">
        <f>B16</f>
        <v>2297200.8603000008</v>
      </c>
      <c r="E17" s="19">
        <f>E16</f>
        <v>286397.02169999998</v>
      </c>
      <c r="H17" s="21">
        <f>H16</f>
        <v>37873</v>
      </c>
      <c r="K17" s="20">
        <f>K16</f>
        <v>9994</v>
      </c>
      <c r="N17" s="22">
        <f>N16</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6D0E8-AD42-420D-98A0-9B40FB515BAC}">
  <sheetPr codeName="Sheet7"/>
  <dimension ref="A3:L13"/>
  <sheetViews>
    <sheetView topLeftCell="D1" zoomScale="109" workbookViewId="0">
      <selection activeCell="L8" sqref="L8"/>
    </sheetView>
  </sheetViews>
  <sheetFormatPr defaultRowHeight="14.4" x14ac:dyDescent="0.3"/>
  <cols>
    <col min="1" max="2" width="11.8984375" bestFit="1" customWidth="1"/>
    <col min="3" max="3" width="11.296875" bestFit="1" customWidth="1"/>
    <col min="4" max="4" width="13.8984375" bestFit="1" customWidth="1"/>
    <col min="5" max="5" width="15" bestFit="1" customWidth="1"/>
    <col min="6" max="6" width="17.5" bestFit="1" customWidth="1"/>
    <col min="7" max="7" width="10.59765625" customWidth="1"/>
    <col min="8" max="8" width="10.19921875" customWidth="1"/>
    <col min="9" max="9" width="10.59765625" customWidth="1"/>
    <col min="12" max="12" width="10" customWidth="1"/>
  </cols>
  <sheetData>
    <row r="3" spans="1:12" x14ac:dyDescent="0.3">
      <c r="A3" s="23" t="s">
        <v>10932</v>
      </c>
      <c r="B3" s="23" t="s">
        <v>10946</v>
      </c>
      <c r="C3" s="24" t="s">
        <v>10947</v>
      </c>
      <c r="D3" s="24" t="s">
        <v>10948</v>
      </c>
      <c r="E3" s="24" t="s">
        <v>10949</v>
      </c>
      <c r="F3" s="25" t="s">
        <v>10950</v>
      </c>
    </row>
    <row r="4" spans="1:12" x14ac:dyDescent="0.3">
      <c r="A4" s="4" t="s">
        <v>10951</v>
      </c>
      <c r="B4" s="32">
        <v>484247.49810000096</v>
      </c>
      <c r="C4" s="37">
        <v>49543.974100000007</v>
      </c>
      <c r="D4" s="37">
        <v>7581</v>
      </c>
      <c r="E4" s="37">
        <v>1993</v>
      </c>
      <c r="F4" s="33">
        <v>0.10231126499236715</v>
      </c>
    </row>
    <row r="5" spans="1:12" x14ac:dyDescent="0.3">
      <c r="A5" s="5" t="s">
        <v>10952</v>
      </c>
      <c r="B5" s="34">
        <v>470532.50899999985</v>
      </c>
      <c r="C5" s="36">
        <v>61618.603700000051</v>
      </c>
      <c r="D5" s="36">
        <v>7979</v>
      </c>
      <c r="E5" s="36">
        <v>2102</v>
      </c>
      <c r="F5" s="35">
        <v>0.13095504034557592</v>
      </c>
    </row>
    <row r="6" spans="1:12" x14ac:dyDescent="0.3">
      <c r="A6" s="5" t="s">
        <v>10953</v>
      </c>
      <c r="B6" s="34">
        <v>608473.83000000066</v>
      </c>
      <c r="C6" s="36">
        <v>81726.930800000177</v>
      </c>
      <c r="D6" s="36">
        <v>9810</v>
      </c>
      <c r="E6" s="36">
        <v>2580</v>
      </c>
      <c r="F6" s="35">
        <v>0.13431461924993568</v>
      </c>
    </row>
    <row r="7" spans="1:12" x14ac:dyDescent="0.3">
      <c r="A7" s="26" t="s">
        <v>10954</v>
      </c>
      <c r="B7" s="38">
        <v>733947.0231999997</v>
      </c>
      <c r="C7" s="39">
        <v>93507.513099999967</v>
      </c>
      <c r="D7" s="39">
        <v>12503</v>
      </c>
      <c r="E7" s="39">
        <v>3319</v>
      </c>
      <c r="F7" s="40">
        <v>0.12740362743390987</v>
      </c>
    </row>
    <row r="8" spans="1:12" x14ac:dyDescent="0.3">
      <c r="H8" s="29">
        <f>B7/B6-1</f>
        <v>0.20620967905883303</v>
      </c>
      <c r="I8" s="30">
        <f t="shared" ref="I8:L8" si="0">C7/C6-1</f>
        <v>0.14414565902185772</v>
      </c>
      <c r="J8" s="30">
        <f t="shared" si="0"/>
        <v>0.27451580020387367</v>
      </c>
      <c r="K8" s="30">
        <f t="shared" si="0"/>
        <v>0.2864341085271318</v>
      </c>
      <c r="L8" s="27">
        <f t="shared" si="0"/>
        <v>-5.1453757264990463E-2</v>
      </c>
    </row>
    <row r="13" spans="1:12" x14ac:dyDescent="0.3">
      <c r="H13" s="28"/>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E06AD-F8E4-4092-95FB-0C717F080703}">
  <sheetPr codeName="Sheet8"/>
  <dimension ref="I16"/>
  <sheetViews>
    <sheetView showGridLines="0" tabSelected="1" topLeftCell="A3" zoomScale="70" zoomScaleNormal="70" workbookViewId="0">
      <selection activeCell="Y7" sqref="Y7"/>
    </sheetView>
  </sheetViews>
  <sheetFormatPr defaultRowHeight="14.4" x14ac:dyDescent="0.3"/>
  <sheetData>
    <row r="16" spans="9:9" x14ac:dyDescent="0.3">
      <c r="I16" s="31" t="s">
        <v>10955</v>
      </c>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dimension ref="A1:V9995"/>
  <sheetViews>
    <sheetView topLeftCell="A2" workbookViewId="0">
      <selection activeCell="B11" sqref="B11"/>
    </sheetView>
  </sheetViews>
  <sheetFormatPr defaultColWidth="14.3984375" defaultRowHeight="15" customHeight="1" x14ac:dyDescent="0.3"/>
  <cols>
    <col min="1" max="1" width="12.59765625" customWidth="1"/>
    <col min="2" max="2" width="28.59765625" customWidth="1"/>
    <col min="3" max="3" width="14" customWidth="1"/>
    <col min="4" max="4" width="12.59765625" customWidth="1"/>
    <col min="5" max="5" width="13.69921875" customWidth="1"/>
    <col min="6" max="6" width="15" customWidth="1"/>
    <col min="7" max="7" width="18.69921875" customWidth="1"/>
    <col min="8" max="11" width="12.59765625" customWidth="1"/>
    <col min="12" max="12" width="14.59765625" customWidth="1"/>
    <col min="13" max="13" width="12.59765625" customWidth="1"/>
    <col min="14" max="14" width="13.59765625" customWidth="1"/>
    <col min="15" max="15" width="12.59765625" customWidth="1"/>
    <col min="16" max="16" width="16.296875" customWidth="1"/>
    <col min="17" max="17" width="17.296875" customWidth="1"/>
    <col min="18" max="22" width="12.5976562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Map Chart</vt:lpstr>
      <vt:lpstr>Top 5</vt:lpstr>
      <vt:lpstr>KPI</vt:lpstr>
      <vt:lpstr>KPI YOY</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Aanya Shaikh</cp:lastModifiedBy>
  <dcterms:created xsi:type="dcterms:W3CDTF">2015-06-05T18:17:20Z</dcterms:created>
  <dcterms:modified xsi:type="dcterms:W3CDTF">2026-04-02T09:52:57Z</dcterms:modified>
</cp:coreProperties>
</file>