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xr:revisionPtr revIDLastSave="0" documentId="8_{A4CEA9E4-0427-4651-A425-532DDC25E2F7}" xr6:coauthVersionLast="47" xr6:coauthVersionMax="47" xr10:uidLastSave="{00000000-0000-0000-0000-000000000000}"/>
  <bookViews>
    <workbookView xWindow="-108" yWindow="-108" windowWidth="23256" windowHeight="12456" activeTab="1" xr2:uid="{3C926B3F-69BF-45BB-8A9E-034F1C915830}"/>
  </bookViews>
  <sheets>
    <sheet name="Amazon Sales data" sheetId="1" r:id="rId1"/>
    <sheet name="Region" sheetId="2" r:id="rId2"/>
  </sheets>
  <definedNames>
    <definedName name="_xlnm._FilterDatabase" localSheetId="0" hidden="1">'Amazon Sales data'!$A$1:$P$101</definedName>
  </definedNames>
  <calcPr calcId="0"/>
</workbook>
</file>

<file path=xl/calcChain.xml><?xml version="1.0" encoding="utf-8"?>
<calcChain xmlns="http://schemas.openxmlformats.org/spreadsheetml/2006/main">
  <c r="G3" i="1" l="1" a="1"/>
  <c r="G3" i="1" s="1"/>
  <c r="G4" i="1" a="1"/>
  <c r="G4" i="1"/>
  <c r="G5" i="1" a="1"/>
  <c r="G5" i="1"/>
  <c r="G6" i="1" a="1"/>
  <c r="G6" i="1"/>
  <c r="G7" i="1" a="1"/>
  <c r="G7" i="1" s="1"/>
  <c r="G8" i="1" a="1"/>
  <c r="G8" i="1" s="1"/>
  <c r="G9" i="1" a="1"/>
  <c r="G9" i="1"/>
  <c r="G10" i="1" a="1"/>
  <c r="G10" i="1"/>
  <c r="G11" i="1" a="1"/>
  <c r="G11" i="1" s="1"/>
  <c r="G12" i="1" a="1"/>
  <c r="G12" i="1" s="1"/>
  <c r="G13" i="1" a="1"/>
  <c r="G13" i="1"/>
  <c r="G14" i="1" a="1"/>
  <c r="G14" i="1"/>
  <c r="G15" i="1" a="1"/>
  <c r="G15" i="1" s="1"/>
  <c r="G16" i="1" a="1"/>
  <c r="G16" i="1"/>
  <c r="G17" i="1" a="1"/>
  <c r="G17" i="1"/>
  <c r="G18" i="1" a="1"/>
  <c r="G18" i="1"/>
  <c r="G19" i="1" a="1"/>
  <c r="G19" i="1" s="1"/>
  <c r="G20" i="1" a="1"/>
  <c r="G20" i="1"/>
  <c r="G21" i="1" a="1"/>
  <c r="G21" i="1" s="1"/>
  <c r="G22" i="1" a="1"/>
  <c r="G22" i="1"/>
  <c r="G23" i="1" a="1"/>
  <c r="G23" i="1" s="1"/>
  <c r="G24" i="1" a="1"/>
  <c r="G24" i="1"/>
  <c r="G25" i="1" a="1"/>
  <c r="G25" i="1"/>
  <c r="G26" i="1" a="1"/>
  <c r="G26" i="1" s="1"/>
  <c r="G27" i="1" a="1"/>
  <c r="G27" i="1" s="1"/>
  <c r="G28" i="1" a="1"/>
  <c r="G28" i="1"/>
  <c r="G29" i="1" a="1"/>
  <c r="G29" i="1"/>
  <c r="G30" i="1" a="1"/>
  <c r="G30" i="1" s="1"/>
  <c r="G31" i="1" a="1"/>
  <c r="G31" i="1" s="1"/>
  <c r="G32" i="1" a="1"/>
  <c r="G32" i="1"/>
  <c r="G33" i="1" a="1"/>
  <c r="G33" i="1"/>
  <c r="G34" i="1" a="1"/>
  <c r="G34" i="1"/>
  <c r="G35" i="1" a="1"/>
  <c r="G35" i="1" s="1"/>
  <c r="G36" i="1" a="1"/>
  <c r="G36" i="1"/>
  <c r="G37" i="1" a="1"/>
  <c r="G37" i="1"/>
  <c r="G38" i="1" a="1"/>
  <c r="G38" i="1"/>
  <c r="G39" i="1" a="1"/>
  <c r="G39" i="1" s="1"/>
  <c r="G40" i="1" a="1"/>
  <c r="G40" i="1" s="1"/>
  <c r="G41" i="1" a="1"/>
  <c r="G41" i="1"/>
  <c r="G42" i="1" a="1"/>
  <c r="G42" i="1"/>
  <c r="G43" i="1" a="1"/>
  <c r="G43" i="1" s="1"/>
  <c r="G44" i="1" a="1"/>
  <c r="G44" i="1" s="1"/>
  <c r="G45" i="1" a="1"/>
  <c r="G45" i="1"/>
  <c r="G46" i="1" a="1"/>
  <c r="G46" i="1"/>
  <c r="G47" i="1" a="1"/>
  <c r="G47" i="1" s="1"/>
  <c r="G48" i="1" a="1"/>
  <c r="G48" i="1"/>
  <c r="G49" i="1" a="1"/>
  <c r="G49" i="1" s="1"/>
  <c r="G50" i="1" a="1"/>
  <c r="G50" i="1"/>
  <c r="G51" i="1" a="1"/>
  <c r="G51" i="1" s="1"/>
  <c r="G52" i="1" a="1"/>
  <c r="G52" i="1"/>
  <c r="G53" i="1" a="1"/>
  <c r="G53" i="1" s="1"/>
  <c r="G54" i="1" a="1"/>
  <c r="G54" i="1"/>
  <c r="G55" i="1" a="1"/>
  <c r="G55" i="1" s="1"/>
  <c r="G56" i="1" a="1"/>
  <c r="G56" i="1"/>
  <c r="G57" i="1" a="1"/>
  <c r="G57" i="1"/>
  <c r="G58" i="1" a="1"/>
  <c r="G58" i="1" s="1"/>
  <c r="G59" i="1" a="1"/>
  <c r="G59" i="1" s="1"/>
  <c r="G60" i="1" a="1"/>
  <c r="G60" i="1"/>
  <c r="G61" i="1" a="1"/>
  <c r="G61" i="1"/>
  <c r="G62" i="1" a="1"/>
  <c r="G62" i="1" s="1"/>
  <c r="G63" i="1" a="1"/>
  <c r="G63" i="1" s="1"/>
  <c r="G64" i="1" a="1"/>
  <c r="G64" i="1" s="1"/>
  <c r="G65" i="1" a="1"/>
  <c r="G65" i="1"/>
  <c r="G66" i="1" a="1"/>
  <c r="G66" i="1"/>
  <c r="G67" i="1" a="1"/>
  <c r="G67" i="1" s="1"/>
  <c r="G68" i="1" a="1"/>
  <c r="G68" i="1"/>
  <c r="G69" i="1" a="1"/>
  <c r="G69" i="1"/>
  <c r="G70" i="1" a="1"/>
  <c r="G70" i="1"/>
  <c r="G71" i="1" a="1"/>
  <c r="G71" i="1" s="1"/>
  <c r="G72" i="1" a="1"/>
  <c r="G72" i="1" s="1"/>
  <c r="G73" i="1" a="1"/>
  <c r="G73" i="1"/>
  <c r="G74" i="1" a="1"/>
  <c r="G74" i="1"/>
  <c r="G75" i="1" a="1"/>
  <c r="G75" i="1" s="1"/>
  <c r="G76" i="1" a="1"/>
  <c r="G76" i="1" s="1"/>
  <c r="G77" i="1" a="1"/>
  <c r="G77" i="1"/>
  <c r="G78" i="1" a="1"/>
  <c r="G78" i="1"/>
  <c r="G79" i="1" a="1"/>
  <c r="G79" i="1" s="1"/>
  <c r="G80" i="1" a="1"/>
  <c r="G80" i="1"/>
  <c r="G81" i="1" a="1"/>
  <c r="G81" i="1"/>
  <c r="G82" i="1" a="1"/>
  <c r="G82" i="1"/>
  <c r="G83" i="1" a="1"/>
  <c r="G83" i="1" s="1"/>
  <c r="G84" i="1" a="1"/>
  <c r="G84" i="1"/>
  <c r="G85" i="1" a="1"/>
  <c r="G85" i="1" s="1"/>
  <c r="G86" i="1" a="1"/>
  <c r="G86" i="1"/>
  <c r="G87" i="1" a="1"/>
  <c r="G87" i="1" s="1"/>
  <c r="G88" i="1" a="1"/>
  <c r="G88" i="1"/>
  <c r="G89" i="1" a="1"/>
  <c r="G89" i="1"/>
  <c r="G90" i="1" a="1"/>
  <c r="G90" i="1"/>
  <c r="G91" i="1" a="1"/>
  <c r="G91" i="1" s="1"/>
  <c r="G92" i="1" a="1"/>
  <c r="G92" i="1"/>
  <c r="G93" i="1" a="1"/>
  <c r="G93" i="1"/>
  <c r="G94" i="1" a="1"/>
  <c r="G94" i="1" s="1"/>
  <c r="G95" i="1" a="1"/>
  <c r="G95" i="1" s="1"/>
  <c r="G96" i="1" a="1"/>
  <c r="G96" i="1"/>
  <c r="G97" i="1" a="1"/>
  <c r="G97" i="1"/>
  <c r="G98" i="1" a="1"/>
  <c r="G98" i="1"/>
  <c r="G99" i="1" a="1"/>
  <c r="G99" i="1" s="1"/>
  <c r="G100" i="1" a="1"/>
  <c r="G100" i="1"/>
  <c r="G101" i="1" a="1"/>
  <c r="G101" i="1"/>
  <c r="G2" i="1" a="1"/>
  <c r="G2" i="1" s="1"/>
  <c r="D3" i="1" a="1"/>
  <c r="D3" i="1" s="1"/>
  <c r="D4" i="1" a="1"/>
  <c r="D4" i="1" s="1"/>
  <c r="D5" i="1" a="1"/>
  <c r="D5" i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 s="1"/>
  <c r="D89" i="1" a="1"/>
  <c r="D89" i="1"/>
  <c r="D90" i="1" a="1"/>
  <c r="D90" i="1" s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/>
  <c r="D99" i="1" a="1"/>
  <c r="D99" i="1" s="1"/>
  <c r="D100" i="1" a="1"/>
  <c r="D100" i="1" s="1"/>
  <c r="D101" i="1" a="1"/>
  <c r="D101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<sst xmlns="http://schemas.openxmlformats.org/spreadsheetml/2006/main" count="525" uniqueCount="120">
  <si>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</si>
  <si>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</si>
  <si>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</si>
  <si>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</si>
  <si>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</si>
  <si>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</si>
  <si>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</si>
  <si>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</si>
  <si>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</si>
  <si>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</si>
  <si>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</si>
  <si>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</si>
  <si>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</si>
  <si>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</si>
  <si>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</si>
  <si>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</si>
  <si>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</si>
  <si>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</si>
  <si>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</si>
  <si>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</si>
  <si>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</si>
  <si>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</si>
  <si>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</si>
  <si>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</si>
  <si>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</si>
  <si>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</si>
  <si>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</si>
  <si>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</si>
  <si>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</si>
  <si>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</si>
  <si>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</si>
  <si>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</si>
  <si>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</si>
  <si>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</si>
  <si>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</si>
  <si>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</si>
  <si>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</si>
  <si>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</si>
  <si>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</si>
  <si>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</si>
  <si>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</si>
  <si>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</si>
  <si>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</si>
  <si>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</si>
  <si>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</si>
  <si>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</si>
  <si>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</si>
  <si>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</si>
  <si>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</si>
  <si>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</si>
  <si>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</si>
  <si>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</si>
  <si>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</si>
  <si>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</si>
  <si>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</si>
  <si>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</si>
  <si>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</si>
  <si>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</si>
  <si>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</si>
  <si>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</si>
  <si>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</si>
  <si>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</si>
  <si>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</si>
  <si>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</si>
  <si>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</si>
  <si>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</si>
  <si>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</si>
  <si>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</si>
  <si>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</si>
  <si>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</si>
  <si>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</si>
  <si>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</si>
  <si>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</si>
  <si>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</si>
  <si>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</si>
  <si>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</si>
  <si>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</si>
  <si>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</si>
  <si>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</si>
  <si>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</si>
  <si>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</si>
  <si>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</si>
  <si>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</si>
  <si>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</si>
  <si>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</si>
  <si>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</si>
  <si>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</si>
  <si>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</si>
  <si>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</si>
  <si>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</si>
  <si>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</si>
  <si>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</si>
  <si>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</si>
  <si>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</si>
  <si>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</si>
  <si>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</si>
  <si>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</si>
  <si>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</si>
  <si>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</si>
  <si>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</si>
  <si>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</si>
  <si>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</si>
  <si>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</si>
  <si>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</si>
  <si>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</si>
  <si>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</si>
  <si>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</si>
  <si>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</si>
  <si>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</si>
  <si>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</si>
  <si>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</si>
  <si>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</si>
  <si>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</si>
  <si>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</si>
  <si>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</si>
  <si>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Category</t>
  </si>
  <si>
    <t>Order Priority New</t>
  </si>
  <si>
    <t>RegionID</t>
  </si>
  <si>
    <t>Corrected Region Name</t>
  </si>
  <si>
    <t>Central America and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</si>
</sst>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77E0-B882-42A9-A804-7C60AF8436C0}">
  <dimension ref="A1:P101"/>
  <sheetViews>
    <sheetView workbookViewId="0">
      <selection activeCell="B6" sqref="B6"/>
    </sheetView>
  </sheetViews>
  <sheetFormatPr defaultRowHeight="14.4" x14ac:dyDescent="0.3"/>
  <cols>
    <col min="1" max="1" width="29.33203125" bestFit="1" customWidth="1"/>
    <col min="2" max="2" width="28.44140625" bestFit="1" customWidth="1"/>
    <col min="3" max="3" width="13.109375" bestFit="1" customWidth="1"/>
    <col min="4" max="4" width="17.88671875" customWidth="1"/>
    <col min="5" max="5" width="12.33203125" bestFit="1" customWidth="1"/>
    <col min="6" max="6" width="11.6640625" bestFit="1" customWidth="1"/>
    <col min="7" max="7" width="18" bestFit="1" customWidth="1"/>
    <col min="8" max="8" width="10.33203125" bestFit="1" customWidth="1"/>
    <col min="9" max="9" width="10" bestFit="1" customWidth="1"/>
    <col min="10" max="10" width="10.33203125" bestFit="1" customWidth="1"/>
    <col min="12" max="12" width="8.77734375" bestFit="1" customWidth="1"/>
    <col min="13" max="13" width="8.21875" bestFit="1" customWidth="1"/>
    <col min="14" max="14" width="12.109375" bestFit="1" customWidth="1"/>
    <col min="15" max="16" width="1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115</v>
      </c>
      <c r="E1" t="s">
        <v>3</v>
      </c>
      <c r="F1" t="s">
        <v>4</v>
      </c>
      <c r="G1" t="s">
        <v>116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 t="s">
        <v>15</v>
      </c>
      <c r="C2" t="s">
        <v>16</v>
      </c>
      <c r="D2" t="str" cm="1">
        <f t="array" ref="D2">_xlfn.IFS(C2="Baby Food", "Grocery &amp; Kitchen", C2="Cereal", "Grocery &amp; Kitchen", C2="Office Supplies", "Stationary", C2="Fruits", "Grocery &amp; Kitchen", C2="Household", "Household Essentials", C2="Vegetables", "Grocery &amp; Kitchen", C2="Personal Care", "Beauty &amp; Personal Care", C2="Clothes","Clothing",C2="Beverages", "Snacks &amp; Drinks", C2="Cosmetics", "Beauty &amp; Personal Care",C2="Snacks", "Snacks &amp; Drinks", C2="Meat", "Grocery &amp; Kitchen")</f>
        <v>Grocery &amp; Kitchen</v>
      </c>
      <c r="E2" t="s">
        <v>17</v>
      </c>
      <c r="F2" t="s">
        <v>18</v>
      </c>
      <c r="G2" t="str" cm="1">
        <f t="array" ref="G2">_xlfn.IFS(F2="H", "High",F2="C", "Urgent", F2="L", "Low", F2="M", "Medium")</f>
        <v>High</v>
      </c>
      <c r="H2" s="1">
        <v>40326</v>
      </c>
      <c r="I2">
        <v>669165933</v>
      </c>
      <c r="J2" s="1">
        <v>40356</v>
      </c>
      <c r="K2">
        <v>9925</v>
      </c>
      <c r="L2">
        <v>255.28</v>
      </c>
      <c r="M2">
        <v>159.41999999999999</v>
      </c>
      <c r="N2">
        <v>2533654</v>
      </c>
      <c r="O2">
        <v>1582243.5</v>
      </c>
      <c r="P2">
        <v>951410.5</v>
      </c>
    </row>
    <row r="3" spans="1:16" x14ac:dyDescent="0.3">
      <c r="A3" t="s">
        <v>19</v>
      </c>
      <c r="B3" t="s">
        <v>20</v>
      </c>
      <c r="C3" t="s">
        <v>21</v>
      </c>
      <c r="D3" t="str" cm="1">
        <f t="array" ref="D3">_xlfn.IFS(C3="Baby Food", "Grocery &amp; Kitchen", C3="Cereal", "Grocery &amp; Kitchen", C3="Office Supplies", "Stationary", C3="Fruits", "Grocery &amp; Kitchen", C3="Household", "Household Essentials", C3="Vegetables", "Grocery &amp; Kitchen", C3="Personal Care", "Beauty &amp; Personal Care", C3="Clothes","Clothing",C3="Beverages", "Snacks &amp; Drinks", C3="Cosmetics", "Beauty &amp; Personal Care",C3="Snacks", "Snacks &amp; Drinks", C3="Meat", "Grocery &amp; Kitchen")</f>
        <v>Grocery &amp; Kitchen</v>
      </c>
      <c r="E3" t="s">
        <v>22</v>
      </c>
      <c r="F3" t="s">
        <v>23</v>
      </c>
      <c r="G3" t="str" cm="1">
        <f t="array" ref="G3">_xlfn.IFS(F3="H", "High",F3="C", "Urgent", F3="L", "Low", F3="M", "Medium")</f>
        <v>Urgent</v>
      </c>
      <c r="H3" s="1">
        <v>41143</v>
      </c>
      <c r="I3">
        <v>963881480</v>
      </c>
      <c r="J3" s="1">
        <v>41167</v>
      </c>
      <c r="K3">
        <v>2804</v>
      </c>
      <c r="L3">
        <v>205.7</v>
      </c>
      <c r="M3">
        <v>117.11</v>
      </c>
      <c r="N3">
        <v>576782.80000000005</v>
      </c>
      <c r="O3">
        <v>328376.44</v>
      </c>
      <c r="P3">
        <v>248406.36</v>
      </c>
    </row>
    <row r="4" spans="1:16" x14ac:dyDescent="0.3">
      <c r="A4" t="s">
        <v>24</v>
      </c>
      <c r="B4" t="s">
        <v>25</v>
      </c>
      <c r="C4" t="s">
        <v>26</v>
      </c>
      <c r="D4" t="str" cm="1">
        <f t="array" ref="D4">_xlfn.IFS(C4="Baby Food", "Grocery &amp; Kitchen", C4="Cereal", "Grocery &amp; Kitchen", C4="Office Supplies", "Stationary", C4="Fruits", "Grocery &amp; Kitchen", C4="Household", "Household Essentials", C4="Vegetables", "Grocery &amp; Kitchen", C4="Personal Care", "Beauty &amp; Personal Care", C4="Clothes","Clothing",C4="Beverages", "Snacks &amp; Drinks", C4="Cosmetics", "Beauty &amp; Personal Care",C4="Snacks", "Snacks &amp; Drinks", C4="Meat", "Grocery &amp; Kitchen")</f>
        <v>Stationary</v>
      </c>
      <c r="E4" t="s">
        <v>17</v>
      </c>
      <c r="F4" t="s">
        <v>27</v>
      </c>
      <c r="G4" t="str" cm="1">
        <f t="array" ref="G4">_xlfn.IFS(F4="H", "High",F4="C", "Urgent", F4="L", "Low", F4="M", "Medium")</f>
        <v>Low</v>
      </c>
      <c r="H4" s="1">
        <v>41761</v>
      </c>
      <c r="I4">
        <v>341417157</v>
      </c>
      <c r="J4" s="1">
        <v>41767</v>
      </c>
      <c r="K4">
        <v>1779</v>
      </c>
      <c r="L4">
        <v>651.21</v>
      </c>
      <c r="M4">
        <v>524.96</v>
      </c>
      <c r="N4">
        <v>1158502.5900000001</v>
      </c>
      <c r="O4">
        <v>933903.84</v>
      </c>
      <c r="P4">
        <v>224598.75</v>
      </c>
    </row>
    <row r="5" spans="1:16" x14ac:dyDescent="0.3">
      <c r="A5" t="s">
        <v>28</v>
      </c>
      <c r="B5" t="s">
        <v>29</v>
      </c>
      <c r="C5" t="s">
        <v>30</v>
      </c>
      <c r="D5" t="str" cm="1">
        <f t="array" ref="D5">_xlfn.IFS(C5="Baby Food", "Grocery &amp; Kitchen", C5="Cereal", "Grocery &amp; Kitchen", C5="Office Supplies", "Stationary", C5="Fruits", "Grocery &amp; Kitchen", C5="Household", "Household Essentials", C5="Vegetables", "Grocery &amp; Kitchen", C5="Personal Care", "Beauty &amp; Personal Care", C5="Clothes","Clothing",C5="Beverages", "Snacks &amp; Drinks", C5="Cosmetics", "Beauty &amp; Personal Care",C5="Snacks", "Snacks &amp; Drinks", C5="Meat", "Grocery &amp; Kitchen")</f>
        <v>Grocery &amp; Kitchen</v>
      </c>
      <c r="E5" t="s">
        <v>22</v>
      </c>
      <c r="F5" t="s">
        <v>23</v>
      </c>
      <c r="G5" t="str" cm="1">
        <f t="array" ref="G5">_xlfn.IFS(F5="H", "High",F5="C", "Urgent", F5="L", "Low", F5="M", "Medium")</f>
        <v>Urgent</v>
      </c>
      <c r="H5" s="1">
        <v>41810</v>
      </c>
      <c r="I5">
        <v>514321792</v>
      </c>
      <c r="J5" s="1">
        <v>41825</v>
      </c>
      <c r="K5">
        <v>8102</v>
      </c>
      <c r="L5">
        <v>9.33</v>
      </c>
      <c r="M5">
        <v>6.92</v>
      </c>
      <c r="N5">
        <v>75591.66</v>
      </c>
      <c r="O5">
        <v>56065.84</v>
      </c>
      <c r="P5">
        <v>19525.82</v>
      </c>
    </row>
    <row r="6" spans="1:16" x14ac:dyDescent="0.3">
      <c r="A6" t="s">
        <v>28</v>
      </c>
      <c r="B6" t="s">
        <v>31</v>
      </c>
      <c r="C6" t="s">
        <v>26</v>
      </c>
      <c r="D6" t="str" cm="1">
        <f t="array" ref="D6">_xlfn.IFS(C6="Baby Food", "Grocery &amp; Kitchen", C6="Cereal", "Grocery &amp; Kitchen", C6="Office Supplies", "Stationary", C6="Fruits", "Grocery &amp; Kitchen", C6="Household", "Household Essentials", C6="Vegetables", "Grocery &amp; Kitchen", C6="Personal Care", "Beauty &amp; Personal Care", C6="Clothes","Clothing",C6="Beverages", "Snacks &amp; Drinks", C6="Cosmetics", "Beauty &amp; Personal Care",C6="Snacks", "Snacks &amp; Drinks", C6="Meat", "Grocery &amp; Kitchen")</f>
        <v>Stationary</v>
      </c>
      <c r="E6" t="s">
        <v>17</v>
      </c>
      <c r="F6" t="s">
        <v>27</v>
      </c>
      <c r="G6" t="str" cm="1">
        <f t="array" ref="G6">_xlfn.IFS(F6="H", "High",F6="C", "Urgent", F6="L", "Low", F6="M", "Medium")</f>
        <v>Low</v>
      </c>
      <c r="H6" s="1">
        <v>41306</v>
      </c>
      <c r="I6">
        <v>115456712</v>
      </c>
      <c r="J6" s="1">
        <v>41311</v>
      </c>
      <c r="K6">
        <v>5062</v>
      </c>
      <c r="L6">
        <v>651.21</v>
      </c>
      <c r="M6">
        <v>524.96</v>
      </c>
      <c r="N6">
        <v>3296425.02</v>
      </c>
      <c r="O6">
        <v>2657347.52</v>
      </c>
      <c r="P6">
        <v>639077.5</v>
      </c>
    </row>
    <row r="7" spans="1:16" x14ac:dyDescent="0.3">
      <c r="A7" t="s">
        <v>14</v>
      </c>
      <c r="B7" t="s">
        <v>32</v>
      </c>
      <c r="C7" t="s">
        <v>16</v>
      </c>
      <c r="D7" t="str" cm="1">
        <f t="array" ref="D7">_xlfn.IFS(C7="Baby Food", "Grocery &amp; Kitchen", C7="Cereal", "Grocery &amp; Kitchen", C7="Office Supplies", "Stationary", C7="Fruits", "Grocery &amp; Kitchen", C7="Household", "Household Essentials", C7="Vegetables", "Grocery &amp; Kitchen", C7="Personal Care", "Beauty &amp; Personal Care", C7="Clothes","Clothing",C7="Beverages", "Snacks &amp; Drinks", C7="Cosmetics", "Beauty &amp; Personal Care",C7="Snacks", "Snacks &amp; Drinks", C7="Meat", "Grocery &amp; Kitchen")</f>
        <v>Grocery &amp; Kitchen</v>
      </c>
      <c r="E7" t="s">
        <v>22</v>
      </c>
      <c r="F7" t="s">
        <v>23</v>
      </c>
      <c r="G7" t="str" cm="1">
        <f t="array" ref="G7">_xlfn.IFS(F7="H", "High",F7="C", "Urgent", F7="L", "Low", F7="M", "Medium")</f>
        <v>Urgent</v>
      </c>
      <c r="H7" s="1">
        <v>42039</v>
      </c>
      <c r="I7">
        <v>547995746</v>
      </c>
      <c r="J7" s="1">
        <v>42056</v>
      </c>
      <c r="K7">
        <v>2974</v>
      </c>
      <c r="L7">
        <v>255.28</v>
      </c>
      <c r="M7">
        <v>159.41999999999999</v>
      </c>
      <c r="N7">
        <v>759202.72</v>
      </c>
      <c r="O7">
        <v>474115.08</v>
      </c>
      <c r="P7">
        <v>285087.64</v>
      </c>
    </row>
    <row r="8" spans="1:16" x14ac:dyDescent="0.3">
      <c r="A8" t="s">
        <v>28</v>
      </c>
      <c r="B8" t="s">
        <v>33</v>
      </c>
      <c r="C8" t="s">
        <v>34</v>
      </c>
      <c r="D8" t="str" cm="1">
        <f t="array" ref="D8">_xlfn.IFS(C8="Baby Food", "Grocery &amp; Kitchen", C8="Cereal", "Grocery &amp; Kitchen", C8="Office Supplies", "Stationary", C8="Fruits", "Grocery &amp; Kitchen", C8="Household", "Household Essentials", C8="Vegetables", "Grocery &amp; Kitchen", C8="Personal Care", "Beauty &amp; Personal Care", C8="Clothes","Clothing",C8="Beverages", "Snacks &amp; Drinks", C8="Cosmetics", "Beauty &amp; Personal Care",C8="Snacks", "Snacks &amp; Drinks", C8="Meat", "Grocery &amp; Kitchen")</f>
        <v>Household Essentials</v>
      </c>
      <c r="E8" t="s">
        <v>17</v>
      </c>
      <c r="F8" t="s">
        <v>35</v>
      </c>
      <c r="G8" t="str" cm="1">
        <f t="array" ref="G8">_xlfn.IFS(F8="H", "High",F8="C", "Urgent", F8="L", "Low", F8="M", "Medium")</f>
        <v>Medium</v>
      </c>
      <c r="H8" s="1">
        <v>40656</v>
      </c>
      <c r="I8">
        <v>135425221</v>
      </c>
      <c r="J8" s="1">
        <v>40660</v>
      </c>
      <c r="K8">
        <v>4187</v>
      </c>
      <c r="L8">
        <v>668.27</v>
      </c>
      <c r="M8">
        <v>502.54</v>
      </c>
      <c r="N8">
        <v>2798046.49</v>
      </c>
      <c r="O8">
        <v>2104134.98</v>
      </c>
      <c r="P8">
        <v>693911.51</v>
      </c>
    </row>
    <row r="9" spans="1:16" x14ac:dyDescent="0.3">
      <c r="A9" t="s">
        <v>28</v>
      </c>
      <c r="B9" t="s">
        <v>36</v>
      </c>
      <c r="C9" t="s">
        <v>37</v>
      </c>
      <c r="D9" t="str" cm="1">
        <f t="array" ref="D9">_xlfn.IFS(C9="Baby Food", "Grocery &amp; Kitchen", C9="Cereal", "Grocery &amp; Kitchen", C9="Office Supplies", "Stationary", C9="Fruits", "Grocery &amp; Kitchen", C9="Household", "Household Essentials", C9="Vegetables", "Grocery &amp; Kitchen", C9="Personal Care", "Beauty &amp; Personal Care", C9="Clothes","Clothing",C9="Beverages", "Snacks &amp; Drinks", C9="Cosmetics", "Beauty &amp; Personal Care",C9="Snacks", "Snacks &amp; Drinks", C9="Meat", "Grocery &amp; Kitchen")</f>
        <v>Grocery &amp; Kitchen</v>
      </c>
      <c r="E9" t="s">
        <v>22</v>
      </c>
      <c r="F9" t="s">
        <v>18</v>
      </c>
      <c r="G9" t="str" cm="1">
        <f t="array" ref="G9">_xlfn.IFS(F9="H", "High",F9="C", "Urgent", F9="L", "Low", F9="M", "Medium")</f>
        <v>High</v>
      </c>
      <c r="H9" s="1">
        <v>41107</v>
      </c>
      <c r="I9">
        <v>871543967</v>
      </c>
      <c r="J9" s="1">
        <v>41117</v>
      </c>
      <c r="K9">
        <v>8082</v>
      </c>
      <c r="L9">
        <v>154.06</v>
      </c>
      <c r="M9">
        <v>90.93</v>
      </c>
      <c r="N9">
        <v>1245112.92</v>
      </c>
      <c r="O9">
        <v>734896.26</v>
      </c>
      <c r="P9">
        <v>510216.66</v>
      </c>
    </row>
    <row r="10" spans="1:16" x14ac:dyDescent="0.3">
      <c r="A10" t="s">
        <v>28</v>
      </c>
      <c r="B10" t="s">
        <v>38</v>
      </c>
      <c r="C10" t="s">
        <v>39</v>
      </c>
      <c r="D10" t="str" cm="1">
        <f t="array" ref="D10">_xlfn.IFS(C10="Baby Food", "Grocery &amp; Kitchen", C10="Cereal", "Grocery &amp; Kitchen", C10="Office Supplies", "Stationary", C10="Fruits", "Grocery &amp; Kitchen", C10="Household", "Household Essentials", C10="Vegetables", "Grocery &amp; Kitchen", C10="Personal Care", "Beauty &amp; Personal Care", C10="Clothes","Clothing",C10="Beverages", "Snacks &amp; Drinks", C10="Cosmetics", "Beauty &amp; Personal Care",C10="Snacks", "Snacks &amp; Drinks", C10="Meat", "Grocery &amp; Kitchen")</f>
        <v>Beauty &amp; Personal Care</v>
      </c>
      <c r="E10" t="s">
        <v>17</v>
      </c>
      <c r="F10" t="s">
        <v>35</v>
      </c>
      <c r="G10" t="str" cm="1">
        <f t="array" ref="G10">_xlfn.IFS(F10="H", "High",F10="C", "Urgent", F10="L", "Low", F10="M", "Medium")</f>
        <v>Medium</v>
      </c>
      <c r="H10" s="1">
        <v>42199</v>
      </c>
      <c r="I10">
        <v>770463311</v>
      </c>
      <c r="J10" s="1">
        <v>42241</v>
      </c>
      <c r="K10">
        <v>6070</v>
      </c>
      <c r="L10">
        <v>81.73</v>
      </c>
      <c r="M10">
        <v>56.67</v>
      </c>
      <c r="N10">
        <v>496101.1</v>
      </c>
      <c r="O10">
        <v>343986.9</v>
      </c>
      <c r="P10">
        <v>152114.20000000001</v>
      </c>
    </row>
    <row r="11" spans="1:16" x14ac:dyDescent="0.3">
      <c r="A11" t="s">
        <v>28</v>
      </c>
      <c r="B11" t="s">
        <v>40</v>
      </c>
      <c r="C11" t="s">
        <v>21</v>
      </c>
      <c r="D11" t="str" cm="1">
        <f t="array" ref="D11">_xlfn.IFS(C11="Baby Food", "Grocery &amp; Kitchen", C11="Cereal", "Grocery &amp; Kitchen", C11="Office Supplies", "Stationary", C11="Fruits", "Grocery &amp; Kitchen", C11="Household", "Household Essentials", C11="Vegetables", "Grocery &amp; Kitchen", C11="Personal Care", "Beauty &amp; Personal Care", C11="Clothes","Clothing",C11="Beverages", "Snacks &amp; Drinks", C11="Cosmetics", "Beauty &amp; Personal Care",C11="Snacks", "Snacks &amp; Drinks", C11="Meat", "Grocery &amp; Kitchen")</f>
        <v>Grocery &amp; Kitchen</v>
      </c>
      <c r="E11" t="s">
        <v>22</v>
      </c>
      <c r="F11" t="s">
        <v>18</v>
      </c>
      <c r="G11" t="str" cm="1">
        <f t="array" ref="G11">_xlfn.IFS(F11="H", "High",F11="C", "Urgent", F11="L", "Low", F11="M", "Medium")</f>
        <v>High</v>
      </c>
      <c r="H11" s="1">
        <v>41747</v>
      </c>
      <c r="I11">
        <v>616607081</v>
      </c>
      <c r="J11" s="1">
        <v>41789</v>
      </c>
      <c r="K11">
        <v>6593</v>
      </c>
      <c r="L11">
        <v>205.7</v>
      </c>
      <c r="M11">
        <v>117.11</v>
      </c>
      <c r="N11">
        <v>1356180.1</v>
      </c>
      <c r="O11">
        <v>772106.23</v>
      </c>
      <c r="P11">
        <v>584073.87</v>
      </c>
    </row>
    <row r="12" spans="1:16" x14ac:dyDescent="0.3">
      <c r="A12" t="s">
        <v>41</v>
      </c>
      <c r="B12" t="s">
        <v>42</v>
      </c>
      <c r="C12" t="s">
        <v>37</v>
      </c>
      <c r="D12" t="str" cm="1">
        <f t="array" ref="D12">_xlfn.IFS(C12="Baby Food", "Grocery &amp; Kitchen", C12="Cereal", "Grocery &amp; Kitchen", C12="Office Supplies", "Stationary", C12="Fruits", "Grocery &amp; Kitchen", C12="Household", "Household Essentials", C12="Vegetables", "Grocery &amp; Kitchen", C12="Personal Care", "Beauty &amp; Personal Care", C12="Clothes","Clothing",C12="Beverages", "Snacks &amp; Drinks", C12="Cosmetics", "Beauty &amp; Personal Care",C12="Snacks", "Snacks &amp; Drinks", C12="Meat", "Grocery &amp; Kitchen")</f>
        <v>Grocery &amp; Kitchen</v>
      </c>
      <c r="E12" t="s">
        <v>22</v>
      </c>
      <c r="F12" t="s">
        <v>18</v>
      </c>
      <c r="G12" t="str" cm="1">
        <f t="array" ref="G12">_xlfn.IFS(F12="H", "High",F12="C", "Urgent", F12="L", "Low", F12="M", "Medium")</f>
        <v>High</v>
      </c>
      <c r="H12" s="1">
        <v>40718</v>
      </c>
      <c r="I12">
        <v>814711606</v>
      </c>
      <c r="J12" s="1">
        <v>40736</v>
      </c>
      <c r="K12">
        <v>124</v>
      </c>
      <c r="L12">
        <v>154.06</v>
      </c>
      <c r="M12">
        <v>90.93</v>
      </c>
      <c r="N12">
        <v>19103.439999999999</v>
      </c>
      <c r="O12">
        <v>11275.32</v>
      </c>
      <c r="P12">
        <v>7828.12</v>
      </c>
    </row>
    <row r="13" spans="1:16" x14ac:dyDescent="0.3">
      <c r="A13" t="s">
        <v>28</v>
      </c>
      <c r="B13" t="s">
        <v>43</v>
      </c>
      <c r="C13" t="s">
        <v>44</v>
      </c>
      <c r="D13" t="str" cm="1">
        <f t="array" ref="D13">_xlfn.IFS(C13="Baby Food", "Grocery &amp; Kitchen", C13="Cereal", "Grocery &amp; Kitchen", C13="Office Supplies", "Stationary", C13="Fruits", "Grocery &amp; Kitchen", C13="Household", "Household Essentials", C13="Vegetables", "Grocery &amp; Kitchen", C13="Personal Care", "Beauty &amp; Personal Care", C13="Clothes","Clothing",C13="Beverages", "Snacks &amp; Drinks", C13="Cosmetics", "Beauty &amp; Personal Care",C13="Snacks", "Snacks &amp; Drinks", C13="Meat", "Grocery &amp; Kitchen")</f>
        <v>Clothing</v>
      </c>
      <c r="E13" t="s">
        <v>17</v>
      </c>
      <c r="F13" t="s">
        <v>18</v>
      </c>
      <c r="G13" t="str" cm="1">
        <f t="array" ref="G13">_xlfn.IFS(F13="H", "High",F13="C", "Urgent", F13="L", "Low", F13="M", "Medium")</f>
        <v>High</v>
      </c>
      <c r="H13" s="1">
        <v>41853</v>
      </c>
      <c r="I13">
        <v>939825713</v>
      </c>
      <c r="J13" s="1">
        <v>41870</v>
      </c>
      <c r="K13">
        <v>4168</v>
      </c>
      <c r="L13">
        <v>109.28</v>
      </c>
      <c r="M13">
        <v>35.840000000000003</v>
      </c>
      <c r="N13">
        <v>455479.03999999998</v>
      </c>
      <c r="O13">
        <v>149381.12</v>
      </c>
      <c r="P13">
        <v>306097.91999999998</v>
      </c>
    </row>
    <row r="14" spans="1:16" x14ac:dyDescent="0.3">
      <c r="A14" t="s">
        <v>41</v>
      </c>
      <c r="B14" t="s">
        <v>45</v>
      </c>
      <c r="C14" t="s">
        <v>44</v>
      </c>
      <c r="D14" t="str" cm="1">
        <f t="array" ref="D14">_xlfn.IFS(C14="Baby Food", "Grocery &amp; Kitchen", C14="Cereal", "Grocery &amp; Kitchen", C14="Office Supplies", "Stationary", C14="Fruits", "Grocery &amp; Kitchen", C14="Household", "Household Essentials", C14="Vegetables", "Grocery &amp; Kitchen", C14="Personal Care", "Beauty &amp; Personal Care", C14="Clothes","Clothing",C14="Beverages", "Snacks &amp; Drinks", C14="Cosmetics", "Beauty &amp; Personal Care",C14="Snacks", "Snacks &amp; Drinks", C14="Meat", "Grocery &amp; Kitchen")</f>
        <v>Clothing</v>
      </c>
      <c r="E14" t="s">
        <v>22</v>
      </c>
      <c r="F14" t="s">
        <v>27</v>
      </c>
      <c r="G14" t="str" cm="1">
        <f t="array" ref="G14">_xlfn.IFS(F14="H", "High",F14="C", "Urgent", F14="L", "Low", F14="M", "Medium")</f>
        <v>Low</v>
      </c>
      <c r="H14" s="1">
        <v>42748</v>
      </c>
      <c r="I14">
        <v>187310731</v>
      </c>
      <c r="J14" s="1">
        <v>42795</v>
      </c>
      <c r="K14">
        <v>8263</v>
      </c>
      <c r="L14">
        <v>109.28</v>
      </c>
      <c r="M14">
        <v>35.840000000000003</v>
      </c>
      <c r="N14">
        <v>902980.64</v>
      </c>
      <c r="O14">
        <v>296145.91999999998</v>
      </c>
      <c r="P14">
        <v>606834.72</v>
      </c>
    </row>
    <row r="15" spans="1:16" x14ac:dyDescent="0.3">
      <c r="A15" t="s">
        <v>19</v>
      </c>
      <c r="B15" t="s">
        <v>46</v>
      </c>
      <c r="C15" t="s">
        <v>34</v>
      </c>
      <c r="D15" t="str" cm="1">
        <f t="array" ref="D15">_xlfn.IFS(C15="Baby Food", "Grocery &amp; Kitchen", C15="Cereal", "Grocery &amp; Kitchen", C15="Office Supplies", "Stationary", C15="Fruits", "Grocery &amp; Kitchen", C15="Household", "Household Essentials", C15="Vegetables", "Grocery &amp; Kitchen", C15="Personal Care", "Beauty &amp; Personal Care", C15="Clothes","Clothing",C15="Beverages", "Snacks &amp; Drinks", C15="Cosmetics", "Beauty &amp; Personal Care",C15="Snacks", "Snacks &amp; Drinks", C15="Meat", "Grocery &amp; Kitchen")</f>
        <v>Household Essentials</v>
      </c>
      <c r="E15" t="s">
        <v>17</v>
      </c>
      <c r="F15" t="s">
        <v>18</v>
      </c>
      <c r="G15" t="str" cm="1">
        <f t="array" ref="G15">_xlfn.IFS(F15="H", "High",F15="C", "Urgent", F15="L", "Low", F15="M", "Medium")</f>
        <v>High</v>
      </c>
      <c r="H15" s="1">
        <v>42774</v>
      </c>
      <c r="I15">
        <v>522840487</v>
      </c>
      <c r="J15" s="1">
        <v>42779</v>
      </c>
      <c r="K15">
        <v>8974</v>
      </c>
      <c r="L15">
        <v>668.27</v>
      </c>
      <c r="M15">
        <v>502.54</v>
      </c>
      <c r="N15">
        <v>5997054.9800000004</v>
      </c>
      <c r="O15">
        <v>4509793.96</v>
      </c>
      <c r="P15">
        <v>1487261.02</v>
      </c>
    </row>
    <row r="16" spans="1:16" x14ac:dyDescent="0.3">
      <c r="A16" t="s">
        <v>41</v>
      </c>
      <c r="B16" t="s">
        <v>47</v>
      </c>
      <c r="C16" t="s">
        <v>39</v>
      </c>
      <c r="D16" t="str" cm="1">
        <f t="array" ref="D16">_xlfn.IFS(C16="Baby Food", "Grocery &amp; Kitchen", C16="Cereal", "Grocery &amp; Kitchen", C16="Office Supplies", "Stationary", C16="Fruits", "Grocery &amp; Kitchen", C16="Household", "Household Essentials", C16="Vegetables", "Grocery &amp; Kitchen", C16="Personal Care", "Beauty &amp; Personal Care", C16="Clothes","Clothing",C16="Beverages", "Snacks &amp; Drinks", C16="Cosmetics", "Beauty &amp; Personal Care",C16="Snacks", "Snacks &amp; Drinks", C16="Meat", "Grocery &amp; Kitchen")</f>
        <v>Beauty &amp; Personal Care</v>
      </c>
      <c r="E16" t="s">
        <v>17</v>
      </c>
      <c r="F16" t="s">
        <v>23</v>
      </c>
      <c r="G16" t="str" cm="1">
        <f t="array" ref="G16">_xlfn.IFS(F16="H", "High",F16="C", "Urgent", F16="L", "Low", F16="M", "Medium")</f>
        <v>Urgent</v>
      </c>
      <c r="H16" s="1">
        <v>41689</v>
      </c>
      <c r="I16">
        <v>832401311</v>
      </c>
      <c r="J16" s="1">
        <v>41693</v>
      </c>
      <c r="K16">
        <v>4901</v>
      </c>
      <c r="L16">
        <v>81.73</v>
      </c>
      <c r="M16">
        <v>56.67</v>
      </c>
      <c r="N16">
        <v>400558.73</v>
      </c>
      <c r="O16">
        <v>277739.67</v>
      </c>
      <c r="P16">
        <v>122819.06</v>
      </c>
    </row>
    <row r="17" spans="1:16" x14ac:dyDescent="0.3">
      <c r="A17" t="s">
        <v>24</v>
      </c>
      <c r="B17" t="s">
        <v>48</v>
      </c>
      <c r="C17" t="s">
        <v>44</v>
      </c>
      <c r="D17" t="str" cm="1">
        <f t="array" ref="D17">_xlfn.IFS(C17="Baby Food", "Grocery &amp; Kitchen", C17="Cereal", "Grocery &amp; Kitchen", C17="Office Supplies", "Stationary", C17="Fruits", "Grocery &amp; Kitchen", C17="Household", "Household Essentials", C17="Vegetables", "Grocery &amp; Kitchen", C17="Personal Care", "Beauty &amp; Personal Care", C17="Clothes","Clothing",C17="Beverages", "Snacks &amp; Drinks", C17="Cosmetics", "Beauty &amp; Personal Care",C17="Snacks", "Snacks &amp; Drinks", C17="Meat", "Grocery &amp; Kitchen")</f>
        <v>Clothing</v>
      </c>
      <c r="E17" t="s">
        <v>22</v>
      </c>
      <c r="F17" t="s">
        <v>35</v>
      </c>
      <c r="G17" t="str" cm="1">
        <f t="array" ref="G17">_xlfn.IFS(F17="H", "High",F17="C", "Urgent", F17="L", "Low", F17="M", "Medium")</f>
        <v>Medium</v>
      </c>
      <c r="H17" s="1">
        <v>41022</v>
      </c>
      <c r="I17">
        <v>972292029</v>
      </c>
      <c r="J17" s="1">
        <v>41063</v>
      </c>
      <c r="K17">
        <v>1673</v>
      </c>
      <c r="L17">
        <v>109.28</v>
      </c>
      <c r="M17">
        <v>35.840000000000003</v>
      </c>
      <c r="N17">
        <v>182825.44</v>
      </c>
      <c r="O17">
        <v>59960.32</v>
      </c>
      <c r="P17">
        <v>122865.12</v>
      </c>
    </row>
    <row r="18" spans="1:16" x14ac:dyDescent="0.3">
      <c r="A18" t="s">
        <v>41</v>
      </c>
      <c r="B18" t="s">
        <v>49</v>
      </c>
      <c r="C18" t="s">
        <v>50</v>
      </c>
      <c r="D18" t="str" cm="1">
        <f t="array" ref="D18">_xlfn.IFS(C18="Baby Food", "Grocery &amp; Kitchen", C18="Cereal", "Grocery &amp; Kitchen", C18="Office Supplies", "Stationary", C18="Fruits", "Grocery &amp; Kitchen", C18="Household", "Household Essentials", C18="Vegetables", "Grocery &amp; Kitchen", C18="Personal Care", "Beauty &amp; Personal Care", C18="Clothes","Clothing",C18="Beverages", "Snacks &amp; Drinks", C18="Cosmetics", "Beauty &amp; Personal Care",C18="Snacks", "Snacks &amp; Drinks", C18="Meat", "Grocery &amp; Kitchen")</f>
        <v>Beauty &amp; Personal Care</v>
      </c>
      <c r="E18" t="s">
        <v>17</v>
      </c>
      <c r="F18" t="s">
        <v>35</v>
      </c>
      <c r="G18" t="str" cm="1">
        <f t="array" ref="G18">_xlfn.IFS(F18="H", "High",F18="C", "Urgent", F18="L", "Low", F18="M", "Medium")</f>
        <v>Medium</v>
      </c>
      <c r="H18" s="1">
        <v>42693</v>
      </c>
      <c r="I18">
        <v>419123971</v>
      </c>
      <c r="J18" s="1">
        <v>42722</v>
      </c>
      <c r="K18">
        <v>6952</v>
      </c>
      <c r="L18">
        <v>437.2</v>
      </c>
      <c r="M18">
        <v>263.33</v>
      </c>
      <c r="N18">
        <v>3039414.4</v>
      </c>
      <c r="O18">
        <v>1830670.16</v>
      </c>
      <c r="P18">
        <v>1208744.24</v>
      </c>
    </row>
    <row r="19" spans="1:16" x14ac:dyDescent="0.3">
      <c r="A19" t="s">
        <v>28</v>
      </c>
      <c r="B19" t="s">
        <v>51</v>
      </c>
      <c r="C19" t="s">
        <v>52</v>
      </c>
      <c r="D19" t="str" cm="1">
        <f t="array" ref="D19">_xlfn.IFS(C19="Baby Food", "Grocery &amp; Kitchen", C19="Cereal", "Grocery &amp; Kitchen", C19="Office Supplies", "Stationary", C19="Fruits", "Grocery &amp; Kitchen", C19="Household", "Household Essentials", C19="Vegetables", "Grocery &amp; Kitchen", C19="Personal Care", "Beauty &amp; Personal Care", C19="Clothes","Clothing",C19="Beverages", "Snacks &amp; Drinks", C19="Cosmetics", "Beauty &amp; Personal Care",C19="Snacks", "Snacks &amp; Drinks", C19="Meat", "Grocery &amp; Kitchen")</f>
        <v>Snacks &amp; Drinks</v>
      </c>
      <c r="E19" t="s">
        <v>17</v>
      </c>
      <c r="F19" t="s">
        <v>23</v>
      </c>
      <c r="G19" t="str" cm="1">
        <f t="array" ref="G19">_xlfn.IFS(F19="H", "High",F19="C", "Urgent", F19="L", "Low", F19="M", "Medium")</f>
        <v>Urgent</v>
      </c>
      <c r="H19" s="1">
        <v>42095</v>
      </c>
      <c r="I19">
        <v>519820964</v>
      </c>
      <c r="J19" s="1">
        <v>42112</v>
      </c>
      <c r="K19">
        <v>5430</v>
      </c>
      <c r="L19">
        <v>47.45</v>
      </c>
      <c r="M19">
        <v>31.79</v>
      </c>
      <c r="N19">
        <v>257653.5</v>
      </c>
      <c r="O19">
        <v>172619.7</v>
      </c>
      <c r="P19">
        <v>85033.8</v>
      </c>
    </row>
    <row r="20" spans="1:16" x14ac:dyDescent="0.3">
      <c r="A20" t="s">
        <v>41</v>
      </c>
      <c r="B20" t="s">
        <v>53</v>
      </c>
      <c r="C20" t="s">
        <v>34</v>
      </c>
      <c r="D20" t="str" cm="1">
        <f t="array" ref="D20">_xlfn.IFS(C20="Baby Food", "Grocery &amp; Kitchen", C20="Cereal", "Grocery &amp; Kitchen", C20="Office Supplies", "Stationary", C20="Fruits", "Grocery &amp; Kitchen", C20="Household", "Household Essentials", C20="Vegetables", "Grocery &amp; Kitchen", C20="Personal Care", "Beauty &amp; Personal Care", C20="Clothes","Clothing",C20="Beverages", "Snacks &amp; Drinks", C20="Cosmetics", "Beauty &amp; Personal Care",C20="Snacks", "Snacks &amp; Drinks", C20="Meat", "Grocery &amp; Kitchen")</f>
        <v>Household Essentials</v>
      </c>
      <c r="E20" t="s">
        <v>17</v>
      </c>
      <c r="F20" t="s">
        <v>27</v>
      </c>
      <c r="G20" t="str" cm="1">
        <f t="array" ref="G20">_xlfn.IFS(F20="H", "High",F20="C", "Urgent", F20="L", "Low", F20="M", "Medium")</f>
        <v>Low</v>
      </c>
      <c r="H20" s="1">
        <v>40542</v>
      </c>
      <c r="I20">
        <v>441619336</v>
      </c>
      <c r="J20" s="1">
        <v>40563</v>
      </c>
      <c r="K20">
        <v>3830</v>
      </c>
      <c r="L20">
        <v>668.27</v>
      </c>
      <c r="M20">
        <v>502.54</v>
      </c>
      <c r="N20">
        <v>2559474.1</v>
      </c>
      <c r="O20">
        <v>1924728.2</v>
      </c>
      <c r="P20">
        <v>634745.9</v>
      </c>
    </row>
    <row r="21" spans="1:16" x14ac:dyDescent="0.3">
      <c r="A21" t="s">
        <v>14</v>
      </c>
      <c r="B21" t="s">
        <v>54</v>
      </c>
      <c r="C21" t="s">
        <v>55</v>
      </c>
      <c r="D21" t="str" cm="1">
        <f t="array" ref="D21">_xlfn.IFS(C21="Baby Food", "Grocery &amp; Kitchen", C21="Cereal", "Grocery &amp; Kitchen", C21="Office Supplies", "Stationary", C21="Fruits", "Grocery &amp; Kitchen", C21="Household", "Household Essentials", C21="Vegetables", "Grocery &amp; Kitchen", C21="Personal Care", "Beauty &amp; Personal Care", C21="Clothes","Clothing",C21="Beverages", "Snacks &amp; Drinks", C21="Cosmetics", "Beauty &amp; Personal Care",C21="Snacks", "Snacks &amp; Drinks", C21="Meat", "Grocery &amp; Kitchen")</f>
        <v>Grocery &amp; Kitchen</v>
      </c>
      <c r="E21" t="s">
        <v>22</v>
      </c>
      <c r="F21" t="s">
        <v>27</v>
      </c>
      <c r="G21" t="str" cm="1">
        <f t="array" ref="G21">_xlfn.IFS(F21="H", "High",F21="C", "Urgent", F21="L", "Low", F21="M", "Medium")</f>
        <v>Low</v>
      </c>
      <c r="H21" s="1">
        <v>41121</v>
      </c>
      <c r="I21">
        <v>322067916</v>
      </c>
      <c r="J21" s="1">
        <v>41163</v>
      </c>
      <c r="K21">
        <v>5908</v>
      </c>
      <c r="L21">
        <v>421.89</v>
      </c>
      <c r="M21">
        <v>364.69</v>
      </c>
      <c r="N21">
        <v>2492526.12</v>
      </c>
      <c r="O21">
        <v>2154588.52</v>
      </c>
      <c r="P21">
        <v>337937.6</v>
      </c>
    </row>
    <row r="22" spans="1:16" x14ac:dyDescent="0.3">
      <c r="A22" t="s">
        <v>24</v>
      </c>
      <c r="B22" t="s">
        <v>56</v>
      </c>
      <c r="C22" t="s">
        <v>16</v>
      </c>
      <c r="D22" t="str" cm="1">
        <f t="array" ref="D22">_xlfn.IFS(C22="Baby Food", "Grocery &amp; Kitchen", C22="Cereal", "Grocery &amp; Kitchen", C22="Office Supplies", "Stationary", C22="Fruits", "Grocery &amp; Kitchen", C22="Household", "Household Essentials", C22="Vegetables", "Grocery &amp; Kitchen", C22="Personal Care", "Beauty &amp; Personal Care", C22="Clothes","Clothing",C22="Beverages", "Snacks &amp; Drinks", C22="Cosmetics", "Beauty &amp; Personal Care",C22="Snacks", "Snacks &amp; Drinks", C22="Meat", "Grocery &amp; Kitchen")</f>
        <v>Grocery &amp; Kitchen</v>
      </c>
      <c r="E22" t="s">
        <v>22</v>
      </c>
      <c r="F22" t="s">
        <v>27</v>
      </c>
      <c r="G22" t="str" cm="1">
        <f t="array" ref="G22">_xlfn.IFS(F22="H", "High",F22="C", "Urgent", F22="L", "Low", F22="M", "Medium")</f>
        <v>Low</v>
      </c>
      <c r="H22" s="1">
        <v>41773</v>
      </c>
      <c r="I22">
        <v>819028031</v>
      </c>
      <c r="J22" s="1">
        <v>41818</v>
      </c>
      <c r="K22">
        <v>7450</v>
      </c>
      <c r="L22">
        <v>255.28</v>
      </c>
      <c r="M22">
        <v>159.41999999999999</v>
      </c>
      <c r="N22">
        <v>1901836</v>
      </c>
      <c r="O22">
        <v>1187679</v>
      </c>
      <c r="P22">
        <v>714157</v>
      </c>
    </row>
    <row r="23" spans="1:16" x14ac:dyDescent="0.3">
      <c r="A23" t="s">
        <v>24</v>
      </c>
      <c r="B23" t="s">
        <v>57</v>
      </c>
      <c r="C23" t="s">
        <v>16</v>
      </c>
      <c r="D23" t="str" cm="1">
        <f t="array" ref="D23">_xlfn.IFS(C23="Baby Food", "Grocery &amp; Kitchen", C23="Cereal", "Grocery &amp; Kitchen", C23="Office Supplies", "Stationary", C23="Fruits", "Grocery &amp; Kitchen", C23="Household", "Household Essentials", C23="Vegetables", "Grocery &amp; Kitchen", C23="Personal Care", "Beauty &amp; Personal Care", C23="Clothes","Clothing",C23="Beverages", "Snacks &amp; Drinks", C23="Cosmetics", "Beauty &amp; Personal Care",C23="Snacks", "Snacks &amp; Drinks", C23="Meat", "Grocery &amp; Kitchen")</f>
        <v>Grocery &amp; Kitchen</v>
      </c>
      <c r="E23" t="s">
        <v>22</v>
      </c>
      <c r="F23" t="s">
        <v>18</v>
      </c>
      <c r="G23" t="str" cm="1">
        <f t="array" ref="G23">_xlfn.IFS(F23="H", "High",F23="C", "Urgent", F23="L", "Low", F23="M", "Medium")</f>
        <v>High</v>
      </c>
      <c r="H23" s="1">
        <v>42216</v>
      </c>
      <c r="I23">
        <v>860673511</v>
      </c>
      <c r="J23" s="1">
        <v>42250</v>
      </c>
      <c r="K23">
        <v>1273</v>
      </c>
      <c r="L23">
        <v>255.28</v>
      </c>
      <c r="M23">
        <v>159.41999999999999</v>
      </c>
      <c r="N23">
        <v>324971.44</v>
      </c>
      <c r="O23">
        <v>202941.66</v>
      </c>
      <c r="P23">
        <v>122029.78</v>
      </c>
    </row>
    <row r="24" spans="1:16" x14ac:dyDescent="0.3">
      <c r="A24" t="s">
        <v>19</v>
      </c>
      <c r="B24" t="s">
        <v>46</v>
      </c>
      <c r="C24" t="s">
        <v>58</v>
      </c>
      <c r="D24" t="str" cm="1">
        <f t="array" ref="D24">_xlfn.IFS(C24="Baby Food", "Grocery &amp; Kitchen", C24="Cereal", "Grocery &amp; Kitchen", C24="Office Supplies", "Stationary", C24="Fruits", "Grocery &amp; Kitchen", C24="Household", "Household Essentials", C24="Vegetables", "Grocery &amp; Kitchen", C24="Personal Care", "Beauty &amp; Personal Care", C24="Clothes","Clothing",C24="Beverages", "Snacks &amp; Drinks", C24="Cosmetics", "Beauty &amp; Personal Care",C24="Snacks", "Snacks &amp; Drinks", C24="Meat", "Grocery &amp; Kitchen")</f>
        <v>Snacks &amp; Drinks</v>
      </c>
      <c r="E24" t="s">
        <v>22</v>
      </c>
      <c r="F24" t="s">
        <v>27</v>
      </c>
      <c r="G24" t="str" cm="1">
        <f t="array" ref="G24">_xlfn.IFS(F24="H", "High",F24="C", "Urgent", F24="L", "Low", F24="M", "Medium")</f>
        <v>Low</v>
      </c>
      <c r="H24" s="1">
        <v>42551</v>
      </c>
      <c r="I24">
        <v>795490682</v>
      </c>
      <c r="J24" s="1">
        <v>42577</v>
      </c>
      <c r="K24">
        <v>2225</v>
      </c>
      <c r="L24">
        <v>152.58000000000001</v>
      </c>
      <c r="M24">
        <v>97.44</v>
      </c>
      <c r="N24">
        <v>339490.5</v>
      </c>
      <c r="O24">
        <v>216804</v>
      </c>
      <c r="P24">
        <v>122686.5</v>
      </c>
    </row>
    <row r="25" spans="1:16" x14ac:dyDescent="0.3">
      <c r="A25" t="s">
        <v>14</v>
      </c>
      <c r="B25" t="s">
        <v>59</v>
      </c>
      <c r="C25" t="s">
        <v>30</v>
      </c>
      <c r="D25" t="str" cm="1">
        <f t="array" ref="D25">_xlfn.IFS(C25="Baby Food", "Grocery &amp; Kitchen", C25="Cereal", "Grocery &amp; Kitchen", C25="Office Supplies", "Stationary", C25="Fruits", "Grocery &amp; Kitchen", C25="Household", "Household Essentials", C25="Vegetables", "Grocery &amp; Kitchen", C25="Personal Care", "Beauty &amp; Personal Care", C25="Clothes","Clothing",C25="Beverages", "Snacks &amp; Drinks", C25="Cosmetics", "Beauty &amp; Personal Care",C25="Snacks", "Snacks &amp; Drinks", C25="Meat", "Grocery &amp; Kitchen")</f>
        <v>Grocery &amp; Kitchen</v>
      </c>
      <c r="E25" t="s">
        <v>22</v>
      </c>
      <c r="F25" t="s">
        <v>18</v>
      </c>
      <c r="G25" t="str" cm="1">
        <f t="array" ref="G25">_xlfn.IFS(F25="H", "High",F25="C", "Urgent", F25="L", "Low", F25="M", "Medium")</f>
        <v>High</v>
      </c>
      <c r="H25" s="1">
        <v>41890</v>
      </c>
      <c r="I25">
        <v>142278373</v>
      </c>
      <c r="J25" s="1">
        <v>41916</v>
      </c>
      <c r="K25">
        <v>2187</v>
      </c>
      <c r="L25">
        <v>9.33</v>
      </c>
      <c r="M25">
        <v>6.92</v>
      </c>
      <c r="N25">
        <v>20404.71</v>
      </c>
      <c r="O25">
        <v>15134.04</v>
      </c>
      <c r="P25">
        <v>5270.67</v>
      </c>
    </row>
    <row r="26" spans="1:16" x14ac:dyDescent="0.3">
      <c r="A26" t="s">
        <v>24</v>
      </c>
      <c r="B26" t="s">
        <v>60</v>
      </c>
      <c r="C26" t="s">
        <v>39</v>
      </c>
      <c r="D26" t="str" cm="1">
        <f t="array" ref="D26">_xlfn.IFS(C26="Baby Food", "Grocery &amp; Kitchen", C26="Cereal", "Grocery &amp; Kitchen", C26="Office Supplies", "Stationary", C26="Fruits", "Grocery &amp; Kitchen", C26="Household", "Household Essentials", C26="Vegetables", "Grocery &amp; Kitchen", C26="Personal Care", "Beauty &amp; Personal Care", C26="Clothes","Clothing",C26="Beverages", "Snacks &amp; Drinks", C26="Cosmetics", "Beauty &amp; Personal Care",C26="Snacks", "Snacks &amp; Drinks", C26="Meat", "Grocery &amp; Kitchen")</f>
        <v>Beauty &amp; Personal Care</v>
      </c>
      <c r="E26" t="s">
        <v>22</v>
      </c>
      <c r="F26" t="s">
        <v>27</v>
      </c>
      <c r="G26" t="str" cm="1">
        <f t="array" ref="G26">_xlfn.IFS(F26="H", "High",F26="C", "Urgent", F26="L", "Low", F26="M", "Medium")</f>
        <v>Low</v>
      </c>
      <c r="H26" s="1">
        <v>42497</v>
      </c>
      <c r="I26">
        <v>740147912</v>
      </c>
      <c r="J26" s="1">
        <v>42500</v>
      </c>
      <c r="K26">
        <v>5070</v>
      </c>
      <c r="L26">
        <v>81.73</v>
      </c>
      <c r="M26">
        <v>56.67</v>
      </c>
      <c r="N26">
        <v>414371.1</v>
      </c>
      <c r="O26">
        <v>287316.90000000002</v>
      </c>
      <c r="P26">
        <v>127054.2</v>
      </c>
    </row>
    <row r="27" spans="1:16" x14ac:dyDescent="0.3">
      <c r="A27" t="s">
        <v>24</v>
      </c>
      <c r="B27" t="s">
        <v>61</v>
      </c>
      <c r="C27" t="s">
        <v>50</v>
      </c>
      <c r="D27" t="str" cm="1">
        <f t="array" ref="D27">_xlfn.IFS(C27="Baby Food", "Grocery &amp; Kitchen", C27="Cereal", "Grocery &amp; Kitchen", C27="Office Supplies", "Stationary", C27="Fruits", "Grocery &amp; Kitchen", C27="Household", "Household Essentials", C27="Vegetables", "Grocery &amp; Kitchen", C27="Personal Care", "Beauty &amp; Personal Care", C27="Clothes","Clothing",C27="Beverages", "Snacks &amp; Drinks", C27="Cosmetics", "Beauty &amp; Personal Care",C27="Snacks", "Snacks &amp; Drinks", C27="Meat", "Grocery &amp; Kitchen")</f>
        <v>Beauty &amp; Personal Care</v>
      </c>
      <c r="E27" t="s">
        <v>22</v>
      </c>
      <c r="F27" t="s">
        <v>18</v>
      </c>
      <c r="G27" t="str" cm="1">
        <f t="array" ref="G27">_xlfn.IFS(F27="H", "High",F27="C", "Urgent", F27="L", "Low", F27="M", "Medium")</f>
        <v>High</v>
      </c>
      <c r="H27" s="1">
        <v>42877</v>
      </c>
      <c r="I27">
        <v>898523128</v>
      </c>
      <c r="J27" s="1">
        <v>42891</v>
      </c>
      <c r="K27">
        <v>1815</v>
      </c>
      <c r="L27">
        <v>437.2</v>
      </c>
      <c r="M27">
        <v>263.33</v>
      </c>
      <c r="N27">
        <v>793518</v>
      </c>
      <c r="O27">
        <v>477943.95</v>
      </c>
      <c r="P27">
        <v>315574.05</v>
      </c>
    </row>
    <row r="28" spans="1:16" x14ac:dyDescent="0.3">
      <c r="A28" t="s">
        <v>14</v>
      </c>
      <c r="B28" t="s">
        <v>62</v>
      </c>
      <c r="C28" t="s">
        <v>30</v>
      </c>
      <c r="D28" t="str" cm="1">
        <f t="array" ref="D28">_xlfn.IFS(C28="Baby Food", "Grocery &amp; Kitchen", C28="Cereal", "Grocery &amp; Kitchen", C28="Office Supplies", "Stationary", C28="Fruits", "Grocery &amp; Kitchen", C28="Household", "Household Essentials", C28="Vegetables", "Grocery &amp; Kitchen", C28="Personal Care", "Beauty &amp; Personal Care", C28="Clothes","Clothing",C28="Beverages", "Snacks &amp; Drinks", C28="Cosmetics", "Beauty &amp; Personal Care",C28="Snacks", "Snacks &amp; Drinks", C28="Meat", "Grocery &amp; Kitchen")</f>
        <v>Grocery &amp; Kitchen</v>
      </c>
      <c r="E28" t="s">
        <v>22</v>
      </c>
      <c r="F28" t="s">
        <v>35</v>
      </c>
      <c r="G28" t="str" cm="1">
        <f t="array" ref="G28">_xlfn.IFS(F28="H", "High",F28="C", "Urgent", F28="L", "Low", F28="M", "Medium")</f>
        <v>Medium</v>
      </c>
      <c r="H28" s="1">
        <v>41925</v>
      </c>
      <c r="I28">
        <v>347140347</v>
      </c>
      <c r="J28" s="1">
        <v>41953</v>
      </c>
      <c r="K28">
        <v>5398</v>
      </c>
      <c r="L28">
        <v>9.33</v>
      </c>
      <c r="M28">
        <v>6.92</v>
      </c>
      <c r="N28">
        <v>50363.34</v>
      </c>
      <c r="O28">
        <v>37354.160000000003</v>
      </c>
      <c r="P28">
        <v>13009.18</v>
      </c>
    </row>
    <row r="29" spans="1:16" x14ac:dyDescent="0.3">
      <c r="A29" t="s">
        <v>28</v>
      </c>
      <c r="B29" t="s">
        <v>63</v>
      </c>
      <c r="C29" t="s">
        <v>30</v>
      </c>
      <c r="D29" t="str" cm="1">
        <f t="array" ref="D29">_xlfn.IFS(C29="Baby Food", "Grocery &amp; Kitchen", C29="Cereal", "Grocery &amp; Kitchen", C29="Office Supplies", "Stationary", C29="Fruits", "Grocery &amp; Kitchen", C29="Household", "Household Essentials", C29="Vegetables", "Grocery &amp; Kitchen", C29="Personal Care", "Beauty &amp; Personal Care", C29="Clothes","Clothing",C29="Beverages", "Snacks &amp; Drinks", C29="Cosmetics", "Beauty &amp; Personal Care",C29="Snacks", "Snacks &amp; Drinks", C29="Meat", "Grocery &amp; Kitchen")</f>
        <v>Grocery &amp; Kitchen</v>
      </c>
      <c r="E29" t="s">
        <v>22</v>
      </c>
      <c r="F29" t="s">
        <v>27</v>
      </c>
      <c r="G29" t="str" cm="1">
        <f t="array" ref="G29">_xlfn.IFS(F29="H", "High",F29="C", "Urgent", F29="L", "Low", F29="M", "Medium")</f>
        <v>Low</v>
      </c>
      <c r="H29" s="1">
        <v>40305</v>
      </c>
      <c r="I29">
        <v>686048400</v>
      </c>
      <c r="J29" s="1">
        <v>40308</v>
      </c>
      <c r="K29">
        <v>5822</v>
      </c>
      <c r="L29">
        <v>9.33</v>
      </c>
      <c r="M29">
        <v>6.92</v>
      </c>
      <c r="N29">
        <v>54319.26</v>
      </c>
      <c r="O29">
        <v>40288.239999999998</v>
      </c>
      <c r="P29">
        <v>14031.02</v>
      </c>
    </row>
    <row r="30" spans="1:16" x14ac:dyDescent="0.3">
      <c r="A30" t="s">
        <v>24</v>
      </c>
      <c r="B30" t="s">
        <v>56</v>
      </c>
      <c r="C30" t="s">
        <v>52</v>
      </c>
      <c r="D30" t="str" cm="1">
        <f t="array" ref="D30">_xlfn.IFS(C30="Baby Food", "Grocery &amp; Kitchen", C30="Cereal", "Grocery &amp; Kitchen", C30="Office Supplies", "Stationary", C30="Fruits", "Grocery &amp; Kitchen", C30="Household", "Household Essentials", C30="Vegetables", "Grocery &amp; Kitchen", C30="Personal Care", "Beauty &amp; Personal Care", C30="Clothes","Clothing",C30="Beverages", "Snacks &amp; Drinks", C30="Cosmetics", "Beauty &amp; Personal Care",C30="Snacks", "Snacks &amp; Drinks", C30="Meat", "Grocery &amp; Kitchen")</f>
        <v>Snacks &amp; Drinks</v>
      </c>
      <c r="E30" t="s">
        <v>17</v>
      </c>
      <c r="F30" t="s">
        <v>23</v>
      </c>
      <c r="G30" t="str" cm="1">
        <f t="array" ref="G30">_xlfn.IFS(F30="H", "High",F30="C", "Urgent", F30="L", "Low", F30="M", "Medium")</f>
        <v>Urgent</v>
      </c>
      <c r="H30" s="1">
        <v>41838</v>
      </c>
      <c r="I30">
        <v>435608613</v>
      </c>
      <c r="J30" s="1">
        <v>41850</v>
      </c>
      <c r="K30">
        <v>5124</v>
      </c>
      <c r="L30">
        <v>47.45</v>
      </c>
      <c r="M30">
        <v>31.79</v>
      </c>
      <c r="N30">
        <v>243133.8</v>
      </c>
      <c r="O30">
        <v>162891.96</v>
      </c>
      <c r="P30">
        <v>80241.84</v>
      </c>
    </row>
    <row r="31" spans="1:16" x14ac:dyDescent="0.3">
      <c r="A31" t="s">
        <v>28</v>
      </c>
      <c r="B31" t="s">
        <v>64</v>
      </c>
      <c r="C31" t="s">
        <v>34</v>
      </c>
      <c r="D31" t="str" cm="1">
        <f t="array" ref="D31">_xlfn.IFS(C31="Baby Food", "Grocery &amp; Kitchen", C31="Cereal", "Grocery &amp; Kitchen", C31="Office Supplies", "Stationary", C31="Fruits", "Grocery &amp; Kitchen", C31="Household", "Household Essentials", C31="Vegetables", "Grocery &amp; Kitchen", C31="Personal Care", "Beauty &amp; Personal Care", C31="Clothes","Clothing",C31="Beverages", "Snacks &amp; Drinks", C31="Cosmetics", "Beauty &amp; Personal Care",C31="Snacks", "Snacks &amp; Drinks", C31="Meat", "Grocery &amp; Kitchen")</f>
        <v>Household Essentials</v>
      </c>
      <c r="E31" t="s">
        <v>17</v>
      </c>
      <c r="F31" t="s">
        <v>27</v>
      </c>
      <c r="G31" t="str" cm="1">
        <f t="array" ref="G31">_xlfn.IFS(F31="H", "High",F31="C", "Urgent", F31="L", "Low", F31="M", "Medium")</f>
        <v>Low</v>
      </c>
      <c r="H31" s="1">
        <v>41055</v>
      </c>
      <c r="I31">
        <v>886494815</v>
      </c>
      <c r="J31" s="1">
        <v>41069</v>
      </c>
      <c r="K31">
        <v>2370</v>
      </c>
      <c r="L31">
        <v>668.27</v>
      </c>
      <c r="M31">
        <v>502.54</v>
      </c>
      <c r="N31">
        <v>1583799.9</v>
      </c>
      <c r="O31">
        <v>1191019.8</v>
      </c>
      <c r="P31">
        <v>392780.1</v>
      </c>
    </row>
    <row r="32" spans="1:16" x14ac:dyDescent="0.3">
      <c r="A32" t="s">
        <v>24</v>
      </c>
      <c r="B32" t="s">
        <v>65</v>
      </c>
      <c r="C32" t="s">
        <v>50</v>
      </c>
      <c r="D32" t="str" cm="1">
        <f t="array" ref="D32">_xlfn.IFS(C32="Baby Food", "Grocery &amp; Kitchen", C32="Cereal", "Grocery &amp; Kitchen", C32="Office Supplies", "Stationary", C32="Fruits", "Grocery &amp; Kitchen", C32="Household", "Household Essentials", C32="Vegetables", "Grocery &amp; Kitchen", C32="Personal Care", "Beauty &amp; Personal Care", C32="Clothes","Clothing",C32="Beverages", "Snacks &amp; Drinks", C32="Cosmetics", "Beauty &amp; Personal Care",C32="Snacks", "Snacks &amp; Drinks", C32="Meat", "Grocery &amp; Kitchen")</f>
        <v>Beauty &amp; Personal Care</v>
      </c>
      <c r="E32" t="s">
        <v>17</v>
      </c>
      <c r="F32" t="s">
        <v>35</v>
      </c>
      <c r="G32" t="str" cm="1">
        <f t="array" ref="G32">_xlfn.IFS(F32="H", "High",F32="C", "Urgent", F32="L", "Low", F32="M", "Medium")</f>
        <v>Medium</v>
      </c>
      <c r="H32" s="1">
        <v>41169</v>
      </c>
      <c r="I32">
        <v>249693334</v>
      </c>
      <c r="J32" s="1">
        <v>41202</v>
      </c>
      <c r="K32">
        <v>8661</v>
      </c>
      <c r="L32">
        <v>437.2</v>
      </c>
      <c r="M32">
        <v>263.33</v>
      </c>
      <c r="N32">
        <v>3786589.2</v>
      </c>
      <c r="O32">
        <v>2280701.13</v>
      </c>
      <c r="P32">
        <v>1505888.07</v>
      </c>
    </row>
    <row r="33" spans="1:16" x14ac:dyDescent="0.3">
      <c r="A33" t="s">
        <v>28</v>
      </c>
      <c r="B33" t="s">
        <v>66</v>
      </c>
      <c r="C33" t="s">
        <v>39</v>
      </c>
      <c r="D33" t="str" cm="1">
        <f t="array" ref="D33">_xlfn.IFS(C33="Baby Food", "Grocery &amp; Kitchen", C33="Cereal", "Grocery &amp; Kitchen", C33="Office Supplies", "Stationary", C33="Fruits", "Grocery &amp; Kitchen", C33="Household", "Household Essentials", C33="Vegetables", "Grocery &amp; Kitchen", C33="Personal Care", "Beauty &amp; Personal Care", C33="Clothes","Clothing",C33="Beverages", "Snacks &amp; Drinks", C33="Cosmetics", "Beauty &amp; Personal Care",C33="Snacks", "Snacks &amp; Drinks", C33="Meat", "Grocery &amp; Kitchen")</f>
        <v>Beauty &amp; Personal Care</v>
      </c>
      <c r="E33" t="s">
        <v>17</v>
      </c>
      <c r="F33" t="s">
        <v>23</v>
      </c>
      <c r="G33" t="str" cm="1">
        <f t="array" ref="G33">_xlfn.IFS(F33="H", "High",F33="C", "Urgent", F33="L", "Low", F33="M", "Medium")</f>
        <v>Urgent</v>
      </c>
      <c r="H33" s="1">
        <v>41637</v>
      </c>
      <c r="I33">
        <v>406502997</v>
      </c>
      <c r="J33" s="1">
        <v>41667</v>
      </c>
      <c r="K33">
        <v>2125</v>
      </c>
      <c r="L33">
        <v>81.73</v>
      </c>
      <c r="M33">
        <v>56.67</v>
      </c>
      <c r="N33">
        <v>173676.25</v>
      </c>
      <c r="O33">
        <v>120423.75</v>
      </c>
      <c r="P33">
        <v>53252.5</v>
      </c>
    </row>
    <row r="34" spans="1:16" x14ac:dyDescent="0.3">
      <c r="A34" t="s">
        <v>14</v>
      </c>
      <c r="B34" t="s">
        <v>67</v>
      </c>
      <c r="C34" t="s">
        <v>26</v>
      </c>
      <c r="D34" t="str" cm="1">
        <f t="array" ref="D34">_xlfn.IFS(C34="Baby Food", "Grocery &amp; Kitchen", C34="Cereal", "Grocery &amp; Kitchen", C34="Office Supplies", "Stationary", C34="Fruits", "Grocery &amp; Kitchen", C34="Household", "Household Essentials", C34="Vegetables", "Grocery &amp; Kitchen", C34="Personal Care", "Beauty &amp; Personal Care", C34="Clothes","Clothing",C34="Beverages", "Snacks &amp; Drinks", C34="Cosmetics", "Beauty &amp; Personal Care",C34="Snacks", "Snacks &amp; Drinks", C34="Meat", "Grocery &amp; Kitchen")</f>
        <v>Stationary</v>
      </c>
      <c r="E34" t="s">
        <v>22</v>
      </c>
      <c r="F34" t="s">
        <v>23</v>
      </c>
      <c r="G34" t="str" cm="1">
        <f t="array" ref="G34">_xlfn.IFS(F34="H", "High",F34="C", "Urgent", F34="L", "Low", F34="M", "Medium")</f>
        <v>Urgent</v>
      </c>
      <c r="H34" s="1">
        <v>42304</v>
      </c>
      <c r="I34">
        <v>158535134</v>
      </c>
      <c r="J34" s="1">
        <v>42333</v>
      </c>
      <c r="K34">
        <v>2924</v>
      </c>
      <c r="L34">
        <v>651.21</v>
      </c>
      <c r="M34">
        <v>524.96</v>
      </c>
      <c r="N34">
        <v>1904138.04</v>
      </c>
      <c r="O34">
        <v>1534983.04</v>
      </c>
      <c r="P34">
        <v>369155</v>
      </c>
    </row>
    <row r="35" spans="1:16" x14ac:dyDescent="0.3">
      <c r="A35" t="s">
        <v>41</v>
      </c>
      <c r="B35" t="s">
        <v>68</v>
      </c>
      <c r="C35" t="s">
        <v>34</v>
      </c>
      <c r="D35" t="str" cm="1">
        <f t="array" ref="D35">_xlfn.IFS(C35="Baby Food", "Grocery &amp; Kitchen", C35="Cereal", "Grocery &amp; Kitchen", C35="Office Supplies", "Stationary", C35="Fruits", "Grocery &amp; Kitchen", C35="Household", "Household Essentials", C35="Vegetables", "Grocery &amp; Kitchen", C35="Personal Care", "Beauty &amp; Personal Care", C35="Clothes","Clothing",C35="Beverages", "Snacks &amp; Drinks", C35="Cosmetics", "Beauty &amp; Personal Care",C35="Snacks", "Snacks &amp; Drinks", C35="Meat", "Grocery &amp; Kitchen")</f>
        <v>Household Essentials</v>
      </c>
      <c r="E35" t="s">
        <v>17</v>
      </c>
      <c r="F35" t="s">
        <v>18</v>
      </c>
      <c r="G35" t="str" cm="1">
        <f t="array" ref="G35">_xlfn.IFS(F35="H", "High",F35="C", "Urgent", F35="L", "Low", F35="M", "Medium")</f>
        <v>High</v>
      </c>
      <c r="H35" s="1">
        <v>42020</v>
      </c>
      <c r="I35">
        <v>177713572</v>
      </c>
      <c r="J35" s="1">
        <v>42064</v>
      </c>
      <c r="K35">
        <v>8250</v>
      </c>
      <c r="L35">
        <v>668.27</v>
      </c>
      <c r="M35">
        <v>502.54</v>
      </c>
      <c r="N35">
        <v>5513227.5</v>
      </c>
      <c r="O35">
        <v>4145955</v>
      </c>
      <c r="P35">
        <v>1367272.5</v>
      </c>
    </row>
    <row r="36" spans="1:16" x14ac:dyDescent="0.3">
      <c r="A36" t="s">
        <v>28</v>
      </c>
      <c r="B36" t="s">
        <v>69</v>
      </c>
      <c r="C36" t="s">
        <v>58</v>
      </c>
      <c r="D36" t="str" cm="1">
        <f t="array" ref="D36">_xlfn.IFS(C36="Baby Food", "Grocery &amp; Kitchen", C36="Cereal", "Grocery &amp; Kitchen", C36="Office Supplies", "Stationary", C36="Fruits", "Grocery &amp; Kitchen", C36="Household", "Household Essentials", C36="Vegetables", "Grocery &amp; Kitchen", C36="Personal Care", "Beauty &amp; Personal Care", C36="Clothes","Clothing",C36="Beverages", "Snacks &amp; Drinks", C36="Cosmetics", "Beauty &amp; Personal Care",C36="Snacks", "Snacks &amp; Drinks", C36="Meat", "Grocery &amp; Kitchen")</f>
        <v>Snacks &amp; Drinks</v>
      </c>
      <c r="E36" t="s">
        <v>22</v>
      </c>
      <c r="F36" t="s">
        <v>35</v>
      </c>
      <c r="G36" t="str" cm="1">
        <f t="array" ref="G36">_xlfn.IFS(F36="H", "High",F36="C", "Urgent", F36="L", "Low", F36="M", "Medium")</f>
        <v>Medium</v>
      </c>
      <c r="H36" s="1">
        <v>42791</v>
      </c>
      <c r="I36">
        <v>756274640</v>
      </c>
      <c r="J36" s="1">
        <v>42791</v>
      </c>
      <c r="K36">
        <v>7327</v>
      </c>
      <c r="L36">
        <v>152.58000000000001</v>
      </c>
      <c r="M36">
        <v>97.44</v>
      </c>
      <c r="N36">
        <v>1117953.6599999999</v>
      </c>
      <c r="O36">
        <v>713942.88</v>
      </c>
      <c r="P36">
        <v>404010.78</v>
      </c>
    </row>
    <row r="37" spans="1:16" x14ac:dyDescent="0.3">
      <c r="A37" t="s">
        <v>19</v>
      </c>
      <c r="B37" t="s">
        <v>70</v>
      </c>
      <c r="C37" t="s">
        <v>39</v>
      </c>
      <c r="D37" t="str" cm="1">
        <f t="array" ref="D37">_xlfn.IFS(C37="Baby Food", "Grocery &amp; Kitchen", C37="Cereal", "Grocery &amp; Kitchen", C37="Office Supplies", "Stationary", C37="Fruits", "Grocery &amp; Kitchen", C37="Household", "Household Essentials", C37="Vegetables", "Grocery &amp; Kitchen", C37="Personal Care", "Beauty &amp; Personal Care", C37="Clothes","Clothing",C37="Beverages", "Snacks &amp; Drinks", C37="Cosmetics", "Beauty &amp; Personal Care",C37="Snacks", "Snacks &amp; Drinks", C37="Meat", "Grocery &amp; Kitchen")</f>
        <v>Beauty &amp; Personal Care</v>
      </c>
      <c r="E37" t="s">
        <v>17</v>
      </c>
      <c r="F37" t="s">
        <v>27</v>
      </c>
      <c r="G37" t="str" cm="1">
        <f t="array" ref="G37">_xlfn.IFS(F37="H", "High",F37="C", "Urgent", F37="L", "Low", F37="M", "Medium")</f>
        <v>Low</v>
      </c>
      <c r="H37" s="1">
        <v>42863</v>
      </c>
      <c r="I37">
        <v>456767165</v>
      </c>
      <c r="J37" s="1">
        <v>42876</v>
      </c>
      <c r="K37">
        <v>6409</v>
      </c>
      <c r="L37">
        <v>81.73</v>
      </c>
      <c r="M37">
        <v>56.67</v>
      </c>
      <c r="N37">
        <v>523807.57</v>
      </c>
      <c r="O37">
        <v>363198.03</v>
      </c>
      <c r="P37">
        <v>160609.54</v>
      </c>
    </row>
    <row r="38" spans="1:16" x14ac:dyDescent="0.3">
      <c r="A38" t="s">
        <v>71</v>
      </c>
      <c r="B38" t="s">
        <v>72</v>
      </c>
      <c r="C38" t="s">
        <v>30</v>
      </c>
      <c r="D38" t="str" cm="1">
        <f t="array" ref="D38">_xlfn.IFS(C38="Baby Food", "Grocery &amp; Kitchen", C38="Cereal", "Grocery &amp; Kitchen", C38="Office Supplies", "Stationary", C38="Fruits", "Grocery &amp; Kitchen", C38="Household", "Household Essentials", C38="Vegetables", "Grocery &amp; Kitchen", C38="Personal Care", "Beauty &amp; Personal Care", C38="Clothes","Clothing",C38="Beverages", "Snacks &amp; Drinks", C38="Cosmetics", "Beauty &amp; Personal Care",C38="Snacks", "Snacks &amp; Drinks", C38="Meat", "Grocery &amp; Kitchen")</f>
        <v>Grocery &amp; Kitchen</v>
      </c>
      <c r="E38" t="s">
        <v>22</v>
      </c>
      <c r="F38" t="s">
        <v>27</v>
      </c>
      <c r="G38" t="str" cm="1">
        <f t="array" ref="G38">_xlfn.IFS(F38="H", "High",F38="C", "Urgent", F38="L", "Low", F38="M", "Medium")</f>
        <v>Low</v>
      </c>
      <c r="H38" s="1">
        <v>40869</v>
      </c>
      <c r="I38">
        <v>162052476</v>
      </c>
      <c r="J38" s="1">
        <v>40880</v>
      </c>
      <c r="K38">
        <v>3784</v>
      </c>
      <c r="L38">
        <v>9.33</v>
      </c>
      <c r="M38">
        <v>6.92</v>
      </c>
      <c r="N38">
        <v>35304.720000000001</v>
      </c>
      <c r="O38">
        <v>26185.279999999999</v>
      </c>
      <c r="P38">
        <v>9119.44</v>
      </c>
    </row>
    <row r="39" spans="1:16" x14ac:dyDescent="0.3">
      <c r="A39" t="s">
        <v>28</v>
      </c>
      <c r="B39" t="s">
        <v>64</v>
      </c>
      <c r="C39" t="s">
        <v>55</v>
      </c>
      <c r="D39" t="str" cm="1">
        <f t="array" ref="D39">_xlfn.IFS(C39="Baby Food", "Grocery &amp; Kitchen", C39="Cereal", "Grocery &amp; Kitchen", C39="Office Supplies", "Stationary", C39="Fruits", "Grocery &amp; Kitchen", C39="Household", "Household Essentials", C39="Vegetables", "Grocery &amp; Kitchen", C39="Personal Care", "Beauty &amp; Personal Care", C39="Clothes","Clothing",C39="Beverages", "Snacks &amp; Drinks", C39="Cosmetics", "Beauty &amp; Personal Care",C39="Snacks", "Snacks &amp; Drinks", C39="Meat", "Grocery &amp; Kitchen")</f>
        <v>Grocery &amp; Kitchen</v>
      </c>
      <c r="E39" t="s">
        <v>22</v>
      </c>
      <c r="F39" t="s">
        <v>35</v>
      </c>
      <c r="G39" t="str" cm="1">
        <f t="array" ref="G39">_xlfn.IFS(F39="H", "High",F39="C", "Urgent", F39="L", "Low", F39="M", "Medium")</f>
        <v>Medium</v>
      </c>
      <c r="H39" s="1">
        <v>42749</v>
      </c>
      <c r="I39">
        <v>825304400</v>
      </c>
      <c r="J39" s="1">
        <v>42758</v>
      </c>
      <c r="K39">
        <v>4767</v>
      </c>
      <c r="L39">
        <v>421.89</v>
      </c>
      <c r="M39">
        <v>364.69</v>
      </c>
      <c r="N39">
        <v>2011149.63</v>
      </c>
      <c r="O39">
        <v>1738477.23</v>
      </c>
      <c r="P39">
        <v>272672.40000000002</v>
      </c>
    </row>
    <row r="40" spans="1:16" x14ac:dyDescent="0.3">
      <c r="A40" t="s">
        <v>41</v>
      </c>
      <c r="B40" t="s">
        <v>73</v>
      </c>
      <c r="C40" t="s">
        <v>26</v>
      </c>
      <c r="D40" t="str" cm="1">
        <f t="array" ref="D40">_xlfn.IFS(C40="Baby Food", "Grocery &amp; Kitchen", C40="Cereal", "Grocery &amp; Kitchen", C40="Office Supplies", "Stationary", C40="Fruits", "Grocery &amp; Kitchen", C40="Household", "Household Essentials", C40="Vegetables", "Grocery &amp; Kitchen", C40="Personal Care", "Beauty &amp; Personal Care", C40="Clothes","Clothing",C40="Beverages", "Snacks &amp; Drinks", C40="Cosmetics", "Beauty &amp; Personal Care",C40="Snacks", "Snacks &amp; Drinks", C40="Meat", "Grocery &amp; Kitchen")</f>
        <v>Stationary</v>
      </c>
      <c r="E40" t="s">
        <v>22</v>
      </c>
      <c r="F40" t="s">
        <v>27</v>
      </c>
      <c r="G40" t="str" cm="1">
        <f t="array" ref="G40">_xlfn.IFS(F40="H", "High",F40="C", "Urgent", F40="L", "Low", F40="M", "Medium")</f>
        <v>Low</v>
      </c>
      <c r="H40" s="1">
        <v>41000</v>
      </c>
      <c r="I40">
        <v>320009267</v>
      </c>
      <c r="J40" s="1">
        <v>41037</v>
      </c>
      <c r="K40">
        <v>6708</v>
      </c>
      <c r="L40">
        <v>651.21</v>
      </c>
      <c r="M40">
        <v>524.96</v>
      </c>
      <c r="N40">
        <v>4368316.68</v>
      </c>
      <c r="O40">
        <v>3521431.68</v>
      </c>
      <c r="P40">
        <v>846885</v>
      </c>
    </row>
    <row r="41" spans="1:16" x14ac:dyDescent="0.3">
      <c r="A41" t="s">
        <v>24</v>
      </c>
      <c r="B41" t="s">
        <v>48</v>
      </c>
      <c r="C41" t="s">
        <v>26</v>
      </c>
      <c r="D41" t="str" cm="1">
        <f t="array" ref="D41">_xlfn.IFS(C41="Baby Food", "Grocery &amp; Kitchen", C41="Cereal", "Grocery &amp; Kitchen", C41="Office Supplies", "Stationary", C41="Fruits", "Grocery &amp; Kitchen", C41="Household", "Household Essentials", C41="Vegetables", "Grocery &amp; Kitchen", C41="Personal Care", "Beauty &amp; Personal Care", C41="Clothes","Clothing",C41="Beverages", "Snacks &amp; Drinks", C41="Cosmetics", "Beauty &amp; Personal Care",C41="Snacks", "Snacks &amp; Drinks", C41="Meat", "Grocery &amp; Kitchen")</f>
        <v>Stationary</v>
      </c>
      <c r="E41" t="s">
        <v>22</v>
      </c>
      <c r="F41" t="s">
        <v>35</v>
      </c>
      <c r="G41" t="str" cm="1">
        <f t="array" ref="G41">_xlfn.IFS(F41="H", "High",F41="C", "Urgent", F41="L", "Low", F41="M", "Medium")</f>
        <v>Medium</v>
      </c>
      <c r="H41" s="1">
        <v>40955</v>
      </c>
      <c r="I41">
        <v>189965903</v>
      </c>
      <c r="J41" s="1">
        <v>40967</v>
      </c>
      <c r="K41">
        <v>3987</v>
      </c>
      <c r="L41">
        <v>651.21</v>
      </c>
      <c r="M41">
        <v>524.96</v>
      </c>
      <c r="N41">
        <v>2596374.27</v>
      </c>
      <c r="O41">
        <v>2093015.52</v>
      </c>
      <c r="P41">
        <v>503358.75</v>
      </c>
    </row>
    <row r="42" spans="1:16" x14ac:dyDescent="0.3">
      <c r="A42" t="s">
        <v>28</v>
      </c>
      <c r="B42" t="s">
        <v>74</v>
      </c>
      <c r="C42" t="s">
        <v>39</v>
      </c>
      <c r="D42" t="str" cm="1">
        <f t="array" ref="D42">_xlfn.IFS(C42="Baby Food", "Grocery &amp; Kitchen", C42="Cereal", "Grocery &amp; Kitchen", C42="Office Supplies", "Stationary", C42="Fruits", "Grocery &amp; Kitchen", C42="Household", "Household Essentials", C42="Vegetables", "Grocery &amp; Kitchen", C42="Personal Care", "Beauty &amp; Personal Care", C42="Clothes","Clothing",C42="Beverages", "Snacks &amp; Drinks", C42="Cosmetics", "Beauty &amp; Personal Care",C42="Snacks", "Snacks &amp; Drinks", C42="Meat", "Grocery &amp; Kitchen")</f>
        <v>Beauty &amp; Personal Care</v>
      </c>
      <c r="E42" t="s">
        <v>22</v>
      </c>
      <c r="F42" t="s">
        <v>18</v>
      </c>
      <c r="G42" t="str" cm="1">
        <f t="array" ref="G42">_xlfn.IFS(F42="H", "High",F42="C", "Urgent", F42="L", "Low", F42="M", "Medium")</f>
        <v>High</v>
      </c>
      <c r="H42" s="1">
        <v>42805</v>
      </c>
      <c r="I42">
        <v>699285638</v>
      </c>
      <c r="J42" s="1">
        <v>42822</v>
      </c>
      <c r="K42">
        <v>3015</v>
      </c>
      <c r="L42">
        <v>81.73</v>
      </c>
      <c r="M42">
        <v>56.67</v>
      </c>
      <c r="N42">
        <v>246415.95</v>
      </c>
      <c r="O42">
        <v>170860.05</v>
      </c>
      <c r="P42">
        <v>75555.899999999994</v>
      </c>
    </row>
    <row r="43" spans="1:16" x14ac:dyDescent="0.3">
      <c r="A43" t="s">
        <v>71</v>
      </c>
      <c r="B43" t="s">
        <v>75</v>
      </c>
      <c r="C43" t="s">
        <v>50</v>
      </c>
      <c r="D43" t="str" cm="1">
        <f t="array" ref="D43">_xlfn.IFS(C43="Baby Food", "Grocery &amp; Kitchen", C43="Cereal", "Grocery &amp; Kitchen", C43="Office Supplies", "Stationary", C43="Fruits", "Grocery &amp; Kitchen", C43="Household", "Household Essentials", C43="Vegetables", "Grocery &amp; Kitchen", C43="Personal Care", "Beauty &amp; Personal Care", C43="Clothes","Clothing",C43="Beverages", "Snacks &amp; Drinks", C43="Cosmetics", "Beauty &amp; Personal Care",C43="Snacks", "Snacks &amp; Drinks", C43="Meat", "Grocery &amp; Kitchen")</f>
        <v>Beauty &amp; Personal Care</v>
      </c>
      <c r="E43" t="s">
        <v>22</v>
      </c>
      <c r="F43" t="s">
        <v>35</v>
      </c>
      <c r="G43" t="str" cm="1">
        <f t="array" ref="G43">_xlfn.IFS(F43="H", "High",F43="C", "Urgent", F43="L", "Low", F43="M", "Medium")</f>
        <v>Medium</v>
      </c>
      <c r="H43" s="1">
        <v>40215</v>
      </c>
      <c r="I43">
        <v>382392299</v>
      </c>
      <c r="J43" s="1">
        <v>40234</v>
      </c>
      <c r="K43">
        <v>7234</v>
      </c>
      <c r="L43">
        <v>437.2</v>
      </c>
      <c r="M43">
        <v>263.33</v>
      </c>
      <c r="N43">
        <v>3162704.8</v>
      </c>
      <c r="O43">
        <v>1904929.22</v>
      </c>
      <c r="P43">
        <v>1257775.58</v>
      </c>
    </row>
    <row r="44" spans="1:16" x14ac:dyDescent="0.3">
      <c r="A44" t="s">
        <v>28</v>
      </c>
      <c r="B44" t="s">
        <v>64</v>
      </c>
      <c r="C44" t="s">
        <v>21</v>
      </c>
      <c r="D44" t="str" cm="1">
        <f t="array" ref="D44">_xlfn.IFS(C44="Baby Food", "Grocery &amp; Kitchen", C44="Cereal", "Grocery &amp; Kitchen", C44="Office Supplies", "Stationary", C44="Fruits", "Grocery &amp; Kitchen", C44="Household", "Household Essentials", C44="Vegetables", "Grocery &amp; Kitchen", C44="Personal Care", "Beauty &amp; Personal Care", C44="Clothes","Clothing",C44="Beverages", "Snacks &amp; Drinks", C44="Cosmetics", "Beauty &amp; Personal Care",C44="Snacks", "Snacks &amp; Drinks", C44="Meat", "Grocery &amp; Kitchen")</f>
        <v>Grocery &amp; Kitchen</v>
      </c>
      <c r="E44" t="s">
        <v>17</v>
      </c>
      <c r="F44" t="s">
        <v>18</v>
      </c>
      <c r="G44" t="str" cm="1">
        <f t="array" ref="G44">_xlfn.IFS(F44="H", "High",F44="C", "Urgent", F44="L", "Low", F44="M", "Medium")</f>
        <v>High</v>
      </c>
      <c r="H44" s="1">
        <v>41067</v>
      </c>
      <c r="I44">
        <v>994022214</v>
      </c>
      <c r="J44" s="1">
        <v>41068</v>
      </c>
      <c r="K44">
        <v>2117</v>
      </c>
      <c r="L44">
        <v>205.7</v>
      </c>
      <c r="M44">
        <v>117.11</v>
      </c>
      <c r="N44">
        <v>435466.9</v>
      </c>
      <c r="O44">
        <v>247921.87</v>
      </c>
      <c r="P44">
        <v>187545.03</v>
      </c>
    </row>
    <row r="45" spans="1:16" x14ac:dyDescent="0.3">
      <c r="A45" t="s">
        <v>24</v>
      </c>
      <c r="B45" t="s">
        <v>76</v>
      </c>
      <c r="C45" t="s">
        <v>37</v>
      </c>
      <c r="D45" t="str" cm="1">
        <f t="array" ref="D45">_xlfn.IFS(C45="Baby Food", "Grocery &amp; Kitchen", C45="Cereal", "Grocery &amp; Kitchen", C45="Office Supplies", "Stationary", C45="Fruits", "Grocery &amp; Kitchen", C45="Household", "Household Essentials", C45="Vegetables", "Grocery &amp; Kitchen", C45="Personal Care", "Beauty &amp; Personal Care", C45="Clothes","Clothing",C45="Beverages", "Snacks &amp; Drinks", C45="Cosmetics", "Beauty &amp; Personal Care",C45="Snacks", "Snacks &amp; Drinks", C45="Meat", "Grocery &amp; Kitchen")</f>
        <v>Grocery &amp; Kitchen</v>
      </c>
      <c r="E45" t="s">
        <v>22</v>
      </c>
      <c r="F45" t="s">
        <v>18</v>
      </c>
      <c r="G45" t="str" cm="1">
        <f t="array" ref="G45">_xlfn.IFS(F45="H", "High",F45="C", "Urgent", F45="L", "Low", F45="M", "Medium")</f>
        <v>High</v>
      </c>
      <c r="H45" s="1">
        <v>41188</v>
      </c>
      <c r="I45">
        <v>759224212</v>
      </c>
      <c r="J45" s="1">
        <v>41223</v>
      </c>
      <c r="K45">
        <v>171</v>
      </c>
      <c r="L45">
        <v>154.06</v>
      </c>
      <c r="M45">
        <v>90.93</v>
      </c>
      <c r="N45">
        <v>26344.26</v>
      </c>
      <c r="O45">
        <v>15549.03</v>
      </c>
      <c r="P45">
        <v>10795.23</v>
      </c>
    </row>
    <row r="46" spans="1:16" x14ac:dyDescent="0.3">
      <c r="A46" t="s">
        <v>41</v>
      </c>
      <c r="B46" t="s">
        <v>68</v>
      </c>
      <c r="C46" t="s">
        <v>44</v>
      </c>
      <c r="D46" t="str" cm="1">
        <f t="array" ref="D46">_xlfn.IFS(C46="Baby Food", "Grocery &amp; Kitchen", C46="Cereal", "Grocery &amp; Kitchen", C46="Office Supplies", "Stationary", C46="Fruits", "Grocery &amp; Kitchen", C46="Household", "Household Essentials", C46="Vegetables", "Grocery &amp; Kitchen", C46="Personal Care", "Beauty &amp; Personal Care", C46="Clothes","Clothing",C46="Beverages", "Snacks &amp; Drinks", C46="Cosmetics", "Beauty &amp; Personal Care",C46="Snacks", "Snacks &amp; Drinks", C46="Meat", "Grocery &amp; Kitchen")</f>
        <v>Clothing</v>
      </c>
      <c r="E46" t="s">
        <v>22</v>
      </c>
      <c r="F46" t="s">
        <v>18</v>
      </c>
      <c r="G46" t="str" cm="1">
        <f t="array" ref="G46">_xlfn.IFS(F46="H", "High",F46="C", "Urgent", F46="L", "Low", F46="M", "Medium")</f>
        <v>High</v>
      </c>
      <c r="H46" s="1">
        <v>42322</v>
      </c>
      <c r="I46">
        <v>223359620</v>
      </c>
      <c r="J46" s="1">
        <v>42326</v>
      </c>
      <c r="K46">
        <v>5930</v>
      </c>
      <c r="L46">
        <v>109.28</v>
      </c>
      <c r="M46">
        <v>35.840000000000003</v>
      </c>
      <c r="N46">
        <v>648030.4</v>
      </c>
      <c r="O46">
        <v>212531.20000000001</v>
      </c>
      <c r="P46">
        <v>435499.2</v>
      </c>
    </row>
    <row r="47" spans="1:16" x14ac:dyDescent="0.3">
      <c r="A47" t="s">
        <v>28</v>
      </c>
      <c r="B47" t="s">
        <v>77</v>
      </c>
      <c r="C47" t="s">
        <v>21</v>
      </c>
      <c r="D47" t="str" cm="1">
        <f t="array" ref="D47">_xlfn.IFS(C47="Baby Food", "Grocery &amp; Kitchen", C47="Cereal", "Grocery &amp; Kitchen", C47="Office Supplies", "Stationary", C47="Fruits", "Grocery &amp; Kitchen", C47="Household", "Household Essentials", C47="Vegetables", "Grocery &amp; Kitchen", C47="Personal Care", "Beauty &amp; Personal Care", C47="Clothes","Clothing",C47="Beverages", "Snacks &amp; Drinks", C47="Cosmetics", "Beauty &amp; Personal Care",C47="Snacks", "Snacks &amp; Drinks", C47="Meat", "Grocery &amp; Kitchen")</f>
        <v>Grocery &amp; Kitchen</v>
      </c>
      <c r="E47" t="s">
        <v>17</v>
      </c>
      <c r="F47" t="s">
        <v>18</v>
      </c>
      <c r="G47" t="str" cm="1">
        <f t="array" ref="G47">_xlfn.IFS(F47="H", "High",F47="C", "Urgent", F47="L", "Low", F47="M", "Medium")</f>
        <v>High</v>
      </c>
      <c r="H47" s="1">
        <v>42458</v>
      </c>
      <c r="I47">
        <v>902102267</v>
      </c>
      <c r="J47" s="1">
        <v>42489</v>
      </c>
      <c r="K47">
        <v>962</v>
      </c>
      <c r="L47">
        <v>205.7</v>
      </c>
      <c r="M47">
        <v>117.11</v>
      </c>
      <c r="N47">
        <v>197883.4</v>
      </c>
      <c r="O47">
        <v>112659.82</v>
      </c>
      <c r="P47">
        <v>85223.58</v>
      </c>
    </row>
    <row r="48" spans="1:16" x14ac:dyDescent="0.3">
      <c r="A48" t="s">
        <v>24</v>
      </c>
      <c r="B48" t="s">
        <v>78</v>
      </c>
      <c r="C48" t="s">
        <v>50</v>
      </c>
      <c r="D48" t="str" cm="1">
        <f t="array" ref="D48">_xlfn.IFS(C48="Baby Food", "Grocery &amp; Kitchen", C48="Cereal", "Grocery &amp; Kitchen", C48="Office Supplies", "Stationary", C48="Fruits", "Grocery &amp; Kitchen", C48="Household", "Household Essentials", C48="Vegetables", "Grocery &amp; Kitchen", C48="Personal Care", "Beauty &amp; Personal Care", C48="Clothes","Clothing",C48="Beverages", "Snacks &amp; Drinks", C48="Cosmetics", "Beauty &amp; Personal Care",C48="Snacks", "Snacks &amp; Drinks", C48="Meat", "Grocery &amp; Kitchen")</f>
        <v>Beauty &amp; Personal Care</v>
      </c>
      <c r="E48" t="s">
        <v>22</v>
      </c>
      <c r="F48" t="s">
        <v>23</v>
      </c>
      <c r="G48" t="str" cm="1">
        <f t="array" ref="G48">_xlfn.IFS(F48="H", "High",F48="C", "Urgent", F48="L", "Low", F48="M", "Medium")</f>
        <v>Urgent</v>
      </c>
      <c r="H48" s="1">
        <v>42735</v>
      </c>
      <c r="I48">
        <v>331438481</v>
      </c>
      <c r="J48" s="1">
        <v>42735</v>
      </c>
      <c r="K48">
        <v>8867</v>
      </c>
      <c r="L48">
        <v>437.2</v>
      </c>
      <c r="M48">
        <v>263.33</v>
      </c>
      <c r="N48">
        <v>3876652.4</v>
      </c>
      <c r="O48">
        <v>2334947.11</v>
      </c>
      <c r="P48">
        <v>1541705.29</v>
      </c>
    </row>
    <row r="49" spans="1:16" x14ac:dyDescent="0.3">
      <c r="A49" t="s">
        <v>24</v>
      </c>
      <c r="B49" t="s">
        <v>65</v>
      </c>
      <c r="C49" t="s">
        <v>39</v>
      </c>
      <c r="D49" t="str" cm="1">
        <f t="array" ref="D49">_xlfn.IFS(C49="Baby Food", "Grocery &amp; Kitchen", C49="Cereal", "Grocery &amp; Kitchen", C49="Office Supplies", "Stationary", C49="Fruits", "Grocery &amp; Kitchen", C49="Household", "Household Essentials", C49="Vegetables", "Grocery &amp; Kitchen", C49="Personal Care", "Beauty &amp; Personal Care", C49="Clothes","Clothing",C49="Beverages", "Snacks &amp; Drinks", C49="Cosmetics", "Beauty &amp; Personal Care",C49="Snacks", "Snacks &amp; Drinks", C49="Meat", "Grocery &amp; Kitchen")</f>
        <v>Beauty &amp; Personal Care</v>
      </c>
      <c r="E49" t="s">
        <v>22</v>
      </c>
      <c r="F49" t="s">
        <v>35</v>
      </c>
      <c r="G49" t="str" cm="1">
        <f t="array" ref="G49">_xlfn.IFS(F49="H", "High",F49="C", "Urgent", F49="L", "Low", F49="M", "Medium")</f>
        <v>Medium</v>
      </c>
      <c r="H49" s="1">
        <v>40535</v>
      </c>
      <c r="I49">
        <v>617667090</v>
      </c>
      <c r="J49" s="1">
        <v>40574</v>
      </c>
      <c r="K49">
        <v>273</v>
      </c>
      <c r="L49">
        <v>81.73</v>
      </c>
      <c r="M49">
        <v>56.67</v>
      </c>
      <c r="N49">
        <v>22312.29</v>
      </c>
      <c r="O49">
        <v>15470.91</v>
      </c>
      <c r="P49">
        <v>6841.38</v>
      </c>
    </row>
    <row r="50" spans="1:16" x14ac:dyDescent="0.3">
      <c r="A50" t="s">
        <v>24</v>
      </c>
      <c r="B50" t="s">
        <v>79</v>
      </c>
      <c r="C50" t="s">
        <v>44</v>
      </c>
      <c r="D50" t="str" cm="1">
        <f t="array" ref="D50">_xlfn.IFS(C50="Baby Food", "Grocery &amp; Kitchen", C50="Cereal", "Grocery &amp; Kitchen", C50="Office Supplies", "Stationary", C50="Fruits", "Grocery &amp; Kitchen", C50="Household", "Household Essentials", C50="Vegetables", "Grocery &amp; Kitchen", C50="Personal Care", "Beauty &amp; Personal Care", C50="Clothes","Clothing",C50="Beverages", "Snacks &amp; Drinks", C50="Cosmetics", "Beauty &amp; Personal Care",C50="Snacks", "Snacks &amp; Drinks", C50="Meat", "Grocery &amp; Kitchen")</f>
        <v>Clothing</v>
      </c>
      <c r="E50" t="s">
        <v>17</v>
      </c>
      <c r="F50" t="s">
        <v>23</v>
      </c>
      <c r="G50" t="str" cm="1">
        <f t="array" ref="G50">_xlfn.IFS(F50="H", "High",F50="C", "Urgent", F50="L", "Low", F50="M", "Medium")</f>
        <v>Urgent</v>
      </c>
      <c r="H50" s="1">
        <v>41926</v>
      </c>
      <c r="I50">
        <v>787399423</v>
      </c>
      <c r="J50" s="1">
        <v>41957</v>
      </c>
      <c r="K50">
        <v>7842</v>
      </c>
      <c r="L50">
        <v>109.28</v>
      </c>
      <c r="M50">
        <v>35.840000000000003</v>
      </c>
      <c r="N50">
        <v>856973.76</v>
      </c>
      <c r="O50">
        <v>281057.28000000003</v>
      </c>
      <c r="P50">
        <v>575916.48</v>
      </c>
    </row>
    <row r="51" spans="1:16" x14ac:dyDescent="0.3">
      <c r="A51" t="s">
        <v>28</v>
      </c>
      <c r="B51" t="s">
        <v>80</v>
      </c>
      <c r="C51" t="s">
        <v>26</v>
      </c>
      <c r="D51" t="str" cm="1">
        <f t="array" ref="D51">_xlfn.IFS(C51="Baby Food", "Grocery &amp; Kitchen", C51="Cereal", "Grocery &amp; Kitchen", C51="Office Supplies", "Stationary", C51="Fruits", "Grocery &amp; Kitchen", C51="Household", "Household Essentials", C51="Vegetables", "Grocery &amp; Kitchen", C51="Personal Care", "Beauty &amp; Personal Care", C51="Clothes","Clothing",C51="Beverages", "Snacks &amp; Drinks", C51="Cosmetics", "Beauty &amp; Personal Care",C51="Snacks", "Snacks &amp; Drinks", C51="Meat", "Grocery &amp; Kitchen")</f>
        <v>Stationary</v>
      </c>
      <c r="E51" t="s">
        <v>17</v>
      </c>
      <c r="F51" t="s">
        <v>23</v>
      </c>
      <c r="G51" t="str" cm="1">
        <f t="array" ref="G51">_xlfn.IFS(F51="H", "High",F51="C", "Urgent", F51="L", "Low", F51="M", "Medium")</f>
        <v>Urgent</v>
      </c>
      <c r="H51" s="1">
        <v>40919</v>
      </c>
      <c r="I51">
        <v>837559306</v>
      </c>
      <c r="J51" s="1">
        <v>40921</v>
      </c>
      <c r="K51">
        <v>1266</v>
      </c>
      <c r="L51">
        <v>651.21</v>
      </c>
      <c r="M51">
        <v>524.96</v>
      </c>
      <c r="N51">
        <v>824431.86</v>
      </c>
      <c r="O51">
        <v>664599.36</v>
      </c>
      <c r="P51">
        <v>159832.5</v>
      </c>
    </row>
    <row r="52" spans="1:16" x14ac:dyDescent="0.3">
      <c r="A52" t="s">
        <v>24</v>
      </c>
      <c r="B52" t="s">
        <v>81</v>
      </c>
      <c r="C52" t="s">
        <v>44</v>
      </c>
      <c r="D52" t="str" cm="1">
        <f t="array" ref="D52">_xlfn.IFS(C52="Baby Food", "Grocery &amp; Kitchen", C52="Cereal", "Grocery &amp; Kitchen", C52="Office Supplies", "Stationary", C52="Fruits", "Grocery &amp; Kitchen", C52="Household", "Household Essentials", C52="Vegetables", "Grocery &amp; Kitchen", C52="Personal Care", "Beauty &amp; Personal Care", C52="Clothes","Clothing",C52="Beverages", "Snacks &amp; Drinks", C52="Cosmetics", "Beauty &amp; Personal Care",C52="Snacks", "Snacks &amp; Drinks", C52="Meat", "Grocery &amp; Kitchen")</f>
        <v>Clothing</v>
      </c>
      <c r="E52" t="s">
        <v>22</v>
      </c>
      <c r="F52" t="s">
        <v>23</v>
      </c>
      <c r="G52" t="str" cm="1">
        <f t="array" ref="G52">_xlfn.IFS(F52="H", "High",F52="C", "Urgent", F52="L", "Low", F52="M", "Medium")</f>
        <v>Urgent</v>
      </c>
      <c r="H52" s="1">
        <v>40211</v>
      </c>
      <c r="I52">
        <v>385383069</v>
      </c>
      <c r="J52" s="1">
        <v>40255</v>
      </c>
      <c r="K52">
        <v>2269</v>
      </c>
      <c r="L52">
        <v>109.28</v>
      </c>
      <c r="M52">
        <v>35.840000000000003</v>
      </c>
      <c r="N52">
        <v>247956.32</v>
      </c>
      <c r="O52">
        <v>81320.960000000006</v>
      </c>
      <c r="P52">
        <v>166635.35999999999</v>
      </c>
    </row>
    <row r="53" spans="1:16" x14ac:dyDescent="0.3">
      <c r="A53" t="s">
        <v>28</v>
      </c>
      <c r="B53" t="s">
        <v>82</v>
      </c>
      <c r="C53" t="s">
        <v>30</v>
      </c>
      <c r="D53" t="str" cm="1">
        <f t="array" ref="D53">_xlfn.IFS(C53="Baby Food", "Grocery &amp; Kitchen", C53="Cereal", "Grocery &amp; Kitchen", C53="Office Supplies", "Stationary", C53="Fruits", "Grocery &amp; Kitchen", C53="Household", "Household Essentials", C53="Vegetables", "Grocery &amp; Kitchen", C53="Personal Care", "Beauty &amp; Personal Care", C53="Clothes","Clothing",C53="Beverages", "Snacks &amp; Drinks", C53="Cosmetics", "Beauty &amp; Personal Care",C53="Snacks", "Snacks &amp; Drinks", C53="Meat", "Grocery &amp; Kitchen")</f>
        <v>Grocery &amp; Kitchen</v>
      </c>
      <c r="E53" t="s">
        <v>22</v>
      </c>
      <c r="F53" t="s">
        <v>27</v>
      </c>
      <c r="G53" t="str" cm="1">
        <f t="array" ref="G53">_xlfn.IFS(F53="H", "High",F53="C", "Urgent", F53="L", "Low", F53="M", "Medium")</f>
        <v>Low</v>
      </c>
      <c r="H53" s="1">
        <v>41504</v>
      </c>
      <c r="I53">
        <v>918419539</v>
      </c>
      <c r="J53" s="1">
        <v>41535</v>
      </c>
      <c r="K53">
        <v>9606</v>
      </c>
      <c r="L53">
        <v>9.33</v>
      </c>
      <c r="M53">
        <v>6.92</v>
      </c>
      <c r="N53">
        <v>89623.98</v>
      </c>
      <c r="O53">
        <v>66473.52</v>
      </c>
      <c r="P53">
        <v>23150.46</v>
      </c>
    </row>
    <row r="54" spans="1:16" x14ac:dyDescent="0.3">
      <c r="A54" t="s">
        <v>71</v>
      </c>
      <c r="B54" t="s">
        <v>83</v>
      </c>
      <c r="C54" t="s">
        <v>21</v>
      </c>
      <c r="D54" t="str" cm="1">
        <f t="array" ref="D54">_xlfn.IFS(C54="Baby Food", "Grocery &amp; Kitchen", C54="Cereal", "Grocery &amp; Kitchen", C54="Office Supplies", "Stationary", C54="Fruits", "Grocery &amp; Kitchen", C54="Household", "Household Essentials", C54="Vegetables", "Grocery &amp; Kitchen", C54="Personal Care", "Beauty &amp; Personal Care", C54="Clothes","Clothing",C54="Beverages", "Snacks &amp; Drinks", C54="Cosmetics", "Beauty &amp; Personal Care",C54="Snacks", "Snacks &amp; Drinks", C54="Meat", "Grocery &amp; Kitchen")</f>
        <v>Grocery &amp; Kitchen</v>
      </c>
      <c r="E54" t="s">
        <v>22</v>
      </c>
      <c r="F54" t="s">
        <v>35</v>
      </c>
      <c r="G54" t="str" cm="1">
        <f t="array" ref="G54">_xlfn.IFS(F54="H", "High",F54="C", "Urgent", F54="L", "Low", F54="M", "Medium")</f>
        <v>Medium</v>
      </c>
      <c r="H54" s="1">
        <v>41358</v>
      </c>
      <c r="I54">
        <v>844530045</v>
      </c>
      <c r="J54" s="1">
        <v>41361</v>
      </c>
      <c r="K54">
        <v>4063</v>
      </c>
      <c r="L54">
        <v>205.7</v>
      </c>
      <c r="M54">
        <v>117.11</v>
      </c>
      <c r="N54">
        <v>835759.1</v>
      </c>
      <c r="O54">
        <v>475817.93</v>
      </c>
      <c r="P54">
        <v>359941.17</v>
      </c>
    </row>
    <row r="55" spans="1:16" x14ac:dyDescent="0.3">
      <c r="A55" t="s">
        <v>28</v>
      </c>
      <c r="B55" t="s">
        <v>84</v>
      </c>
      <c r="C55" t="s">
        <v>26</v>
      </c>
      <c r="D55" t="str" cm="1">
        <f t="array" ref="D55">_xlfn.IFS(C55="Baby Food", "Grocery &amp; Kitchen", C55="Cereal", "Grocery &amp; Kitchen", C55="Office Supplies", "Stationary", C55="Fruits", "Grocery &amp; Kitchen", C55="Household", "Household Essentials", C55="Vegetables", "Grocery &amp; Kitchen", C55="Personal Care", "Beauty &amp; Personal Care", C55="Clothes","Clothing",C55="Beverages", "Snacks &amp; Drinks", C55="Cosmetics", "Beauty &amp; Personal Care",C55="Snacks", "Snacks &amp; Drinks", C55="Meat", "Grocery &amp; Kitchen")</f>
        <v>Stationary</v>
      </c>
      <c r="E55" t="s">
        <v>17</v>
      </c>
      <c r="F55" t="s">
        <v>35</v>
      </c>
      <c r="G55" t="str" cm="1">
        <f t="array" ref="G55">_xlfn.IFS(F55="H", "High",F55="C", "Urgent", F55="L", "Low", F55="M", "Medium")</f>
        <v>Medium</v>
      </c>
      <c r="H55" s="1">
        <v>40873</v>
      </c>
      <c r="I55">
        <v>441888415</v>
      </c>
      <c r="J55" s="1">
        <v>40915</v>
      </c>
      <c r="K55">
        <v>3457</v>
      </c>
      <c r="L55">
        <v>651.21</v>
      </c>
      <c r="M55">
        <v>524.96</v>
      </c>
      <c r="N55">
        <v>2251232.9700000002</v>
      </c>
      <c r="O55">
        <v>1814786.72</v>
      </c>
      <c r="P55">
        <v>436446.25</v>
      </c>
    </row>
    <row r="56" spans="1:16" x14ac:dyDescent="0.3">
      <c r="A56" t="s">
        <v>28</v>
      </c>
      <c r="B56" t="s">
        <v>29</v>
      </c>
      <c r="C56" t="s">
        <v>30</v>
      </c>
      <c r="D56" t="str" cm="1">
        <f t="array" ref="D56">_xlfn.IFS(C56="Baby Food", "Grocery &amp; Kitchen", C56="Cereal", "Grocery &amp; Kitchen", C56="Office Supplies", "Stationary", C56="Fruits", "Grocery &amp; Kitchen", C56="Household", "Household Essentials", C56="Vegetables", "Grocery &amp; Kitchen", C56="Personal Care", "Beauty &amp; Personal Care", C56="Clothes","Clothing",C56="Beverages", "Snacks &amp; Drinks", C56="Cosmetics", "Beauty &amp; Personal Care",C56="Snacks", "Snacks &amp; Drinks", C56="Meat", "Grocery &amp; Kitchen")</f>
        <v>Grocery &amp; Kitchen</v>
      </c>
      <c r="E56" t="s">
        <v>17</v>
      </c>
      <c r="F56" t="s">
        <v>18</v>
      </c>
      <c r="G56" t="str" cm="1">
        <f t="array" ref="G56">_xlfn.IFS(F56="H", "High",F56="C", "Urgent", F56="L", "Low", F56="M", "Medium")</f>
        <v>High</v>
      </c>
      <c r="H56" s="1">
        <v>41534</v>
      </c>
      <c r="I56">
        <v>508980977</v>
      </c>
      <c r="J56" s="1">
        <v>41571</v>
      </c>
      <c r="K56">
        <v>7637</v>
      </c>
      <c r="L56">
        <v>9.33</v>
      </c>
      <c r="M56">
        <v>6.92</v>
      </c>
      <c r="N56">
        <v>71253.210000000006</v>
      </c>
      <c r="O56">
        <v>52848.04</v>
      </c>
      <c r="P56">
        <v>18405.169999999998</v>
      </c>
    </row>
    <row r="57" spans="1:16" x14ac:dyDescent="0.3">
      <c r="A57" t="s">
        <v>28</v>
      </c>
      <c r="B57" t="s">
        <v>85</v>
      </c>
      <c r="C57" t="s">
        <v>44</v>
      </c>
      <c r="D57" t="str" cm="1">
        <f t="array" ref="D57">_xlfn.IFS(C57="Baby Food", "Grocery &amp; Kitchen", C57="Cereal", "Grocery &amp; Kitchen", C57="Office Supplies", "Stationary", C57="Fruits", "Grocery &amp; Kitchen", C57="Household", "Household Essentials", C57="Vegetables", "Grocery &amp; Kitchen", C57="Personal Care", "Beauty &amp; Personal Care", C57="Clothes","Clothing",C57="Beverages", "Snacks &amp; Drinks", C57="Cosmetics", "Beauty &amp; Personal Care",C57="Snacks", "Snacks &amp; Drinks", C57="Meat", "Grocery &amp; Kitchen")</f>
        <v>Clothing</v>
      </c>
      <c r="E57" t="s">
        <v>22</v>
      </c>
      <c r="F57" t="s">
        <v>23</v>
      </c>
      <c r="G57" t="str" cm="1">
        <f t="array" ref="G57">_xlfn.IFS(F57="H", "High",F57="C", "Urgent", F57="L", "Low", F57="M", "Medium")</f>
        <v>Urgent</v>
      </c>
      <c r="H57" s="1">
        <v>41068</v>
      </c>
      <c r="I57">
        <v>114606559</v>
      </c>
      <c r="J57" s="1">
        <v>41087</v>
      </c>
      <c r="K57">
        <v>3482</v>
      </c>
      <c r="L57">
        <v>109.28</v>
      </c>
      <c r="M57">
        <v>35.840000000000003</v>
      </c>
      <c r="N57">
        <v>380512.96</v>
      </c>
      <c r="O57">
        <v>124794.88</v>
      </c>
      <c r="P57">
        <v>255718.08</v>
      </c>
    </row>
    <row r="58" spans="1:16" x14ac:dyDescent="0.3">
      <c r="A58" t="s">
        <v>14</v>
      </c>
      <c r="B58" t="s">
        <v>86</v>
      </c>
      <c r="C58" t="s">
        <v>44</v>
      </c>
      <c r="D58" t="str" cm="1">
        <f t="array" ref="D58">_xlfn.IFS(C58="Baby Food", "Grocery &amp; Kitchen", C58="Cereal", "Grocery &amp; Kitchen", C58="Office Supplies", "Stationary", C58="Fruits", "Grocery &amp; Kitchen", C58="Household", "Household Essentials", C58="Vegetables", "Grocery &amp; Kitchen", C58="Personal Care", "Beauty &amp; Personal Care", C58="Clothes","Clothing",C58="Beverages", "Snacks &amp; Drinks", C58="Cosmetics", "Beauty &amp; Personal Care",C58="Snacks", "Snacks &amp; Drinks", C58="Meat", "Grocery &amp; Kitchen")</f>
        <v>Clothing</v>
      </c>
      <c r="E58" t="s">
        <v>17</v>
      </c>
      <c r="F58" t="s">
        <v>23</v>
      </c>
      <c r="G58" t="str" cm="1">
        <f t="array" ref="G58">_xlfn.IFS(F58="H", "High",F58="C", "Urgent", F58="L", "Low", F58="M", "Medium")</f>
        <v>Urgent</v>
      </c>
      <c r="H58" s="1">
        <v>40359</v>
      </c>
      <c r="I58">
        <v>647876489</v>
      </c>
      <c r="J58" s="1">
        <v>40391</v>
      </c>
      <c r="K58">
        <v>9905</v>
      </c>
      <c r="L58">
        <v>109.28</v>
      </c>
      <c r="M58">
        <v>35.840000000000003</v>
      </c>
      <c r="N58">
        <v>1082418.3999999999</v>
      </c>
      <c r="O58">
        <v>354995.20000000001</v>
      </c>
      <c r="P58">
        <v>727423.2</v>
      </c>
    </row>
    <row r="59" spans="1:16" x14ac:dyDescent="0.3">
      <c r="A59" t="s">
        <v>24</v>
      </c>
      <c r="B59" t="s">
        <v>87</v>
      </c>
      <c r="C59" t="s">
        <v>50</v>
      </c>
      <c r="D59" t="str" cm="1">
        <f t="array" ref="D59">_xlfn.IFS(C59="Baby Food", "Grocery &amp; Kitchen", C59="Cereal", "Grocery &amp; Kitchen", C59="Office Supplies", "Stationary", C59="Fruits", "Grocery &amp; Kitchen", C59="Household", "Household Essentials", C59="Vegetables", "Grocery &amp; Kitchen", C59="Personal Care", "Beauty &amp; Personal Care", C59="Clothes","Clothing",C59="Beverages", "Snacks &amp; Drinks", C59="Cosmetics", "Beauty &amp; Personal Care",C59="Snacks", "Snacks &amp; Drinks", C59="Meat", "Grocery &amp; Kitchen")</f>
        <v>Beauty &amp; Personal Care</v>
      </c>
      <c r="E59" t="s">
        <v>17</v>
      </c>
      <c r="F59" t="s">
        <v>18</v>
      </c>
      <c r="G59" t="str" cm="1">
        <f t="array" ref="G59">_xlfn.IFS(F59="H", "High",F59="C", "Urgent", F59="L", "Low", F59="M", "Medium")</f>
        <v>High</v>
      </c>
      <c r="H59" s="1">
        <v>42058</v>
      </c>
      <c r="I59">
        <v>868214595</v>
      </c>
      <c r="J59" s="1">
        <v>42065</v>
      </c>
      <c r="K59">
        <v>2847</v>
      </c>
      <c r="L59">
        <v>437.2</v>
      </c>
      <c r="M59">
        <v>263.33</v>
      </c>
      <c r="N59">
        <v>1244708.3999999999</v>
      </c>
      <c r="O59">
        <v>749700.51</v>
      </c>
      <c r="P59">
        <v>495007.89</v>
      </c>
    </row>
    <row r="60" spans="1:16" x14ac:dyDescent="0.3">
      <c r="A60" t="s">
        <v>24</v>
      </c>
      <c r="B60" t="s">
        <v>88</v>
      </c>
      <c r="C60" t="s">
        <v>34</v>
      </c>
      <c r="D60" t="str" cm="1">
        <f t="array" ref="D60">_xlfn.IFS(C60="Baby Food", "Grocery &amp; Kitchen", C60="Cereal", "Grocery &amp; Kitchen", C60="Office Supplies", "Stationary", C60="Fruits", "Grocery &amp; Kitchen", C60="Household", "Household Essentials", C60="Vegetables", "Grocery &amp; Kitchen", C60="Personal Care", "Beauty &amp; Personal Care", C60="Clothes","Clothing",C60="Beverages", "Snacks &amp; Drinks", C60="Cosmetics", "Beauty &amp; Personal Care",C60="Snacks", "Snacks &amp; Drinks", C60="Meat", "Grocery &amp; Kitchen")</f>
        <v>Household Essentials</v>
      </c>
      <c r="E60" t="s">
        <v>22</v>
      </c>
      <c r="F60" t="s">
        <v>27</v>
      </c>
      <c r="G60" t="str" cm="1">
        <f t="array" ref="G60">_xlfn.IFS(F60="H", "High",F60="C", "Urgent", F60="L", "Low", F60="M", "Medium")</f>
        <v>Low</v>
      </c>
      <c r="H60" s="1">
        <v>40913</v>
      </c>
      <c r="I60">
        <v>955357205</v>
      </c>
      <c r="J60" s="1">
        <v>40953</v>
      </c>
      <c r="K60">
        <v>282</v>
      </c>
      <c r="L60">
        <v>668.27</v>
      </c>
      <c r="M60">
        <v>502.54</v>
      </c>
      <c r="N60">
        <v>188452.14</v>
      </c>
      <c r="O60">
        <v>141716.28</v>
      </c>
      <c r="P60">
        <v>46735.86</v>
      </c>
    </row>
    <row r="61" spans="1:16" x14ac:dyDescent="0.3">
      <c r="A61" t="s">
        <v>28</v>
      </c>
      <c r="B61" t="s">
        <v>69</v>
      </c>
      <c r="C61" t="s">
        <v>50</v>
      </c>
      <c r="D61" t="str" cm="1">
        <f t="array" ref="D61">_xlfn.IFS(C61="Baby Food", "Grocery &amp; Kitchen", C61="Cereal", "Grocery &amp; Kitchen", C61="Office Supplies", "Stationary", C61="Fruits", "Grocery &amp; Kitchen", C61="Household", "Household Essentials", C61="Vegetables", "Grocery &amp; Kitchen", C61="Personal Care", "Beauty &amp; Personal Care", C61="Clothes","Clothing",C61="Beverages", "Snacks &amp; Drinks", C61="Cosmetics", "Beauty &amp; Personal Care",C61="Snacks", "Snacks &amp; Drinks", C61="Meat", "Grocery &amp; Kitchen")</f>
        <v>Beauty &amp; Personal Care</v>
      </c>
      <c r="E61" t="s">
        <v>17</v>
      </c>
      <c r="F61" t="s">
        <v>18</v>
      </c>
      <c r="G61" t="str" cm="1">
        <f t="array" ref="G61">_xlfn.IFS(F61="H", "High",F61="C", "Urgent", F61="L", "Low", F61="M", "Medium")</f>
        <v>High</v>
      </c>
      <c r="H61" s="1">
        <v>41736</v>
      </c>
      <c r="I61">
        <v>259353148</v>
      </c>
      <c r="J61" s="1">
        <v>41748</v>
      </c>
      <c r="K61">
        <v>7215</v>
      </c>
      <c r="L61">
        <v>437.2</v>
      </c>
      <c r="M61">
        <v>263.33</v>
      </c>
      <c r="N61">
        <v>3154398</v>
      </c>
      <c r="O61">
        <v>1899925.95</v>
      </c>
      <c r="P61">
        <v>1254472.05</v>
      </c>
    </row>
    <row r="62" spans="1:16" x14ac:dyDescent="0.3">
      <c r="A62" t="s">
        <v>14</v>
      </c>
      <c r="B62" t="s">
        <v>67</v>
      </c>
      <c r="C62" t="s">
        <v>21</v>
      </c>
      <c r="D62" t="str" cm="1">
        <f t="array" ref="D62">_xlfn.IFS(C62="Baby Food", "Grocery &amp; Kitchen", C62="Cereal", "Grocery &amp; Kitchen", C62="Office Supplies", "Stationary", C62="Fruits", "Grocery &amp; Kitchen", C62="Household", "Household Essentials", C62="Vegetables", "Grocery &amp; Kitchen", C62="Personal Care", "Beauty &amp; Personal Care", C62="Clothes","Clothing",C62="Beverages", "Snacks &amp; Drinks", C62="Cosmetics", "Beauty &amp; Personal Care",C62="Snacks", "Snacks &amp; Drinks", C62="Meat", "Grocery &amp; Kitchen")</f>
        <v>Grocery &amp; Kitchen</v>
      </c>
      <c r="E62" t="s">
        <v>17</v>
      </c>
      <c r="F62" t="s">
        <v>18</v>
      </c>
      <c r="G62" t="str" cm="1">
        <f t="array" ref="G62">_xlfn.IFS(F62="H", "High",F62="C", "Urgent", F62="L", "Low", F62="M", "Medium")</f>
        <v>High</v>
      </c>
      <c r="H62" s="1">
        <v>41434</v>
      </c>
      <c r="I62">
        <v>450563752</v>
      </c>
      <c r="J62" s="1">
        <v>41457</v>
      </c>
      <c r="K62">
        <v>682</v>
      </c>
      <c r="L62">
        <v>205.7</v>
      </c>
      <c r="M62">
        <v>117.11</v>
      </c>
      <c r="N62">
        <v>140287.4</v>
      </c>
      <c r="O62">
        <v>79869.02</v>
      </c>
      <c r="P62">
        <v>60418.38</v>
      </c>
    </row>
    <row r="63" spans="1:16" x14ac:dyDescent="0.3">
      <c r="A63" t="s">
        <v>24</v>
      </c>
      <c r="B63" t="s">
        <v>89</v>
      </c>
      <c r="C63" t="s">
        <v>16</v>
      </c>
      <c r="D63" t="str" cm="1">
        <f t="array" ref="D63">_xlfn.IFS(C63="Baby Food", "Grocery &amp; Kitchen", C63="Cereal", "Grocery &amp; Kitchen", C63="Office Supplies", "Stationary", C63="Fruits", "Grocery &amp; Kitchen", C63="Household", "Household Essentials", C63="Vegetables", "Grocery &amp; Kitchen", C63="Personal Care", "Beauty &amp; Personal Care", C63="Clothes","Clothing",C63="Beverages", "Snacks &amp; Drinks", C63="Cosmetics", "Beauty &amp; Personal Care",C63="Snacks", "Snacks &amp; Drinks", C63="Meat", "Grocery &amp; Kitchen")</f>
        <v>Grocery &amp; Kitchen</v>
      </c>
      <c r="E63" t="s">
        <v>22</v>
      </c>
      <c r="F63" t="s">
        <v>27</v>
      </c>
      <c r="G63" t="str" cm="1">
        <f t="array" ref="G63">_xlfn.IFS(F63="H", "High",F63="C", "Urgent", F63="L", "Low", F63="M", "Medium")</f>
        <v>Low</v>
      </c>
      <c r="H63" s="1">
        <v>41451</v>
      </c>
      <c r="I63">
        <v>569662845</v>
      </c>
      <c r="J63" s="1">
        <v>41456</v>
      </c>
      <c r="K63">
        <v>4750</v>
      </c>
      <c r="L63">
        <v>255.28</v>
      </c>
      <c r="M63">
        <v>159.41999999999999</v>
      </c>
      <c r="N63">
        <v>1212580</v>
      </c>
      <c r="O63">
        <v>757245</v>
      </c>
      <c r="P63">
        <v>455335</v>
      </c>
    </row>
    <row r="64" spans="1:16" x14ac:dyDescent="0.3">
      <c r="A64" t="s">
        <v>28</v>
      </c>
      <c r="B64" t="s">
        <v>51</v>
      </c>
      <c r="C64" t="s">
        <v>26</v>
      </c>
      <c r="D64" t="str" cm="1">
        <f t="array" ref="D64">_xlfn.IFS(C64="Baby Food", "Grocery &amp; Kitchen", C64="Cereal", "Grocery &amp; Kitchen", C64="Office Supplies", "Stationary", C64="Fruits", "Grocery &amp; Kitchen", C64="Household", "Household Essentials", C64="Vegetables", "Grocery &amp; Kitchen", C64="Personal Care", "Beauty &amp; Personal Care", C64="Clothes","Clothing",C64="Beverages", "Snacks &amp; Drinks", C64="Cosmetics", "Beauty &amp; Personal Care",C64="Snacks", "Snacks &amp; Drinks", C64="Meat", "Grocery &amp; Kitchen")</f>
        <v>Stationary</v>
      </c>
      <c r="E64" t="s">
        <v>22</v>
      </c>
      <c r="F64" t="s">
        <v>35</v>
      </c>
      <c r="G64" t="str" cm="1">
        <f t="array" ref="G64">_xlfn.IFS(F64="H", "High",F64="C", "Urgent", F64="L", "Low", F64="M", "Medium")</f>
        <v>Medium</v>
      </c>
      <c r="H64" s="1">
        <v>40854</v>
      </c>
      <c r="I64">
        <v>177636754</v>
      </c>
      <c r="J64" s="1">
        <v>40862</v>
      </c>
      <c r="K64">
        <v>5518</v>
      </c>
      <c r="L64">
        <v>651.21</v>
      </c>
      <c r="M64">
        <v>524.96</v>
      </c>
      <c r="N64">
        <v>3593376.78</v>
      </c>
      <c r="O64">
        <v>2896729.28</v>
      </c>
      <c r="P64">
        <v>696647.5</v>
      </c>
    </row>
    <row r="65" spans="1:16" x14ac:dyDescent="0.3">
      <c r="A65" t="s">
        <v>71</v>
      </c>
      <c r="B65" t="s">
        <v>90</v>
      </c>
      <c r="C65" t="s">
        <v>44</v>
      </c>
      <c r="D65" t="str" cm="1">
        <f t="array" ref="D65">_xlfn.IFS(C65="Baby Food", "Grocery &amp; Kitchen", C65="Cereal", "Grocery &amp; Kitchen", C65="Office Supplies", "Stationary", C65="Fruits", "Grocery &amp; Kitchen", C65="Household", "Household Essentials", C65="Vegetables", "Grocery &amp; Kitchen", C65="Personal Care", "Beauty &amp; Personal Care", C65="Clothes","Clothing",C65="Beverages", "Snacks &amp; Drinks", C65="Cosmetics", "Beauty &amp; Personal Care",C65="Snacks", "Snacks &amp; Drinks", C65="Meat", "Grocery &amp; Kitchen")</f>
        <v>Clothing</v>
      </c>
      <c r="E65" t="s">
        <v>17</v>
      </c>
      <c r="F65" t="s">
        <v>18</v>
      </c>
      <c r="G65" t="str" cm="1">
        <f t="array" ref="G65">_xlfn.IFS(F65="H", "High",F65="C", "Urgent", F65="L", "Low", F65="M", "Medium")</f>
        <v>High</v>
      </c>
      <c r="H65" s="1">
        <v>40481</v>
      </c>
      <c r="I65">
        <v>705784308</v>
      </c>
      <c r="J65" s="1">
        <v>40499</v>
      </c>
      <c r="K65">
        <v>6116</v>
      </c>
      <c r="L65">
        <v>109.28</v>
      </c>
      <c r="M65">
        <v>35.840000000000003</v>
      </c>
      <c r="N65">
        <v>668356.48</v>
      </c>
      <c r="O65">
        <v>219197.44</v>
      </c>
      <c r="P65">
        <v>449159.04</v>
      </c>
    </row>
    <row r="66" spans="1:16" x14ac:dyDescent="0.3">
      <c r="A66" t="s">
        <v>19</v>
      </c>
      <c r="B66" t="s">
        <v>91</v>
      </c>
      <c r="C66" t="s">
        <v>50</v>
      </c>
      <c r="D66" t="str" cm="1">
        <f t="array" ref="D66">_xlfn.IFS(C66="Baby Food", "Grocery &amp; Kitchen", C66="Cereal", "Grocery &amp; Kitchen", C66="Office Supplies", "Stationary", C66="Fruits", "Grocery &amp; Kitchen", C66="Household", "Household Essentials", C66="Vegetables", "Grocery &amp; Kitchen", C66="Personal Care", "Beauty &amp; Personal Care", C66="Clothes","Clothing",C66="Beverages", "Snacks &amp; Drinks", C66="Cosmetics", "Beauty &amp; Personal Care",C66="Snacks", "Snacks &amp; Drinks", C66="Meat", "Grocery &amp; Kitchen")</f>
        <v>Beauty &amp; Personal Care</v>
      </c>
      <c r="E66" t="s">
        <v>17</v>
      </c>
      <c r="F66" t="s">
        <v>18</v>
      </c>
      <c r="G66" t="str" cm="1">
        <f t="array" ref="G66">_xlfn.IFS(F66="H", "High",F66="C", "Urgent", F66="L", "Low", F66="M", "Medium")</f>
        <v>High</v>
      </c>
      <c r="H66" s="1">
        <v>41560</v>
      </c>
      <c r="I66">
        <v>505716836</v>
      </c>
      <c r="J66" s="1">
        <v>41594</v>
      </c>
      <c r="K66">
        <v>1705</v>
      </c>
      <c r="L66">
        <v>437.2</v>
      </c>
      <c r="M66">
        <v>263.33</v>
      </c>
      <c r="N66">
        <v>745426</v>
      </c>
      <c r="O66">
        <v>448977.65</v>
      </c>
      <c r="P66">
        <v>296448.34999999998</v>
      </c>
    </row>
    <row r="67" spans="1:16" x14ac:dyDescent="0.3">
      <c r="A67" t="s">
        <v>28</v>
      </c>
      <c r="B67" t="s">
        <v>31</v>
      </c>
      <c r="C67" t="s">
        <v>50</v>
      </c>
      <c r="D67" t="str" cm="1">
        <f t="array" ref="D67">_xlfn.IFS(C67="Baby Food", "Grocery &amp; Kitchen", C67="Cereal", "Grocery &amp; Kitchen", C67="Office Supplies", "Stationary", C67="Fruits", "Grocery &amp; Kitchen", C67="Household", "Household Essentials", C67="Vegetables", "Grocery &amp; Kitchen", C67="Personal Care", "Beauty &amp; Personal Care", C67="Clothes","Clothing",C67="Beverages", "Snacks &amp; Drinks", C67="Cosmetics", "Beauty &amp; Personal Care",C67="Snacks", "Snacks &amp; Drinks", C67="Meat", "Grocery &amp; Kitchen")</f>
        <v>Beauty &amp; Personal Care</v>
      </c>
      <c r="E67" t="s">
        <v>17</v>
      </c>
      <c r="F67" t="s">
        <v>18</v>
      </c>
      <c r="G67" t="str" cm="1">
        <f t="array" ref="G67">_xlfn.IFS(F67="H", "High",F67="C", "Urgent", F67="L", "Low", F67="M", "Medium")</f>
        <v>High</v>
      </c>
      <c r="H67" s="1">
        <v>41558</v>
      </c>
      <c r="I67">
        <v>699358165</v>
      </c>
      <c r="J67" s="1">
        <v>41603</v>
      </c>
      <c r="K67">
        <v>4477</v>
      </c>
      <c r="L67">
        <v>437.2</v>
      </c>
      <c r="M67">
        <v>263.33</v>
      </c>
      <c r="N67">
        <v>1957344.4</v>
      </c>
      <c r="O67">
        <v>1178928.4099999999</v>
      </c>
      <c r="P67">
        <v>778415.99</v>
      </c>
    </row>
    <row r="68" spans="1:16" x14ac:dyDescent="0.3">
      <c r="A68" t="s">
        <v>28</v>
      </c>
      <c r="B68" t="s">
        <v>92</v>
      </c>
      <c r="C68" t="s">
        <v>39</v>
      </c>
      <c r="D68" t="str" cm="1">
        <f t="array" ref="D68">_xlfn.IFS(C68="Baby Food", "Grocery &amp; Kitchen", C68="Cereal", "Grocery &amp; Kitchen", C68="Office Supplies", "Stationary", C68="Fruits", "Grocery &amp; Kitchen", C68="Household", "Household Essentials", C68="Vegetables", "Grocery &amp; Kitchen", C68="Personal Care", "Beauty &amp; Personal Care", C68="Clothes","Clothing",C68="Beverages", "Snacks &amp; Drinks", C68="Cosmetics", "Beauty &amp; Personal Care",C68="Snacks", "Snacks &amp; Drinks", C68="Meat", "Grocery &amp; Kitchen")</f>
        <v>Beauty &amp; Personal Care</v>
      </c>
      <c r="E68" t="s">
        <v>17</v>
      </c>
      <c r="F68" t="s">
        <v>27</v>
      </c>
      <c r="G68" t="str" cm="1">
        <f t="array" ref="G68">_xlfn.IFS(F68="H", "High",F68="C", "Urgent", F68="L", "Low", F68="M", "Medium")</f>
        <v>Low</v>
      </c>
      <c r="H68" s="1">
        <v>41098</v>
      </c>
      <c r="I68">
        <v>228944623</v>
      </c>
      <c r="J68" s="1">
        <v>41099</v>
      </c>
      <c r="K68">
        <v>8656</v>
      </c>
      <c r="L68">
        <v>81.73</v>
      </c>
      <c r="M68">
        <v>56.67</v>
      </c>
      <c r="N68">
        <v>707454.88</v>
      </c>
      <c r="O68">
        <v>490535.52</v>
      </c>
      <c r="P68">
        <v>216919.36</v>
      </c>
    </row>
    <row r="69" spans="1:16" x14ac:dyDescent="0.3">
      <c r="A69" t="s">
        <v>19</v>
      </c>
      <c r="B69" t="s">
        <v>93</v>
      </c>
      <c r="C69" t="s">
        <v>44</v>
      </c>
      <c r="D69" t="str" cm="1">
        <f t="array" ref="D69">_xlfn.IFS(C69="Baby Food", "Grocery &amp; Kitchen", C69="Cereal", "Grocery &amp; Kitchen", C69="Office Supplies", "Stationary", C69="Fruits", "Grocery &amp; Kitchen", C69="Household", "Household Essentials", C69="Vegetables", "Grocery &amp; Kitchen", C69="Personal Care", "Beauty &amp; Personal Care", C69="Clothes","Clothing",C69="Beverages", "Snacks &amp; Drinks", C69="Cosmetics", "Beauty &amp; Personal Care",C69="Snacks", "Snacks &amp; Drinks", C69="Meat", "Grocery &amp; Kitchen")</f>
        <v>Clothing</v>
      </c>
      <c r="E69" t="s">
        <v>17</v>
      </c>
      <c r="F69" t="s">
        <v>35</v>
      </c>
      <c r="G69" t="str" cm="1">
        <f t="array" ref="G69">_xlfn.IFS(F69="H", "High",F69="C", "Urgent", F69="L", "Low", F69="M", "Medium")</f>
        <v>Medium</v>
      </c>
      <c r="H69" s="1">
        <v>42576</v>
      </c>
      <c r="I69">
        <v>807025039</v>
      </c>
      <c r="J69" s="1">
        <v>42620</v>
      </c>
      <c r="K69">
        <v>5498</v>
      </c>
      <c r="L69">
        <v>109.28</v>
      </c>
      <c r="M69">
        <v>35.840000000000003</v>
      </c>
      <c r="N69">
        <v>600821.43999999994</v>
      </c>
      <c r="O69">
        <v>197048.32000000001</v>
      </c>
      <c r="P69">
        <v>403773.12</v>
      </c>
    </row>
    <row r="70" spans="1:16" x14ac:dyDescent="0.3">
      <c r="A70" t="s">
        <v>24</v>
      </c>
      <c r="B70" t="s">
        <v>94</v>
      </c>
      <c r="C70" t="s">
        <v>26</v>
      </c>
      <c r="D70" t="str" cm="1">
        <f t="array" ref="D70">_xlfn.IFS(C70="Baby Food", "Grocery &amp; Kitchen", C70="Cereal", "Grocery &amp; Kitchen", C70="Office Supplies", "Stationary", C70="Fruits", "Grocery &amp; Kitchen", C70="Household", "Household Essentials", C70="Vegetables", "Grocery &amp; Kitchen", C70="Personal Care", "Beauty &amp; Personal Care", C70="Clothes","Clothing",C70="Beverages", "Snacks &amp; Drinks", C70="Cosmetics", "Beauty &amp; Personal Care",C70="Snacks", "Snacks &amp; Drinks", C70="Meat", "Grocery &amp; Kitchen")</f>
        <v>Stationary</v>
      </c>
      <c r="E70" t="s">
        <v>17</v>
      </c>
      <c r="F70" t="s">
        <v>18</v>
      </c>
      <c r="G70" t="str" cm="1">
        <f t="array" ref="G70">_xlfn.IFS(F70="H", "High",F70="C", "Urgent", F70="L", "Low", F70="M", "Medium")</f>
        <v>High</v>
      </c>
      <c r="H70" s="1">
        <v>40475</v>
      </c>
      <c r="I70">
        <v>166460740</v>
      </c>
      <c r="J70" s="1">
        <v>40499</v>
      </c>
      <c r="K70">
        <v>8287</v>
      </c>
      <c r="L70">
        <v>651.21</v>
      </c>
      <c r="M70">
        <v>524.96</v>
      </c>
      <c r="N70">
        <v>5396577.2699999996</v>
      </c>
      <c r="O70">
        <v>4350343.5199999996</v>
      </c>
      <c r="P70">
        <v>1046233.75</v>
      </c>
    </row>
    <row r="71" spans="1:16" x14ac:dyDescent="0.3">
      <c r="A71" t="s">
        <v>28</v>
      </c>
      <c r="B71" t="s">
        <v>95</v>
      </c>
      <c r="C71" t="s">
        <v>44</v>
      </c>
      <c r="D71" t="str" cm="1">
        <f t="array" ref="D71">_xlfn.IFS(C71="Baby Food", "Grocery &amp; Kitchen", C71="Cereal", "Grocery &amp; Kitchen", C71="Office Supplies", "Stationary", C71="Fruits", "Grocery &amp; Kitchen", C71="Household", "Household Essentials", C71="Vegetables", "Grocery &amp; Kitchen", C71="Personal Care", "Beauty &amp; Personal Care", C71="Clothes","Clothing",C71="Beverages", "Snacks &amp; Drinks", C71="Cosmetics", "Beauty &amp; Personal Care",C71="Snacks", "Snacks &amp; Drinks", C71="Meat", "Grocery &amp; Kitchen")</f>
        <v>Clothing</v>
      </c>
      <c r="E71" t="s">
        <v>17</v>
      </c>
      <c r="F71" t="s">
        <v>27</v>
      </c>
      <c r="G71" t="str" cm="1">
        <f t="array" ref="G71">_xlfn.IFS(F71="H", "High",F71="C", "Urgent", F71="L", "Low", F71="M", "Medium")</f>
        <v>Low</v>
      </c>
      <c r="H71" s="1">
        <v>42119</v>
      </c>
      <c r="I71">
        <v>610425555</v>
      </c>
      <c r="J71" s="1">
        <v>42152</v>
      </c>
      <c r="K71">
        <v>7342</v>
      </c>
      <c r="L71">
        <v>109.28</v>
      </c>
      <c r="M71">
        <v>35.840000000000003</v>
      </c>
      <c r="N71">
        <v>802333.76</v>
      </c>
      <c r="O71">
        <v>263137.28000000003</v>
      </c>
      <c r="P71">
        <v>539196.48</v>
      </c>
    </row>
    <row r="72" spans="1:16" x14ac:dyDescent="0.3">
      <c r="A72" t="s">
        <v>41</v>
      </c>
      <c r="B72" t="s">
        <v>53</v>
      </c>
      <c r="C72" t="s">
        <v>26</v>
      </c>
      <c r="D72" t="str" cm="1">
        <f t="array" ref="D72">_xlfn.IFS(C72="Baby Food", "Grocery &amp; Kitchen", C72="Cereal", "Grocery &amp; Kitchen", C72="Office Supplies", "Stationary", C72="Fruits", "Grocery &amp; Kitchen", C72="Household", "Household Essentials", C72="Vegetables", "Grocery &amp; Kitchen", C72="Personal Care", "Beauty &amp; Personal Care", C72="Clothes","Clothing",C72="Beverages", "Snacks &amp; Drinks", C72="Cosmetics", "Beauty &amp; Personal Care",C72="Snacks", "Snacks &amp; Drinks", C72="Meat", "Grocery &amp; Kitchen")</f>
        <v>Stationary</v>
      </c>
      <c r="E72" t="s">
        <v>22</v>
      </c>
      <c r="F72" t="s">
        <v>35</v>
      </c>
      <c r="G72" t="str" cm="1">
        <f t="array" ref="G72">_xlfn.IFS(F72="H", "High",F72="C", "Urgent", F72="L", "Low", F72="M", "Medium")</f>
        <v>Medium</v>
      </c>
      <c r="H72" s="1">
        <v>41387</v>
      </c>
      <c r="I72">
        <v>462405812</v>
      </c>
      <c r="J72" s="1">
        <v>41414</v>
      </c>
      <c r="K72">
        <v>5010</v>
      </c>
      <c r="L72">
        <v>651.21</v>
      </c>
      <c r="M72">
        <v>524.96</v>
      </c>
      <c r="N72">
        <v>3262562.1</v>
      </c>
      <c r="O72">
        <v>2630049.6</v>
      </c>
      <c r="P72">
        <v>632512.5</v>
      </c>
    </row>
    <row r="73" spans="1:16" x14ac:dyDescent="0.3">
      <c r="A73" t="s">
        <v>71</v>
      </c>
      <c r="B73" t="s">
        <v>90</v>
      </c>
      <c r="C73" t="s">
        <v>30</v>
      </c>
      <c r="D73" t="str" cm="1">
        <f t="array" ref="D73">_xlfn.IFS(C73="Baby Food", "Grocery &amp; Kitchen", C73="Cereal", "Grocery &amp; Kitchen", C73="Office Supplies", "Stationary", C73="Fruits", "Grocery &amp; Kitchen", C73="Household", "Household Essentials", C73="Vegetables", "Grocery &amp; Kitchen", C73="Personal Care", "Beauty &amp; Personal Care", C73="Clothes","Clothing",C73="Beverages", "Snacks &amp; Drinks", C73="Cosmetics", "Beauty &amp; Personal Care",C73="Snacks", "Snacks &amp; Drinks", C73="Meat", "Grocery &amp; Kitchen")</f>
        <v>Grocery &amp; Kitchen</v>
      </c>
      <c r="E73" t="s">
        <v>22</v>
      </c>
      <c r="F73" t="s">
        <v>27</v>
      </c>
      <c r="G73" t="str" cm="1">
        <f t="array" ref="G73">_xlfn.IFS(F73="H", "High",F73="C", "Urgent", F73="L", "Low", F73="M", "Medium")</f>
        <v>Low</v>
      </c>
      <c r="H73" s="1">
        <v>42230</v>
      </c>
      <c r="I73">
        <v>816200339</v>
      </c>
      <c r="J73" s="1">
        <v>42277</v>
      </c>
      <c r="K73">
        <v>673</v>
      </c>
      <c r="L73">
        <v>9.33</v>
      </c>
      <c r="M73">
        <v>6.92</v>
      </c>
      <c r="N73">
        <v>6279.09</v>
      </c>
      <c r="O73">
        <v>4657.16</v>
      </c>
      <c r="P73">
        <v>1621.93</v>
      </c>
    </row>
    <row r="74" spans="1:16" x14ac:dyDescent="0.3">
      <c r="A74" t="s">
        <v>28</v>
      </c>
      <c r="B74" t="s">
        <v>96</v>
      </c>
      <c r="C74" t="s">
        <v>52</v>
      </c>
      <c r="D74" t="str" cm="1">
        <f t="array" ref="D74">_xlfn.IFS(C74="Baby Food", "Grocery &amp; Kitchen", C74="Cereal", "Grocery &amp; Kitchen", C74="Office Supplies", "Stationary", C74="Fruits", "Grocery &amp; Kitchen", C74="Household", "Household Essentials", C74="Vegetables", "Grocery &amp; Kitchen", C74="Personal Care", "Beauty &amp; Personal Care", C74="Clothes","Clothing",C74="Beverages", "Snacks &amp; Drinks", C74="Cosmetics", "Beauty &amp; Personal Care",C74="Snacks", "Snacks &amp; Drinks", C74="Meat", "Grocery &amp; Kitchen")</f>
        <v>Snacks &amp; Drinks</v>
      </c>
      <c r="E74" t="s">
        <v>22</v>
      </c>
      <c r="F74" t="s">
        <v>23</v>
      </c>
      <c r="G74" t="str" cm="1">
        <f t="array" ref="G74">_xlfn.IFS(F74="H", "High",F74="C", "Urgent", F74="L", "Low", F74="M", "Medium")</f>
        <v>Urgent</v>
      </c>
      <c r="H74" s="1">
        <v>40689</v>
      </c>
      <c r="I74">
        <v>585920464</v>
      </c>
      <c r="J74" s="1">
        <v>40739</v>
      </c>
      <c r="K74">
        <v>5741</v>
      </c>
      <c r="L74">
        <v>47.45</v>
      </c>
      <c r="M74">
        <v>31.79</v>
      </c>
      <c r="N74">
        <v>272410.45</v>
      </c>
      <c r="O74">
        <v>182506.39</v>
      </c>
      <c r="P74">
        <v>89904.06</v>
      </c>
    </row>
    <row r="75" spans="1:16" x14ac:dyDescent="0.3">
      <c r="A75" t="s">
        <v>28</v>
      </c>
      <c r="B75" t="s">
        <v>69</v>
      </c>
      <c r="C75" t="s">
        <v>21</v>
      </c>
      <c r="D75" t="str" cm="1">
        <f t="array" ref="D75">_xlfn.IFS(C75="Baby Food", "Grocery &amp; Kitchen", C75="Cereal", "Grocery &amp; Kitchen", C75="Office Supplies", "Stationary", C75="Fruits", "Grocery &amp; Kitchen", C75="Household", "Household Essentials", C75="Vegetables", "Grocery &amp; Kitchen", C75="Personal Care", "Beauty &amp; Personal Care", C75="Clothes","Clothing",C75="Beverages", "Snacks &amp; Drinks", C75="Cosmetics", "Beauty &amp; Personal Care",C75="Snacks", "Snacks &amp; Drinks", C75="Meat", "Grocery &amp; Kitchen")</f>
        <v>Grocery &amp; Kitchen</v>
      </c>
      <c r="E75" t="s">
        <v>22</v>
      </c>
      <c r="F75" t="s">
        <v>18</v>
      </c>
      <c r="G75" t="str" cm="1">
        <f t="array" ref="G75">_xlfn.IFS(F75="H", "High",F75="C", "Urgent", F75="L", "Low", F75="M", "Medium")</f>
        <v>High</v>
      </c>
      <c r="H75" s="1">
        <v>42875</v>
      </c>
      <c r="I75">
        <v>555990016</v>
      </c>
      <c r="J75" s="1">
        <v>42903</v>
      </c>
      <c r="K75">
        <v>8656</v>
      </c>
      <c r="L75">
        <v>205.7</v>
      </c>
      <c r="M75">
        <v>117.11</v>
      </c>
      <c r="N75">
        <v>1780539.2</v>
      </c>
      <c r="O75">
        <v>1013704.16</v>
      </c>
      <c r="P75">
        <v>766835.04</v>
      </c>
    </row>
    <row r="76" spans="1:16" x14ac:dyDescent="0.3">
      <c r="A76" t="s">
        <v>71</v>
      </c>
      <c r="B76" t="s">
        <v>97</v>
      </c>
      <c r="C76" t="s">
        <v>50</v>
      </c>
      <c r="D76" t="str" cm="1">
        <f t="array" ref="D76">_xlfn.IFS(C76="Baby Food", "Grocery &amp; Kitchen", C76="Cereal", "Grocery &amp; Kitchen", C76="Office Supplies", "Stationary", C76="Fruits", "Grocery &amp; Kitchen", C76="Household", "Household Essentials", C76="Vegetables", "Grocery &amp; Kitchen", C76="Personal Care", "Beauty &amp; Personal Care", C76="Clothes","Clothing",C76="Beverages", "Snacks &amp; Drinks", C76="Cosmetics", "Beauty &amp; Personal Care",C76="Snacks", "Snacks &amp; Drinks", C76="Meat", "Grocery &amp; Kitchen")</f>
        <v>Beauty &amp; Personal Care</v>
      </c>
      <c r="E76" t="s">
        <v>17</v>
      </c>
      <c r="F76" t="s">
        <v>27</v>
      </c>
      <c r="G76" t="str" cm="1">
        <f t="array" ref="G76">_xlfn.IFS(F76="H", "High",F76="C", "Urgent", F76="L", "Low", F76="M", "Medium")</f>
        <v>Low</v>
      </c>
      <c r="H76" s="1">
        <v>41460</v>
      </c>
      <c r="I76">
        <v>231145322</v>
      </c>
      <c r="J76" s="1">
        <v>41502</v>
      </c>
      <c r="K76">
        <v>9892</v>
      </c>
      <c r="L76">
        <v>437.2</v>
      </c>
      <c r="M76">
        <v>263.33</v>
      </c>
      <c r="N76">
        <v>4324782.4000000004</v>
      </c>
      <c r="O76">
        <v>2604860.36</v>
      </c>
      <c r="P76">
        <v>1719922.04</v>
      </c>
    </row>
    <row r="77" spans="1:16" x14ac:dyDescent="0.3">
      <c r="A77" t="s">
        <v>98</v>
      </c>
      <c r="B77" t="s">
        <v>99</v>
      </c>
      <c r="C77" t="s">
        <v>34</v>
      </c>
      <c r="D77" t="str" cm="1">
        <f t="array" ref="D77">_xlfn.IFS(C77="Baby Food", "Grocery &amp; Kitchen", C77="Cereal", "Grocery &amp; Kitchen", C77="Office Supplies", "Stationary", C77="Fruits", "Grocery &amp; Kitchen", C77="Household", "Household Essentials", C77="Vegetables", "Grocery &amp; Kitchen", C77="Personal Care", "Beauty &amp; Personal Care", C77="Clothes","Clothing",C77="Beverages", "Snacks &amp; Drinks", C77="Cosmetics", "Beauty &amp; Personal Care",C77="Snacks", "Snacks &amp; Drinks", C77="Meat", "Grocery &amp; Kitchen")</f>
        <v>Household Essentials</v>
      </c>
      <c r="E77" t="s">
        <v>17</v>
      </c>
      <c r="F77" t="s">
        <v>23</v>
      </c>
      <c r="G77" t="str" cm="1">
        <f t="array" ref="G77">_xlfn.IFS(F77="H", "High",F77="C", "Urgent", F77="L", "Low", F77="M", "Medium")</f>
        <v>Urgent</v>
      </c>
      <c r="H77" s="1">
        <v>41949</v>
      </c>
      <c r="I77">
        <v>986435210</v>
      </c>
      <c r="J77" s="1">
        <v>41985</v>
      </c>
      <c r="K77">
        <v>6954</v>
      </c>
      <c r="L77">
        <v>668.27</v>
      </c>
      <c r="M77">
        <v>502.54</v>
      </c>
      <c r="N77">
        <v>4647149.58</v>
      </c>
      <c r="O77">
        <v>3494663.16</v>
      </c>
      <c r="P77">
        <v>1152486.42</v>
      </c>
    </row>
    <row r="78" spans="1:16" x14ac:dyDescent="0.3">
      <c r="A78" t="s">
        <v>14</v>
      </c>
      <c r="B78" t="s">
        <v>100</v>
      </c>
      <c r="C78" t="s">
        <v>52</v>
      </c>
      <c r="D78" t="str" cm="1">
        <f t="array" ref="D78">_xlfn.IFS(C78="Baby Food", "Grocery &amp; Kitchen", C78="Cereal", "Grocery &amp; Kitchen", C78="Office Supplies", "Stationary", C78="Fruits", "Grocery &amp; Kitchen", C78="Household", "Household Essentials", C78="Vegetables", "Grocery &amp; Kitchen", C78="Personal Care", "Beauty &amp; Personal Care", C78="Clothes","Clothing",C78="Beverages", "Snacks &amp; Drinks", C78="Cosmetics", "Beauty &amp; Personal Care",C78="Snacks", "Snacks &amp; Drinks", C78="Meat", "Grocery &amp; Kitchen")</f>
        <v>Snacks &amp; Drinks</v>
      </c>
      <c r="E78" t="s">
        <v>22</v>
      </c>
      <c r="F78" t="s">
        <v>23</v>
      </c>
      <c r="G78" t="str" cm="1">
        <f t="array" ref="G78">_xlfn.IFS(F78="H", "High",F78="C", "Urgent", F78="L", "Low", F78="M", "Medium")</f>
        <v>Urgent</v>
      </c>
      <c r="H78" s="1">
        <v>41940</v>
      </c>
      <c r="I78">
        <v>217221009</v>
      </c>
      <c r="J78" s="1">
        <v>41958</v>
      </c>
      <c r="K78">
        <v>9379</v>
      </c>
      <c r="L78">
        <v>47.45</v>
      </c>
      <c r="M78">
        <v>31.79</v>
      </c>
      <c r="N78">
        <v>445033.55</v>
      </c>
      <c r="O78">
        <v>298158.40999999997</v>
      </c>
      <c r="P78">
        <v>146875.14000000001</v>
      </c>
    </row>
    <row r="79" spans="1:16" x14ac:dyDescent="0.3">
      <c r="A79" t="s">
        <v>41</v>
      </c>
      <c r="B79" t="s">
        <v>101</v>
      </c>
      <c r="C79" t="s">
        <v>37</v>
      </c>
      <c r="D79" t="str" cm="1">
        <f t="array" ref="D79">_xlfn.IFS(C79="Baby Food", "Grocery &amp; Kitchen", C79="Cereal", "Grocery &amp; Kitchen", C79="Office Supplies", "Stationary", C79="Fruits", "Grocery &amp; Kitchen", C79="Household", "Household Essentials", C79="Vegetables", "Grocery &amp; Kitchen", C79="Personal Care", "Beauty &amp; Personal Care", C79="Clothes","Clothing",C79="Beverages", "Snacks &amp; Drinks", C79="Cosmetics", "Beauty &amp; Personal Care",C79="Snacks", "Snacks &amp; Drinks", C79="Meat", "Grocery &amp; Kitchen")</f>
        <v>Grocery &amp; Kitchen</v>
      </c>
      <c r="E79" t="s">
        <v>17</v>
      </c>
      <c r="F79" t="s">
        <v>23</v>
      </c>
      <c r="G79" t="str" cm="1">
        <f t="array" ref="G79">_xlfn.IFS(F79="H", "High",F79="C", "Urgent", F79="L", "Low", F79="M", "Medium")</f>
        <v>Urgent</v>
      </c>
      <c r="H79" s="1">
        <v>40801</v>
      </c>
      <c r="I79">
        <v>789176547</v>
      </c>
      <c r="J79" s="1">
        <v>40839</v>
      </c>
      <c r="K79">
        <v>3732</v>
      </c>
      <c r="L79">
        <v>154.06</v>
      </c>
      <c r="M79">
        <v>90.93</v>
      </c>
      <c r="N79">
        <v>574951.92000000004</v>
      </c>
      <c r="O79">
        <v>339350.76</v>
      </c>
      <c r="P79">
        <v>235601.16</v>
      </c>
    </row>
    <row r="80" spans="1:16" x14ac:dyDescent="0.3">
      <c r="A80" t="s">
        <v>24</v>
      </c>
      <c r="B80" t="s">
        <v>102</v>
      </c>
      <c r="C80" t="s">
        <v>16</v>
      </c>
      <c r="D80" t="str" cm="1">
        <f t="array" ref="D80">_xlfn.IFS(C80="Baby Food", "Grocery &amp; Kitchen", C80="Cereal", "Grocery &amp; Kitchen", C80="Office Supplies", "Stationary", C80="Fruits", "Grocery &amp; Kitchen", C80="Household", "Household Essentials", C80="Vegetables", "Grocery &amp; Kitchen", C80="Personal Care", "Beauty &amp; Personal Care", C80="Clothes","Clothing",C80="Beverages", "Snacks &amp; Drinks", C80="Cosmetics", "Beauty &amp; Personal Care",C80="Snacks", "Snacks &amp; Drinks", C80="Meat", "Grocery &amp; Kitchen")</f>
        <v>Grocery &amp; Kitchen</v>
      </c>
      <c r="E80" t="s">
        <v>17</v>
      </c>
      <c r="F80" t="s">
        <v>18</v>
      </c>
      <c r="G80" t="str" cm="1">
        <f t="array" ref="G80">_xlfn.IFS(F80="H", "High",F80="C", "Urgent", F80="L", "Low", F80="M", "Medium")</f>
        <v>High</v>
      </c>
      <c r="H80" s="1">
        <v>41058</v>
      </c>
      <c r="I80">
        <v>688288152</v>
      </c>
      <c r="J80" s="1">
        <v>41062</v>
      </c>
      <c r="K80">
        <v>8614</v>
      </c>
      <c r="L80">
        <v>255.28</v>
      </c>
      <c r="M80">
        <v>159.41999999999999</v>
      </c>
      <c r="N80">
        <v>2198981.92</v>
      </c>
      <c r="O80">
        <v>1373243.88</v>
      </c>
      <c r="P80">
        <v>825738.04</v>
      </c>
    </row>
    <row r="81" spans="1:16" x14ac:dyDescent="0.3">
      <c r="A81" t="s">
        <v>14</v>
      </c>
      <c r="B81" t="s">
        <v>103</v>
      </c>
      <c r="C81" t="s">
        <v>50</v>
      </c>
      <c r="D81" t="str" cm="1">
        <f t="array" ref="D81">_xlfn.IFS(C81="Baby Food", "Grocery &amp; Kitchen", C81="Cereal", "Grocery &amp; Kitchen", C81="Office Supplies", "Stationary", C81="Fruits", "Grocery &amp; Kitchen", C81="Household", "Household Essentials", C81="Vegetables", "Grocery &amp; Kitchen", C81="Personal Care", "Beauty &amp; Personal Care", C81="Clothes","Clothing",C81="Beverages", "Snacks &amp; Drinks", C81="Cosmetics", "Beauty &amp; Personal Care",C81="Snacks", "Snacks &amp; Drinks", C81="Meat", "Grocery &amp; Kitchen")</f>
        <v>Beauty &amp; Personal Care</v>
      </c>
      <c r="E81" t="s">
        <v>22</v>
      </c>
      <c r="F81" t="s">
        <v>18</v>
      </c>
      <c r="G81" t="str" cm="1">
        <f t="array" ref="G81">_xlfn.IFS(F81="H", "High",F81="C", "Urgent", F81="L", "Low", F81="M", "Medium")</f>
        <v>High</v>
      </c>
      <c r="H81" s="1">
        <v>41475</v>
      </c>
      <c r="I81">
        <v>670854651</v>
      </c>
      <c r="J81" s="1">
        <v>41493</v>
      </c>
      <c r="K81">
        <v>9654</v>
      </c>
      <c r="L81">
        <v>437.2</v>
      </c>
      <c r="M81">
        <v>263.33</v>
      </c>
      <c r="N81">
        <v>4220728.8</v>
      </c>
      <c r="O81">
        <v>2542187.8199999998</v>
      </c>
      <c r="P81">
        <v>1678540.98</v>
      </c>
    </row>
    <row r="82" spans="1:16" x14ac:dyDescent="0.3">
      <c r="A82" t="s">
        <v>24</v>
      </c>
      <c r="B82" t="s">
        <v>104</v>
      </c>
      <c r="C82" t="s">
        <v>34</v>
      </c>
      <c r="D82" t="str" cm="1">
        <f t="array" ref="D82">_xlfn.IFS(C82="Baby Food", "Grocery &amp; Kitchen", C82="Cereal", "Grocery &amp; Kitchen", C82="Office Supplies", "Stationary", C82="Fruits", "Grocery &amp; Kitchen", C82="Household", "Household Essentials", C82="Vegetables", "Grocery &amp; Kitchen", C82="Personal Care", "Beauty &amp; Personal Care", C82="Clothes","Clothing",C82="Beverages", "Snacks &amp; Drinks", C82="Cosmetics", "Beauty &amp; Personal Care",C82="Snacks", "Snacks &amp; Drinks", C82="Meat", "Grocery &amp; Kitchen")</f>
        <v>Household Essentials</v>
      </c>
      <c r="E82" t="s">
        <v>17</v>
      </c>
      <c r="F82" t="s">
        <v>27</v>
      </c>
      <c r="G82" t="str" cm="1">
        <f t="array" ref="G82">_xlfn.IFS(F82="H", "High",F82="C", "Urgent", F82="L", "Low", F82="M", "Medium")</f>
        <v>Low</v>
      </c>
      <c r="H82" s="1">
        <v>41203</v>
      </c>
      <c r="I82">
        <v>213487374</v>
      </c>
      <c r="J82" s="1">
        <v>41243</v>
      </c>
      <c r="K82">
        <v>4513</v>
      </c>
      <c r="L82">
        <v>668.27</v>
      </c>
      <c r="M82">
        <v>502.54</v>
      </c>
      <c r="N82">
        <v>3015902.51</v>
      </c>
      <c r="O82">
        <v>2267963.02</v>
      </c>
      <c r="P82">
        <v>747939.49</v>
      </c>
    </row>
    <row r="83" spans="1:16" x14ac:dyDescent="0.3">
      <c r="A83" t="s">
        <v>71</v>
      </c>
      <c r="B83" t="s">
        <v>105</v>
      </c>
      <c r="C83" t="s">
        <v>44</v>
      </c>
      <c r="D83" t="str" cm="1">
        <f t="array" ref="D83">_xlfn.IFS(C83="Baby Food", "Grocery &amp; Kitchen", C83="Cereal", "Grocery &amp; Kitchen", C83="Office Supplies", "Stationary", C83="Fruits", "Grocery &amp; Kitchen", C83="Household", "Household Essentials", C83="Vegetables", "Grocery &amp; Kitchen", C83="Personal Care", "Beauty &amp; Personal Care", C83="Clothes","Clothing",C83="Beverages", "Snacks &amp; Drinks", C83="Cosmetics", "Beauty &amp; Personal Care",C83="Snacks", "Snacks &amp; Drinks", C83="Meat", "Grocery &amp; Kitchen")</f>
        <v>Clothing</v>
      </c>
      <c r="E83" t="s">
        <v>22</v>
      </c>
      <c r="F83" t="s">
        <v>27</v>
      </c>
      <c r="G83" t="str" cm="1">
        <f t="array" ref="G83">_xlfn.IFS(F83="H", "High",F83="C", "Urgent", F83="L", "Low", F83="M", "Medium")</f>
        <v>Low</v>
      </c>
      <c r="H83" s="1">
        <v>41170</v>
      </c>
      <c r="I83">
        <v>663110148</v>
      </c>
      <c r="J83" s="1">
        <v>41190</v>
      </c>
      <c r="K83">
        <v>7884</v>
      </c>
      <c r="L83">
        <v>109.28</v>
      </c>
      <c r="M83">
        <v>35.840000000000003</v>
      </c>
      <c r="N83">
        <v>861563.52</v>
      </c>
      <c r="O83">
        <v>282562.56</v>
      </c>
      <c r="P83">
        <v>579000.96</v>
      </c>
    </row>
    <row r="84" spans="1:16" x14ac:dyDescent="0.3">
      <c r="A84" t="s">
        <v>71</v>
      </c>
      <c r="B84" t="s">
        <v>106</v>
      </c>
      <c r="C84" t="s">
        <v>50</v>
      </c>
      <c r="D84" t="str" cm="1">
        <f t="array" ref="D84">_xlfn.IFS(C84="Baby Food", "Grocery &amp; Kitchen", C84="Cereal", "Grocery &amp; Kitchen", C84="Office Supplies", "Stationary", C84="Fruits", "Grocery &amp; Kitchen", C84="Household", "Household Essentials", C84="Vegetables", "Grocery &amp; Kitchen", C84="Personal Care", "Beauty &amp; Personal Care", C84="Clothes","Clothing",C84="Beverages", "Snacks &amp; Drinks", C84="Cosmetics", "Beauty &amp; Personal Care",C84="Snacks", "Snacks &amp; Drinks", C84="Meat", "Grocery &amp; Kitchen")</f>
        <v>Beauty &amp; Personal Care</v>
      </c>
      <c r="E84" t="s">
        <v>22</v>
      </c>
      <c r="F84" t="s">
        <v>18</v>
      </c>
      <c r="G84" t="str" cm="1">
        <f t="array" ref="G84">_xlfn.IFS(F84="H", "High",F84="C", "Urgent", F84="L", "Low", F84="M", "Medium")</f>
        <v>High</v>
      </c>
      <c r="H84" s="1">
        <v>42689</v>
      </c>
      <c r="I84">
        <v>286959302</v>
      </c>
      <c r="J84" s="1">
        <v>42712</v>
      </c>
      <c r="K84">
        <v>6489</v>
      </c>
      <c r="L84">
        <v>437.2</v>
      </c>
      <c r="M84">
        <v>263.33</v>
      </c>
      <c r="N84">
        <v>2836990.8</v>
      </c>
      <c r="O84">
        <v>1708748.37</v>
      </c>
      <c r="P84">
        <v>1128242.43</v>
      </c>
    </row>
    <row r="85" spans="1:16" x14ac:dyDescent="0.3">
      <c r="A85" t="s">
        <v>28</v>
      </c>
      <c r="B85" t="s">
        <v>107</v>
      </c>
      <c r="C85" t="s">
        <v>58</v>
      </c>
      <c r="D85" t="str" cm="1">
        <f t="array" ref="D85">_xlfn.IFS(C85="Baby Food", "Grocery &amp; Kitchen", C85="Cereal", "Grocery &amp; Kitchen", C85="Office Supplies", "Stationary", C85="Fruits", "Grocery &amp; Kitchen", C85="Household", "Household Essentials", C85="Vegetables", "Grocery &amp; Kitchen", C85="Personal Care", "Beauty &amp; Personal Care", C85="Clothes","Clothing",C85="Beverages", "Snacks &amp; Drinks", C85="Cosmetics", "Beauty &amp; Personal Care",C85="Snacks", "Snacks &amp; Drinks", C85="Meat", "Grocery &amp; Kitchen")</f>
        <v>Snacks &amp; Drinks</v>
      </c>
      <c r="E85" t="s">
        <v>22</v>
      </c>
      <c r="F85" t="s">
        <v>27</v>
      </c>
      <c r="G85" t="str" cm="1">
        <f t="array" ref="G85">_xlfn.IFS(F85="H", "High",F85="C", "Urgent", F85="L", "Low", F85="M", "Medium")</f>
        <v>Low</v>
      </c>
      <c r="H85" s="1">
        <v>40547</v>
      </c>
      <c r="I85">
        <v>122583663</v>
      </c>
      <c r="J85" s="1">
        <v>40548</v>
      </c>
      <c r="K85">
        <v>4085</v>
      </c>
      <c r="L85">
        <v>152.58000000000001</v>
      </c>
      <c r="M85">
        <v>97.44</v>
      </c>
      <c r="N85">
        <v>623289.30000000005</v>
      </c>
      <c r="O85">
        <v>398042.4</v>
      </c>
      <c r="P85">
        <v>225246.9</v>
      </c>
    </row>
    <row r="86" spans="1:16" x14ac:dyDescent="0.3">
      <c r="A86" t="s">
        <v>28</v>
      </c>
      <c r="B86" t="s">
        <v>108</v>
      </c>
      <c r="C86" t="s">
        <v>37</v>
      </c>
      <c r="D86" t="str" cm="1">
        <f t="array" ref="D86">_xlfn.IFS(C86="Baby Food", "Grocery &amp; Kitchen", C86="Cereal", "Grocery &amp; Kitchen", C86="Office Supplies", "Stationary", C86="Fruits", "Grocery &amp; Kitchen", C86="Household", "Household Essentials", C86="Vegetables", "Grocery &amp; Kitchen", C86="Personal Care", "Beauty &amp; Personal Care", C86="Clothes","Clothing",C86="Beverages", "Snacks &amp; Drinks", C86="Cosmetics", "Beauty &amp; Personal Care",C86="Snacks", "Snacks &amp; Drinks", C86="Meat", "Grocery &amp; Kitchen")</f>
        <v>Grocery &amp; Kitchen</v>
      </c>
      <c r="E86" t="s">
        <v>22</v>
      </c>
      <c r="F86" t="s">
        <v>27</v>
      </c>
      <c r="G86" t="str" cm="1">
        <f t="array" ref="G86">_xlfn.IFS(F86="H", "High",F86="C", "Urgent", F86="L", "Low", F86="M", "Medium")</f>
        <v>Low</v>
      </c>
      <c r="H86" s="1">
        <v>40986</v>
      </c>
      <c r="I86">
        <v>827844560</v>
      </c>
      <c r="J86" s="1">
        <v>41006</v>
      </c>
      <c r="K86">
        <v>6457</v>
      </c>
      <c r="L86">
        <v>154.06</v>
      </c>
      <c r="M86">
        <v>90.93</v>
      </c>
      <c r="N86">
        <v>994765.42</v>
      </c>
      <c r="O86">
        <v>587135.01</v>
      </c>
      <c r="P86">
        <v>407630.41</v>
      </c>
    </row>
    <row r="87" spans="1:16" x14ac:dyDescent="0.3">
      <c r="A87" t="s">
        <v>98</v>
      </c>
      <c r="B87" t="s">
        <v>99</v>
      </c>
      <c r="C87" t="s">
        <v>39</v>
      </c>
      <c r="D87" t="str" cm="1">
        <f t="array" ref="D87">_xlfn.IFS(C87="Baby Food", "Grocery &amp; Kitchen", C87="Cereal", "Grocery &amp; Kitchen", C87="Office Supplies", "Stationary", C87="Fruits", "Grocery &amp; Kitchen", C87="Household", "Household Essentials", C87="Vegetables", "Grocery &amp; Kitchen", C87="Personal Care", "Beauty &amp; Personal Care", C87="Clothes","Clothing",C87="Beverages", "Snacks &amp; Drinks", C87="Cosmetics", "Beauty &amp; Personal Care",C87="Snacks", "Snacks &amp; Drinks", C87="Meat", "Grocery &amp; Kitchen")</f>
        <v>Beauty &amp; Personal Care</v>
      </c>
      <c r="E87" t="s">
        <v>17</v>
      </c>
      <c r="F87" t="s">
        <v>27</v>
      </c>
      <c r="G87" t="str" cm="1">
        <f t="array" ref="G87">_xlfn.IFS(F87="H", "High",F87="C", "Urgent", F87="L", "Low", F87="M", "Medium")</f>
        <v>Low</v>
      </c>
      <c r="H87" s="1">
        <v>40956</v>
      </c>
      <c r="I87">
        <v>430915820</v>
      </c>
      <c r="J87" s="1">
        <v>40988</v>
      </c>
      <c r="K87">
        <v>6422</v>
      </c>
      <c r="L87">
        <v>81.73</v>
      </c>
      <c r="M87">
        <v>56.67</v>
      </c>
      <c r="N87">
        <v>524870.06000000006</v>
      </c>
      <c r="O87">
        <v>363934.74</v>
      </c>
      <c r="P87">
        <v>160935.32</v>
      </c>
    </row>
    <row r="88" spans="1:16" x14ac:dyDescent="0.3">
      <c r="A88" t="s">
        <v>28</v>
      </c>
      <c r="B88" t="s">
        <v>29</v>
      </c>
      <c r="C88" t="s">
        <v>52</v>
      </c>
      <c r="D88" t="str" cm="1">
        <f t="array" ref="D88">_xlfn.IFS(C88="Baby Food", "Grocery &amp; Kitchen", C88="Cereal", "Grocery &amp; Kitchen", C88="Office Supplies", "Stationary", C88="Fruits", "Grocery &amp; Kitchen", C88="Household", "Household Essentials", C88="Vegetables", "Grocery &amp; Kitchen", C88="Personal Care", "Beauty &amp; Personal Care", C88="Clothes","Clothing",C88="Beverages", "Snacks &amp; Drinks", C88="Cosmetics", "Beauty &amp; Personal Care",C88="Snacks", "Snacks &amp; Drinks", C88="Meat", "Grocery &amp; Kitchen")</f>
        <v>Snacks &amp; Drinks</v>
      </c>
      <c r="E88" t="s">
        <v>17</v>
      </c>
      <c r="F88" t="s">
        <v>23</v>
      </c>
      <c r="G88" t="str" cm="1">
        <f t="array" ref="G88">_xlfn.IFS(F88="H", "High",F88="C", "Urgent", F88="L", "Low", F88="M", "Medium")</f>
        <v>Urgent</v>
      </c>
      <c r="H88" s="1">
        <v>40559</v>
      </c>
      <c r="I88">
        <v>180283772</v>
      </c>
      <c r="J88" s="1">
        <v>40564</v>
      </c>
      <c r="K88">
        <v>8829</v>
      </c>
      <c r="L88">
        <v>47.45</v>
      </c>
      <c r="M88">
        <v>31.79</v>
      </c>
      <c r="N88">
        <v>418936.05</v>
      </c>
      <c r="O88">
        <v>280673.90999999997</v>
      </c>
      <c r="P88">
        <v>138262.14000000001</v>
      </c>
    </row>
    <row r="89" spans="1:16" x14ac:dyDescent="0.3">
      <c r="A89" t="s">
        <v>28</v>
      </c>
      <c r="B89" t="s">
        <v>64</v>
      </c>
      <c r="C89" t="s">
        <v>16</v>
      </c>
      <c r="D89" t="str" cm="1">
        <f t="array" ref="D89">_xlfn.IFS(C89="Baby Food", "Grocery &amp; Kitchen", C89="Cereal", "Grocery &amp; Kitchen", C89="Office Supplies", "Stationary", C89="Fruits", "Grocery &amp; Kitchen", C89="Household", "Household Essentials", C89="Vegetables", "Grocery &amp; Kitchen", C89="Personal Care", "Beauty &amp; Personal Care", C89="Clothes","Clothing",C89="Beverages", "Snacks &amp; Drinks", C89="Cosmetics", "Beauty &amp; Personal Care",C89="Snacks", "Snacks &amp; Drinks", C89="Meat", "Grocery &amp; Kitchen")</f>
        <v>Grocery &amp; Kitchen</v>
      </c>
      <c r="E89" t="s">
        <v>17</v>
      </c>
      <c r="F89" t="s">
        <v>35</v>
      </c>
      <c r="G89" t="str" cm="1">
        <f t="array" ref="G89">_xlfn.IFS(F89="H", "High",F89="C", "Urgent", F89="L", "Low", F89="M", "Medium")</f>
        <v>Medium</v>
      </c>
      <c r="H89" s="1">
        <v>41673</v>
      </c>
      <c r="I89">
        <v>494747245</v>
      </c>
      <c r="J89" s="1">
        <v>41718</v>
      </c>
      <c r="K89">
        <v>5559</v>
      </c>
      <c r="L89">
        <v>255.28</v>
      </c>
      <c r="M89">
        <v>159.41999999999999</v>
      </c>
      <c r="N89">
        <v>1419101.52</v>
      </c>
      <c r="O89">
        <v>886215.78</v>
      </c>
      <c r="P89">
        <v>532885.74</v>
      </c>
    </row>
    <row r="90" spans="1:16" x14ac:dyDescent="0.3">
      <c r="A90" t="s">
        <v>71</v>
      </c>
      <c r="B90" t="s">
        <v>109</v>
      </c>
      <c r="C90" t="s">
        <v>30</v>
      </c>
      <c r="D90" t="str" cm="1">
        <f t="array" ref="D90">_xlfn.IFS(C90="Baby Food", "Grocery &amp; Kitchen", C90="Cereal", "Grocery &amp; Kitchen", C90="Office Supplies", "Stationary", C90="Fruits", "Grocery &amp; Kitchen", C90="Household", "Household Essentials", C90="Vegetables", "Grocery &amp; Kitchen", C90="Personal Care", "Beauty &amp; Personal Care", C90="Clothes","Clothing",C90="Beverages", "Snacks &amp; Drinks", C90="Cosmetics", "Beauty &amp; Personal Care",C90="Snacks", "Snacks &amp; Drinks", C90="Meat", "Grocery &amp; Kitchen")</f>
        <v>Grocery &amp; Kitchen</v>
      </c>
      <c r="E90" t="s">
        <v>22</v>
      </c>
      <c r="F90" t="s">
        <v>35</v>
      </c>
      <c r="G90" t="str" cm="1">
        <f t="array" ref="G90">_xlfn.IFS(F90="H", "High",F90="C", "Urgent", F90="L", "Low", F90="M", "Medium")</f>
        <v>Medium</v>
      </c>
      <c r="H90" s="1">
        <v>41029</v>
      </c>
      <c r="I90">
        <v>513417565</v>
      </c>
      <c r="J90" s="1">
        <v>41047</v>
      </c>
      <c r="K90">
        <v>522</v>
      </c>
      <c r="L90">
        <v>9.33</v>
      </c>
      <c r="M90">
        <v>6.92</v>
      </c>
      <c r="N90">
        <v>4870.26</v>
      </c>
      <c r="O90">
        <v>3612.24</v>
      </c>
      <c r="P90">
        <v>1258.02</v>
      </c>
    </row>
    <row r="91" spans="1:16" x14ac:dyDescent="0.3">
      <c r="A91" t="s">
        <v>24</v>
      </c>
      <c r="B91" t="s">
        <v>110</v>
      </c>
      <c r="C91" t="s">
        <v>52</v>
      </c>
      <c r="D91" t="str" cm="1">
        <f t="array" ref="D91">_xlfn.IFS(C91="Baby Food", "Grocery &amp; Kitchen", C91="Cereal", "Grocery &amp; Kitchen", C91="Office Supplies", "Stationary", C91="Fruits", "Grocery &amp; Kitchen", C91="Household", "Household Essentials", C91="Vegetables", "Grocery &amp; Kitchen", C91="Personal Care", "Beauty &amp; Personal Care", C91="Clothes","Clothing",C91="Beverages", "Snacks &amp; Drinks", C91="Cosmetics", "Beauty &amp; Personal Care",C91="Snacks", "Snacks &amp; Drinks", C91="Meat", "Grocery &amp; Kitchen")</f>
        <v>Snacks &amp; Drinks</v>
      </c>
      <c r="E91" t="s">
        <v>17</v>
      </c>
      <c r="F91" t="s">
        <v>23</v>
      </c>
      <c r="G91" t="str" cm="1">
        <f t="array" ref="G91">_xlfn.IFS(F91="H", "High",F91="C", "Urgent", F91="L", "Low", F91="M", "Medium")</f>
        <v>Urgent</v>
      </c>
      <c r="H91" s="1">
        <v>42666</v>
      </c>
      <c r="I91">
        <v>345718562</v>
      </c>
      <c r="J91" s="1">
        <v>42699</v>
      </c>
      <c r="K91">
        <v>4660</v>
      </c>
      <c r="L91">
        <v>47.45</v>
      </c>
      <c r="M91">
        <v>31.79</v>
      </c>
      <c r="N91">
        <v>221117</v>
      </c>
      <c r="O91">
        <v>148141.4</v>
      </c>
      <c r="P91">
        <v>72975.600000000006</v>
      </c>
    </row>
    <row r="92" spans="1:16" x14ac:dyDescent="0.3">
      <c r="A92" t="s">
        <v>28</v>
      </c>
      <c r="B92" t="s">
        <v>84</v>
      </c>
      <c r="C92" t="s">
        <v>26</v>
      </c>
      <c r="D92" t="str" cm="1">
        <f t="array" ref="D92">_xlfn.IFS(C92="Baby Food", "Grocery &amp; Kitchen", C92="Cereal", "Grocery &amp; Kitchen", C92="Office Supplies", "Stationary", C92="Fruits", "Grocery &amp; Kitchen", C92="Household", "Household Essentials", C92="Vegetables", "Grocery &amp; Kitchen", C92="Personal Care", "Beauty &amp; Personal Care", C92="Clothes","Clothing",C92="Beverages", "Snacks &amp; Drinks", C92="Cosmetics", "Beauty &amp; Personal Care",C92="Snacks", "Snacks &amp; Drinks", C92="Meat", "Grocery &amp; Kitchen")</f>
        <v>Stationary</v>
      </c>
      <c r="E92" t="s">
        <v>17</v>
      </c>
      <c r="F92" t="s">
        <v>18</v>
      </c>
      <c r="G92" t="str" cm="1">
        <f t="array" ref="G92">_xlfn.IFS(F92="H", "High",F92="C", "Urgent", F92="L", "Low", F92="M", "Medium")</f>
        <v>High</v>
      </c>
      <c r="H92" s="1">
        <v>42710</v>
      </c>
      <c r="I92">
        <v>621386563</v>
      </c>
      <c r="J92" s="1">
        <v>42718</v>
      </c>
      <c r="K92">
        <v>948</v>
      </c>
      <c r="L92">
        <v>651.21</v>
      </c>
      <c r="M92">
        <v>524.96</v>
      </c>
      <c r="N92">
        <v>617347.07999999996</v>
      </c>
      <c r="O92">
        <v>497662.08</v>
      </c>
      <c r="P92">
        <v>119685</v>
      </c>
    </row>
    <row r="93" spans="1:16" x14ac:dyDescent="0.3">
      <c r="A93" t="s">
        <v>14</v>
      </c>
      <c r="B93" t="s">
        <v>67</v>
      </c>
      <c r="C93" t="s">
        <v>52</v>
      </c>
      <c r="D93" t="str" cm="1">
        <f t="array" ref="D93">_xlfn.IFS(C93="Baby Food", "Grocery &amp; Kitchen", C93="Cereal", "Grocery &amp; Kitchen", C93="Office Supplies", "Stationary", C93="Fruits", "Grocery &amp; Kitchen", C93="Household", "Household Essentials", C93="Vegetables", "Grocery &amp; Kitchen", C93="Personal Care", "Beauty &amp; Personal Care", C93="Clothes","Clothing",C93="Beverages", "Snacks &amp; Drinks", C93="Cosmetics", "Beauty &amp; Personal Care",C93="Snacks", "Snacks &amp; Drinks", C93="Meat", "Grocery &amp; Kitchen")</f>
        <v>Snacks &amp; Drinks</v>
      </c>
      <c r="E93" t="s">
        <v>17</v>
      </c>
      <c r="F93" t="s">
        <v>18</v>
      </c>
      <c r="G93" t="str" cm="1">
        <f t="array" ref="G93">_xlfn.IFS(F93="H", "High",F93="C", "Urgent", F93="L", "Low", F93="M", "Medium")</f>
        <v>High</v>
      </c>
      <c r="H93" s="1">
        <v>41827</v>
      </c>
      <c r="I93">
        <v>240470397</v>
      </c>
      <c r="J93" s="1">
        <v>41831</v>
      </c>
      <c r="K93">
        <v>9389</v>
      </c>
      <c r="L93">
        <v>47.45</v>
      </c>
      <c r="M93">
        <v>31.79</v>
      </c>
      <c r="N93">
        <v>445508.05</v>
      </c>
      <c r="O93">
        <v>298476.31</v>
      </c>
      <c r="P93">
        <v>147031.74</v>
      </c>
    </row>
    <row r="94" spans="1:16" x14ac:dyDescent="0.3">
      <c r="A94" t="s">
        <v>71</v>
      </c>
      <c r="B94" t="s">
        <v>75</v>
      </c>
      <c r="C94" t="s">
        <v>26</v>
      </c>
      <c r="D94" t="str" cm="1">
        <f t="array" ref="D94">_xlfn.IFS(C94="Baby Food", "Grocery &amp; Kitchen", C94="Cereal", "Grocery &amp; Kitchen", C94="Office Supplies", "Stationary", C94="Fruits", "Grocery &amp; Kitchen", C94="Household", "Household Essentials", C94="Vegetables", "Grocery &amp; Kitchen", C94="Personal Care", "Beauty &amp; Personal Care", C94="Clothes","Clothing",C94="Beverages", "Snacks &amp; Drinks", C94="Cosmetics", "Beauty &amp; Personal Care",C94="Snacks", "Snacks &amp; Drinks", C94="Meat", "Grocery &amp; Kitchen")</f>
        <v>Stationary</v>
      </c>
      <c r="E94" t="s">
        <v>22</v>
      </c>
      <c r="F94" t="s">
        <v>35</v>
      </c>
      <c r="G94" t="str" cm="1">
        <f t="array" ref="G94">_xlfn.IFS(F94="H", "High",F94="C", "Urgent", F94="L", "Low", F94="M", "Medium")</f>
        <v>Medium</v>
      </c>
      <c r="H94" s="1">
        <v>41073</v>
      </c>
      <c r="I94">
        <v>423331391</v>
      </c>
      <c r="J94" s="1">
        <v>41114</v>
      </c>
      <c r="K94">
        <v>2021</v>
      </c>
      <c r="L94">
        <v>651.21</v>
      </c>
      <c r="M94">
        <v>524.96</v>
      </c>
      <c r="N94">
        <v>1316095.4099999999</v>
      </c>
      <c r="O94">
        <v>1060944.1599999999</v>
      </c>
      <c r="P94">
        <v>255151.25</v>
      </c>
    </row>
    <row r="95" spans="1:16" x14ac:dyDescent="0.3">
      <c r="A95" t="s">
        <v>24</v>
      </c>
      <c r="B95" t="s">
        <v>111</v>
      </c>
      <c r="C95" t="s">
        <v>50</v>
      </c>
      <c r="D95" t="str" cm="1">
        <f t="array" ref="D95">_xlfn.IFS(C95="Baby Food", "Grocery &amp; Kitchen", C95="Cereal", "Grocery &amp; Kitchen", C95="Office Supplies", "Stationary", C95="Fruits", "Grocery &amp; Kitchen", C95="Household", "Household Essentials", C95="Vegetables", "Grocery &amp; Kitchen", C95="Personal Care", "Beauty &amp; Personal Care", C95="Clothes","Clothing",C95="Beverages", "Snacks &amp; Drinks", C95="Cosmetics", "Beauty &amp; Personal Care",C95="Snacks", "Snacks &amp; Drinks", C95="Meat", "Grocery &amp; Kitchen")</f>
        <v>Beauty &amp; Personal Care</v>
      </c>
      <c r="E95" t="s">
        <v>22</v>
      </c>
      <c r="F95" t="s">
        <v>18</v>
      </c>
      <c r="G95" t="str" cm="1">
        <f t="array" ref="G95">_xlfn.IFS(F95="H", "High",F95="C", "Urgent", F95="L", "Low", F95="M", "Medium")</f>
        <v>High</v>
      </c>
      <c r="H95" s="1">
        <v>40508</v>
      </c>
      <c r="I95">
        <v>660643374</v>
      </c>
      <c r="J95" s="1">
        <v>40537</v>
      </c>
      <c r="K95">
        <v>7910</v>
      </c>
      <c r="L95">
        <v>437.2</v>
      </c>
      <c r="M95">
        <v>263.33</v>
      </c>
      <c r="N95">
        <v>3458252</v>
      </c>
      <c r="O95">
        <v>2082940.3</v>
      </c>
      <c r="P95">
        <v>1375311.7</v>
      </c>
    </row>
    <row r="96" spans="1:16" x14ac:dyDescent="0.3">
      <c r="A96" t="s">
        <v>19</v>
      </c>
      <c r="B96" t="s">
        <v>112</v>
      </c>
      <c r="C96" t="s">
        <v>52</v>
      </c>
      <c r="D96" t="str" cm="1">
        <f t="array" ref="D96">_xlfn.IFS(C96="Baby Food", "Grocery &amp; Kitchen", C96="Cereal", "Grocery &amp; Kitchen", C96="Office Supplies", "Stationary", C96="Fruits", "Grocery &amp; Kitchen", C96="Household", "Household Essentials", C96="Vegetables", "Grocery &amp; Kitchen", C96="Personal Care", "Beauty &amp; Personal Care", C96="Clothes","Clothing",C96="Beverages", "Snacks &amp; Drinks", C96="Cosmetics", "Beauty &amp; Personal Care",C96="Snacks", "Snacks &amp; Drinks", C96="Meat", "Grocery &amp; Kitchen")</f>
        <v>Snacks &amp; Drinks</v>
      </c>
      <c r="E96" t="s">
        <v>17</v>
      </c>
      <c r="F96" t="s">
        <v>23</v>
      </c>
      <c r="G96" t="str" cm="1">
        <f t="array" ref="G96">_xlfn.IFS(F96="H", "High",F96="C", "Urgent", F96="L", "Low", F96="M", "Medium")</f>
        <v>Urgent</v>
      </c>
      <c r="H96" s="1">
        <v>40582</v>
      </c>
      <c r="I96">
        <v>963392674</v>
      </c>
      <c r="J96" s="1">
        <v>40623</v>
      </c>
      <c r="K96">
        <v>8156</v>
      </c>
      <c r="L96">
        <v>47.45</v>
      </c>
      <c r="M96">
        <v>31.79</v>
      </c>
      <c r="N96">
        <v>387002.2</v>
      </c>
      <c r="O96">
        <v>259279.24</v>
      </c>
      <c r="P96">
        <v>127722.96</v>
      </c>
    </row>
    <row r="97" spans="1:16" x14ac:dyDescent="0.3">
      <c r="A97" t="s">
        <v>28</v>
      </c>
      <c r="B97" t="s">
        <v>63</v>
      </c>
      <c r="C97" t="s">
        <v>44</v>
      </c>
      <c r="D97" t="str" cm="1">
        <f t="array" ref="D97">_xlfn.IFS(C97="Baby Food", "Grocery &amp; Kitchen", C97="Cereal", "Grocery &amp; Kitchen", C97="Office Supplies", "Stationary", C97="Fruits", "Grocery &amp; Kitchen", C97="Household", "Household Essentials", C97="Vegetables", "Grocery &amp; Kitchen", C97="Personal Care", "Beauty &amp; Personal Care", C97="Clothes","Clothing",C97="Beverages", "Snacks &amp; Drinks", C97="Cosmetics", "Beauty &amp; Personal Care",C97="Snacks", "Snacks &amp; Drinks", C97="Meat", "Grocery &amp; Kitchen")</f>
        <v>Clothing</v>
      </c>
      <c r="E97" t="s">
        <v>22</v>
      </c>
      <c r="F97" t="s">
        <v>35</v>
      </c>
      <c r="G97" t="str" cm="1">
        <f t="array" ref="G97">_xlfn.IFS(F97="H", "High",F97="C", "Urgent", F97="L", "Low", F97="M", "Medium")</f>
        <v>Medium</v>
      </c>
      <c r="H97" s="1">
        <v>40750</v>
      </c>
      <c r="I97">
        <v>512878119</v>
      </c>
      <c r="J97" s="1">
        <v>40789</v>
      </c>
      <c r="K97">
        <v>888</v>
      </c>
      <c r="L97">
        <v>109.28</v>
      </c>
      <c r="M97">
        <v>35.840000000000003</v>
      </c>
      <c r="N97">
        <v>97040.639999999999</v>
      </c>
      <c r="O97">
        <v>31825.919999999998</v>
      </c>
      <c r="P97">
        <v>65214.720000000001</v>
      </c>
    </row>
    <row r="98" spans="1:16" x14ac:dyDescent="0.3">
      <c r="A98" t="s">
        <v>41</v>
      </c>
      <c r="B98" t="s">
        <v>113</v>
      </c>
      <c r="C98" t="s">
        <v>30</v>
      </c>
      <c r="D98" t="str" cm="1">
        <f t="array" ref="D98">_xlfn.IFS(C98="Baby Food", "Grocery &amp; Kitchen", C98="Cereal", "Grocery &amp; Kitchen", C98="Office Supplies", "Stationary", C98="Fruits", "Grocery &amp; Kitchen", C98="Household", "Household Essentials", C98="Vegetables", "Grocery &amp; Kitchen", C98="Personal Care", "Beauty &amp; Personal Care", C98="Clothes","Clothing",C98="Beverages", "Snacks &amp; Drinks", C98="Cosmetics", "Beauty &amp; Personal Care",C98="Snacks", "Snacks &amp; Drinks", C98="Meat", "Grocery &amp; Kitchen")</f>
        <v>Grocery &amp; Kitchen</v>
      </c>
      <c r="E98" t="s">
        <v>17</v>
      </c>
      <c r="F98" t="s">
        <v>27</v>
      </c>
      <c r="G98" t="str" cm="1">
        <f t="array" ref="G98">_xlfn.IFS(F98="H", "High",F98="C", "Urgent", F98="L", "Low", F98="M", "Medium")</f>
        <v>Low</v>
      </c>
      <c r="H98" s="1">
        <v>40858</v>
      </c>
      <c r="I98">
        <v>810711038</v>
      </c>
      <c r="J98" s="1">
        <v>40905</v>
      </c>
      <c r="K98">
        <v>6267</v>
      </c>
      <c r="L98">
        <v>9.33</v>
      </c>
      <c r="M98">
        <v>6.92</v>
      </c>
      <c r="N98">
        <v>58471.11</v>
      </c>
      <c r="O98">
        <v>43367.64</v>
      </c>
      <c r="P98">
        <v>15103.47</v>
      </c>
    </row>
    <row r="99" spans="1:16" x14ac:dyDescent="0.3">
      <c r="A99" t="s">
        <v>28</v>
      </c>
      <c r="B99" t="s">
        <v>84</v>
      </c>
      <c r="C99" t="s">
        <v>37</v>
      </c>
      <c r="D99" t="str" cm="1">
        <f t="array" ref="D99">_xlfn.IFS(C99="Baby Food", "Grocery &amp; Kitchen", C99="Cereal", "Grocery &amp; Kitchen", C99="Office Supplies", "Stationary", C99="Fruits", "Grocery &amp; Kitchen", C99="Household", "Household Essentials", C99="Vegetables", "Grocery &amp; Kitchen", C99="Personal Care", "Beauty &amp; Personal Care", C99="Clothes","Clothing",C99="Beverages", "Snacks &amp; Drinks", C99="Cosmetics", "Beauty &amp; Personal Care",C99="Snacks", "Snacks &amp; Drinks", C99="Meat", "Grocery &amp; Kitchen")</f>
        <v>Grocery &amp; Kitchen</v>
      </c>
      <c r="E99" t="s">
        <v>17</v>
      </c>
      <c r="F99" t="s">
        <v>23</v>
      </c>
      <c r="G99" t="str" cm="1">
        <f t="array" ref="G99">_xlfn.IFS(F99="H", "High",F99="C", "Urgent", F99="L", "Low", F99="M", "Medium")</f>
        <v>Urgent</v>
      </c>
      <c r="H99" s="1">
        <v>42522</v>
      </c>
      <c r="I99">
        <v>728815257</v>
      </c>
      <c r="J99" s="1">
        <v>42550</v>
      </c>
      <c r="K99">
        <v>1485</v>
      </c>
      <c r="L99">
        <v>154.06</v>
      </c>
      <c r="M99">
        <v>90.93</v>
      </c>
      <c r="N99">
        <v>228779.1</v>
      </c>
      <c r="O99">
        <v>135031.04999999999</v>
      </c>
      <c r="P99">
        <v>93748.05</v>
      </c>
    </row>
    <row r="100" spans="1:16" x14ac:dyDescent="0.3">
      <c r="A100" t="s">
        <v>98</v>
      </c>
      <c r="B100" t="s">
        <v>99</v>
      </c>
      <c r="C100" t="s">
        <v>39</v>
      </c>
      <c r="D100" t="str" cm="1">
        <f t="array" ref="D100">_xlfn.IFS(C100="Baby Food", "Grocery &amp; Kitchen", C100="Cereal", "Grocery &amp; Kitchen", C100="Office Supplies", "Stationary", C100="Fruits", "Grocery &amp; Kitchen", C100="Household", "Household Essentials", C100="Vegetables", "Grocery &amp; Kitchen", C100="Personal Care", "Beauty &amp; Personal Care", C100="Clothes","Clothing",C100="Beverages", "Snacks &amp; Drinks", C100="Cosmetics", "Beauty &amp; Personal Care",C100="Snacks", "Snacks &amp; Drinks", C100="Meat", "Grocery &amp; Kitchen")</f>
        <v>Beauty &amp; Personal Care</v>
      </c>
      <c r="E100" t="s">
        <v>17</v>
      </c>
      <c r="F100" t="s">
        <v>35</v>
      </c>
      <c r="G100" t="str" cm="1">
        <f t="array" ref="G100">_xlfn.IFS(F100="H", "High",F100="C", "Urgent", F100="L", "Low", F100="M", "Medium")</f>
        <v>Medium</v>
      </c>
      <c r="H100" s="1">
        <v>42215</v>
      </c>
      <c r="I100">
        <v>559427106</v>
      </c>
      <c r="J100" s="1">
        <v>42224</v>
      </c>
      <c r="K100">
        <v>5767</v>
      </c>
      <c r="L100">
        <v>81.73</v>
      </c>
      <c r="M100">
        <v>56.67</v>
      </c>
      <c r="N100">
        <v>471336.91</v>
      </c>
      <c r="O100">
        <v>326815.89</v>
      </c>
      <c r="P100">
        <v>144521.01999999999</v>
      </c>
    </row>
    <row r="101" spans="1:16" x14ac:dyDescent="0.3">
      <c r="A101" t="s">
        <v>28</v>
      </c>
      <c r="B101" t="s">
        <v>114</v>
      </c>
      <c r="C101" t="s">
        <v>34</v>
      </c>
      <c r="D101" t="str" cm="1">
        <f t="array" ref="D101">_xlfn.IFS(C101="Baby Food", "Grocery &amp; Kitchen", C101="Cereal", "Grocery &amp; Kitchen", C101="Office Supplies", "Stationary", C101="Fruits", "Grocery &amp; Kitchen", C101="Household", "Household Essentials", C101="Vegetables", "Grocery &amp; Kitchen", C101="Personal Care", "Beauty &amp; Personal Care", C101="Clothes","Clothing",C101="Beverages", "Snacks &amp; Drinks", C101="Cosmetics", "Beauty &amp; Personal Care",C101="Snacks", "Snacks &amp; Drinks", C101="Meat", "Grocery &amp; Kitchen")</f>
        <v>Household Essentials</v>
      </c>
      <c r="E101" t="s">
        <v>17</v>
      </c>
      <c r="F101" t="s">
        <v>27</v>
      </c>
      <c r="G101" t="str" cm="1">
        <f t="array" ref="G101">_xlfn.IFS(F101="H", "High",F101="C", "Urgent", F101="L", "Low", F101="M", "Medium")</f>
        <v>Low</v>
      </c>
      <c r="H101" s="1">
        <v>40949</v>
      </c>
      <c r="I101">
        <v>665095412</v>
      </c>
      <c r="J101" s="1">
        <v>40954</v>
      </c>
      <c r="K101">
        <v>5367</v>
      </c>
      <c r="L101">
        <v>668.27</v>
      </c>
      <c r="M101">
        <v>502.54</v>
      </c>
      <c r="N101">
        <v>3586605.09</v>
      </c>
      <c r="O101">
        <v>2697132.18</v>
      </c>
      <c r="P101">
        <v>889472.91</v>
      </c>
    </row>
  </sheetData>
  <autoFilter ref="A1:P101" xr:uid="{03C177E0-B882-42A9-A804-7C60AF8436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CA32-5C2A-43EC-9713-EA0AC4C48FF1}">
  <dimension ref="A1:B8"/>
  <sheetViews>
    <sheetView tabSelected="1" workbookViewId="0">
      <selection activeCell="C12" sqref="C12"/>
    </sheetView>
  </sheetViews>
  <sheetFormatPr defaultRowHeight="14.4" x14ac:dyDescent="0.3"/>
  <cols>
    <col min="1" max="1" width="8.33203125" bestFit="1" customWidth="1"/>
    <col min="2" max="2" width="29.6640625" customWidth="1"/>
  </cols>
  <sheetData>
    <row r="1" spans="1:2" x14ac:dyDescent="0.3">
      <c r="A1" s="2" t="s">
        <v>117</v>
      </c>
      <c r="B1" s="2" t="s">
        <v>118</v>
      </c>
    </row>
    <row r="2" spans="1:2" x14ac:dyDescent="0.3">
      <c r="A2" s="3">
        <v>1</v>
      </c>
      <c r="B2" s="3" t="s">
        <v>14</v>
      </c>
    </row>
    <row r="3" spans="1:2" x14ac:dyDescent="0.3">
      <c r="A3" s="3">
        <v>2</v>
      </c>
      <c r="B3" s="3" t="s">
        <v>119</v>
      </c>
    </row>
    <row r="4" spans="1:2" x14ac:dyDescent="0.3">
      <c r="A4" s="3">
        <v>3</v>
      </c>
      <c r="B4" s="3" t="s">
        <v>24</v>
      </c>
    </row>
    <row r="5" spans="1:2" x14ac:dyDescent="0.3">
      <c r="A5" s="3">
        <v>4</v>
      </c>
      <c r="B5" s="3" t="s">
        <v>28</v>
      </c>
    </row>
    <row r="6" spans="1:2" x14ac:dyDescent="0.3">
      <c r="A6" s="3">
        <v>5</v>
      </c>
      <c r="B6" s="3" t="s">
        <v>41</v>
      </c>
    </row>
    <row r="7" spans="1:2" x14ac:dyDescent="0.3">
      <c r="A7" s="3">
        <v>6</v>
      </c>
      <c r="B7" s="3" t="s">
        <v>71</v>
      </c>
    </row>
    <row r="8" spans="1:2" x14ac:dyDescent="0.3">
      <c r="A8" s="3">
        <v>7</v>
      </c>
      <c r="B8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Sales data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SHAIKH</dc:creator>
  <cp:lastModifiedBy>FNU LNU</cp:lastModifiedBy>
  <dcterms:created xsi:type="dcterms:W3CDTF">2024-10-16T14:00:04Z</dcterms:created>
  <dcterms:modified xsi:type="dcterms:W3CDTF">2024-10-16T14:00:04Z</dcterms:modified>
</cp:coreProperties>
</file>