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00705\Documents\Sameer\UrbanSkip\my repo\trunk\Research\2018\Mousepad Analysis\"/>
    </mc:Choice>
  </mc:AlternateContent>
  <xr:revisionPtr revIDLastSave="0" documentId="10_ncr:100000_{55CCBE75-B838-481C-B381-DA8D189C0E3B}" xr6:coauthVersionLast="31" xr6:coauthVersionMax="31" xr10:uidLastSave="{00000000-0000-0000-0000-000000000000}"/>
  <bookViews>
    <workbookView xWindow="0" yWindow="0" windowWidth="20490" windowHeight="7545" activeTab="2" xr2:uid="{0F7CA485-9E80-49FC-96F7-F8537B7DBEAC}"/>
  </bookViews>
  <sheets>
    <sheet name="Sheet1" sheetId="1" r:id="rId1"/>
    <sheet name="Mini" sheetId="3" r:id="rId2"/>
    <sheet name="imagine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H3" i="4"/>
  <c r="E3" i="4"/>
  <c r="F3" i="4" s="1"/>
  <c r="H2" i="4"/>
  <c r="E2" i="4"/>
  <c r="E4" i="4" l="1"/>
  <c r="E5" i="4"/>
  <c r="F5" i="4" s="1"/>
  <c r="J5" i="4" s="1"/>
  <c r="K5" i="4" s="1"/>
  <c r="O15" i="4"/>
  <c r="F4" i="4"/>
  <c r="J3" i="4"/>
  <c r="K3" i="4" s="1"/>
  <c r="F2" i="4"/>
  <c r="H4" i="1"/>
  <c r="F5" i="1"/>
  <c r="J5" i="1" s="1"/>
  <c r="K5" i="1" s="1"/>
  <c r="F5" i="3"/>
  <c r="J5" i="3"/>
  <c r="K5" i="3"/>
  <c r="O15" i="3"/>
  <c r="F4" i="3"/>
  <c r="J4" i="3" s="1"/>
  <c r="K4" i="3" s="1"/>
  <c r="F3" i="3"/>
  <c r="J3" i="3" s="1"/>
  <c r="K3" i="3" s="1"/>
  <c r="F2" i="3"/>
  <c r="O15" i="1"/>
  <c r="F4" i="1"/>
  <c r="J4" i="1" s="1"/>
  <c r="K4" i="1" s="1"/>
  <c r="J3" i="1"/>
  <c r="K3" i="1" s="1"/>
  <c r="F3" i="1"/>
  <c r="K2" i="1"/>
  <c r="H2" i="1"/>
  <c r="J2" i="1"/>
  <c r="F2" i="1"/>
  <c r="H4" i="4" l="1"/>
  <c r="J4" i="4" s="1"/>
  <c r="K4" i="4" s="1"/>
  <c r="J2" i="4"/>
  <c r="K2" i="4" s="1"/>
  <c r="H2" i="3"/>
  <c r="J2" i="3" s="1"/>
  <c r="K2" i="3" s="1"/>
</calcChain>
</file>

<file path=xl/sharedStrings.xml><?xml version="1.0" encoding="utf-8"?>
<sst xmlns="http://schemas.openxmlformats.org/spreadsheetml/2006/main" count="60" uniqueCount="20">
  <si>
    <t>S.No</t>
  </si>
  <si>
    <t>Manufacture cost</t>
  </si>
  <si>
    <t>Shipping</t>
  </si>
  <si>
    <t>Customs</t>
  </si>
  <si>
    <t>Landing cost</t>
  </si>
  <si>
    <t>Selling cost</t>
  </si>
  <si>
    <t>AMZ Comission</t>
  </si>
  <si>
    <t>Delivery</t>
  </si>
  <si>
    <t>EBIDTA</t>
  </si>
  <si>
    <t>EBIDTA Margin</t>
  </si>
  <si>
    <t>Type</t>
  </si>
  <si>
    <t>Me-FB</t>
  </si>
  <si>
    <t>Me-AMZ</t>
  </si>
  <si>
    <t>Units</t>
  </si>
  <si>
    <t>Price in dollar</t>
  </si>
  <si>
    <t>Total order cost in Rs</t>
  </si>
  <si>
    <t>Order small</t>
  </si>
  <si>
    <t>Order medium</t>
  </si>
  <si>
    <t>AMZ-FED</t>
  </si>
  <si>
    <t>AMZ-SHP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</si>
</sst>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388B-A6D4-487D-8261-750CAEC00E3E}">
  <dimension ref="A1:O15"/>
  <sheetViews>
    <sheetView workbookViewId="0">
      <selection activeCell="K8" sqref="K8"/>
    </sheetView>
  </sheetViews>
  <sheetFormatPr defaultRowHeight="15" x14ac:dyDescent="0.25"/>
  <cols>
    <col min="3" max="3" width="16.42578125" bestFit="1" customWidth="1"/>
    <col min="6" max="6" width="11.85546875" bestFit="1" customWidth="1"/>
    <col min="7" max="7" width="11" bestFit="1" customWidth="1"/>
    <col min="8" max="8" width="14.7109375" bestFit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12</v>
      </c>
      <c r="C2" s="1">
        <v>1</v>
      </c>
      <c r="D2" s="1">
        <v>2</v>
      </c>
      <c r="E2" s="1">
        <v>1</v>
      </c>
      <c r="F2" s="1">
        <f>SUM(C2:E2)*70</f>
        <v>280</v>
      </c>
      <c r="G2" s="1">
        <v>349</v>
      </c>
      <c r="H2" s="1">
        <f>(20/100)*(G2-F2)</f>
        <v>13.8</v>
      </c>
      <c r="I2" s="1">
        <v>30</v>
      </c>
      <c r="J2" s="1">
        <f>G2-F2-H2-I2</f>
        <v>25.200000000000003</v>
      </c>
      <c r="K2" s="1">
        <f>(J2/F2)*100</f>
        <v>9.0000000000000018</v>
      </c>
    </row>
    <row r="3" spans="1:15" x14ac:dyDescent="0.25">
      <c r="A3" s="1">
        <v>2</v>
      </c>
      <c r="B3" s="1" t="s">
        <v>11</v>
      </c>
      <c r="C3" s="1">
        <v>1</v>
      </c>
      <c r="D3" s="1">
        <v>2</v>
      </c>
      <c r="E3" s="1">
        <v>1</v>
      </c>
      <c r="F3" s="1">
        <f>SUM(C3:E3)*70</f>
        <v>280</v>
      </c>
      <c r="G3" s="1">
        <v>349</v>
      </c>
      <c r="H3" s="1">
        <v>0</v>
      </c>
      <c r="I3" s="1">
        <v>0</v>
      </c>
      <c r="J3" s="1">
        <f>G3-F3-H3-I3</f>
        <v>69</v>
      </c>
      <c r="K3" s="1">
        <f>(J3/F3)*100</f>
        <v>24.642857142857146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v>0.7</v>
      </c>
      <c r="F4" s="1">
        <f>SUM(C4:E4)*70</f>
        <v>238.00000000000003</v>
      </c>
      <c r="G4" s="1">
        <v>299</v>
      </c>
      <c r="H4" s="1">
        <f>(20/100)*(G4-F4)</f>
        <v>12.199999999999996</v>
      </c>
      <c r="I4" s="1">
        <v>30</v>
      </c>
      <c r="J4" s="1">
        <f>G4-F4-H4-I4</f>
        <v>18.799999999999976</v>
      </c>
      <c r="K4" s="1">
        <f>(J4/F4)*100</f>
        <v>7.899159663865535</v>
      </c>
    </row>
    <row r="5" spans="1:15" x14ac:dyDescent="0.25">
      <c r="A5" s="1">
        <v>4</v>
      </c>
      <c r="B5" s="1" t="s">
        <v>11</v>
      </c>
      <c r="C5" s="1">
        <v>0.7</v>
      </c>
      <c r="D5" s="1">
        <v>2</v>
      </c>
      <c r="E5" s="1">
        <v>0.7</v>
      </c>
      <c r="F5" s="1">
        <f>SUM(C5:E5)*70</f>
        <v>238.00000000000003</v>
      </c>
      <c r="G5" s="1">
        <v>329</v>
      </c>
      <c r="H5" s="1">
        <v>0</v>
      </c>
      <c r="I5" s="1">
        <v>0</v>
      </c>
      <c r="J5" s="1">
        <f>G5-F5-H5-I5</f>
        <v>90.999999999999972</v>
      </c>
      <c r="K5" s="1">
        <f>(J5/F5)*100</f>
        <v>38.235294117647037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71400.000000000015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111-1B81-47F8-94A4-87D410B4F4D4}">
  <dimension ref="A1:O15"/>
  <sheetViews>
    <sheetView topLeftCell="B1" workbookViewId="0">
      <selection activeCell="B6" sqref="B6"/>
    </sheetView>
  </sheetViews>
  <sheetFormatPr defaultRowHeight="15" x14ac:dyDescent="0.25"/>
  <cols>
    <col min="1" max="1" width="0" hidden="1" customWidth="1"/>
    <col min="3" max="3" width="16.42578125" bestFit="1" customWidth="1"/>
    <col min="6" max="6" width="11.85546875" bestFit="1" customWidth="1"/>
    <col min="7" max="7" width="11" bestFit="1" customWidth="1"/>
    <col min="8" max="8" width="14.7109375" hidden="1" customWidth="1"/>
    <col min="9" max="9" width="0" hidden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12</v>
      </c>
      <c r="C2" s="1">
        <v>1</v>
      </c>
      <c r="D2" s="1">
        <v>2</v>
      </c>
      <c r="E2" s="1">
        <v>1</v>
      </c>
      <c r="F2" s="1">
        <f>SUM(C2:E2)*70</f>
        <v>280</v>
      </c>
      <c r="G2" s="1">
        <v>349</v>
      </c>
      <c r="H2" s="1">
        <f>(20/100)*(G2-F2)</f>
        <v>13.8</v>
      </c>
      <c r="I2" s="1">
        <v>30</v>
      </c>
      <c r="J2" s="1">
        <f>G2-F2-H2-I2</f>
        <v>25.200000000000003</v>
      </c>
      <c r="K2" s="1">
        <f>(J2/F2)*100</f>
        <v>9.0000000000000018</v>
      </c>
    </row>
    <row r="3" spans="1:15" x14ac:dyDescent="0.25">
      <c r="A3" s="1">
        <v>2</v>
      </c>
      <c r="B3" s="1" t="s">
        <v>11</v>
      </c>
      <c r="C3" s="1">
        <v>1</v>
      </c>
      <c r="D3" s="1">
        <v>2</v>
      </c>
      <c r="E3" s="1">
        <v>1</v>
      </c>
      <c r="F3" s="1">
        <f>SUM(C3:E3)*70</f>
        <v>280</v>
      </c>
      <c r="G3" s="1">
        <v>349</v>
      </c>
      <c r="H3" s="1">
        <v>0</v>
      </c>
      <c r="I3" s="1">
        <v>0</v>
      </c>
      <c r="J3" s="1">
        <f>G3-F3-H3-I3</f>
        <v>69</v>
      </c>
      <c r="K3" s="1">
        <f>(J3/F3)*100</f>
        <v>24.642857142857146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v>0.7</v>
      </c>
      <c r="F4" s="1">
        <f>SUM(C4:E4)*70</f>
        <v>238.00000000000003</v>
      </c>
      <c r="G4" s="1">
        <v>299</v>
      </c>
      <c r="H4" s="1">
        <v>0</v>
      </c>
      <c r="I4" s="1">
        <v>0</v>
      </c>
      <c r="J4" s="1">
        <f>G4-F4-H4-I4</f>
        <v>60.999999999999972</v>
      </c>
      <c r="K4" s="1">
        <f>(J4/F4)*100</f>
        <v>25.630252100840323</v>
      </c>
    </row>
    <row r="5" spans="1:15" x14ac:dyDescent="0.25">
      <c r="B5" s="1" t="s">
        <v>11</v>
      </c>
      <c r="C5" s="1">
        <v>0.7</v>
      </c>
      <c r="D5" s="1">
        <v>2</v>
      </c>
      <c r="E5" s="1">
        <v>0.7</v>
      </c>
      <c r="F5" s="1">
        <f>SUM(C5:E5)*70</f>
        <v>238.00000000000003</v>
      </c>
      <c r="G5" s="1">
        <v>299</v>
      </c>
      <c r="H5" s="1">
        <v>0</v>
      </c>
      <c r="I5" s="1">
        <v>0</v>
      </c>
      <c r="J5" s="1">
        <f>G5-F5-H5-I5</f>
        <v>60.999999999999972</v>
      </c>
      <c r="K5" s="1">
        <f>(J5/F5)*100</f>
        <v>25.630252100840323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71400.000000000015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3102-E30A-4130-BDC3-9CB71B8D6813}">
  <dimension ref="A1:O15"/>
  <sheetViews>
    <sheetView tabSelected="1" workbookViewId="0">
      <selection activeCell="M10" sqref="M10"/>
    </sheetView>
  </sheetViews>
  <sheetFormatPr defaultRowHeight="15" x14ac:dyDescent="0.25"/>
  <cols>
    <col min="3" max="3" width="16.42578125" bestFit="1" customWidth="1"/>
    <col min="6" max="6" width="11.85546875" bestFit="1" customWidth="1"/>
    <col min="7" max="7" width="11" bestFit="1" customWidth="1"/>
    <col min="8" max="8" width="14.7109375" bestFit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18</v>
      </c>
      <c r="C2" s="1">
        <v>1</v>
      </c>
      <c r="D2" s="1">
        <v>2</v>
      </c>
      <c r="E2" s="1">
        <f>C2*30/100</f>
        <v>0.3</v>
      </c>
      <c r="F2" s="1">
        <f>SUM(C2:E2)*70</f>
        <v>231</v>
      </c>
      <c r="G2" s="1">
        <v>449</v>
      </c>
      <c r="H2" s="1">
        <f>G2*28/100</f>
        <v>125.72</v>
      </c>
      <c r="I2" s="1">
        <v>70</v>
      </c>
      <c r="J2" s="1">
        <f>G2-F2-H2-I2</f>
        <v>22.28</v>
      </c>
      <c r="K2" s="1">
        <f>(J2/F2)*100</f>
        <v>9.6450216450216448</v>
      </c>
    </row>
    <row r="3" spans="1:15" x14ac:dyDescent="0.25">
      <c r="A3" s="1">
        <v>2</v>
      </c>
      <c r="B3" s="1" t="s">
        <v>19</v>
      </c>
      <c r="C3" s="1">
        <v>1</v>
      </c>
      <c r="D3" s="1">
        <f>C3*30/100</f>
        <v>0.3</v>
      </c>
      <c r="E3" s="1">
        <f>C3*30/100</f>
        <v>0.3</v>
      </c>
      <c r="F3" s="1">
        <f>SUM(C3:E3)*70</f>
        <v>112</v>
      </c>
      <c r="G3" s="1">
        <v>280</v>
      </c>
      <c r="H3" s="1">
        <f>G3*28/100</f>
        <v>78.400000000000006</v>
      </c>
      <c r="I3" s="1">
        <v>70</v>
      </c>
      <c r="J3" s="1">
        <f>G3-F3-H3-I3</f>
        <v>19.599999999999994</v>
      </c>
      <c r="K3" s="1">
        <f>(J3/F3)*100</f>
        <v>17.499999999999996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f t="shared" ref="E3:E5" si="0">C4/2</f>
        <v>0.35</v>
      </c>
      <c r="F4" s="1">
        <f>SUM(C4:E4)*70</f>
        <v>213.50000000000003</v>
      </c>
      <c r="G4" s="1">
        <v>299</v>
      </c>
      <c r="H4" s="1">
        <f>(20/100)*(G4-F4)</f>
        <v>17.099999999999994</v>
      </c>
      <c r="I4" s="1">
        <v>30</v>
      </c>
      <c r="J4" s="1">
        <f>G4-F4-H4-I4</f>
        <v>38.399999999999977</v>
      </c>
      <c r="K4" s="1">
        <f>(J4/F4)*100</f>
        <v>17.985948477751741</v>
      </c>
    </row>
    <row r="5" spans="1:15" x14ac:dyDescent="0.25">
      <c r="A5" s="1">
        <v>4</v>
      </c>
      <c r="B5" s="1" t="s">
        <v>11</v>
      </c>
      <c r="C5" s="1">
        <v>0.7</v>
      </c>
      <c r="D5" s="1">
        <v>2</v>
      </c>
      <c r="E5" s="1">
        <f t="shared" si="0"/>
        <v>0.35</v>
      </c>
      <c r="F5" s="1">
        <f>SUM(C5:E5)*70</f>
        <v>213.50000000000003</v>
      </c>
      <c r="G5" s="1">
        <v>329</v>
      </c>
      <c r="H5" s="1">
        <v>0</v>
      </c>
      <c r="I5" s="1">
        <v>0</v>
      </c>
      <c r="J5" s="1">
        <f>G5-F5-H5-I5</f>
        <v>115.49999999999997</v>
      </c>
      <c r="K5" s="1">
        <f>(J5/F5)*100</f>
        <v>54.098360655737686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64050.000000000007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Mini</vt:lpstr>
      <vt:lpstr>imagine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Shaik</dc:creator>
  <cp:lastModifiedBy>Sameer Shaik</cp:lastModifiedBy>
  <dcterms:created xsi:type="dcterms:W3CDTF">2018-06-21T16:11:49Z</dcterms:created>
  <dcterms:modified xsi:type="dcterms:W3CDTF">2018-07-06T11:46:05Z</dcterms:modified>
</cp:coreProperties>
</file>