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TAMOTORS_upload" sheetId="1" r:id="rId3"/>
  </sheets>
  <definedNames/>
  <calcPr/>
</workbook>
</file>

<file path=xl/sharedStrings.xml><?xml version="1.0" encoding="utf-8"?>
<sst xmlns="http://schemas.openxmlformats.org/spreadsheetml/2006/main" count="171" uniqueCount="171">
  <si>
    <t>Date</t>
  </si>
  <si>
    <t>Close</t>
  </si>
  <si>
    <t>Returns</t>
  </si>
  <si>
    <t>Random Value</t>
  </si>
  <si>
    <t>Collected Random Values</t>
  </si>
  <si>
    <t>Price Prediction 30/07/2021</t>
  </si>
  <si>
    <t>Price Prediction 29/07/2021</t>
  </si>
  <si>
    <t>30-07-2020</t>
  </si>
  <si>
    <t>31-07-2020</t>
  </si>
  <si>
    <t>From the Annual stock data</t>
  </si>
  <si>
    <t>Standard Deviation</t>
  </si>
  <si>
    <t>13-08-2020</t>
  </si>
  <si>
    <t>Variance</t>
  </si>
  <si>
    <t>14-08-2020</t>
  </si>
  <si>
    <t>Average Daily Returns</t>
  </si>
  <si>
    <t>17-08-2020</t>
  </si>
  <si>
    <t>18-08-2020</t>
  </si>
  <si>
    <t>Drift</t>
  </si>
  <si>
    <t>19-08-2020</t>
  </si>
  <si>
    <t>20-08-2020</t>
  </si>
  <si>
    <t>21-08-2020</t>
  </si>
  <si>
    <t>24-08-2020</t>
  </si>
  <si>
    <t>Applied Monte Carlo Simulation</t>
  </si>
  <si>
    <t>25-08-2020</t>
  </si>
  <si>
    <t>26-08-2020</t>
  </si>
  <si>
    <t>Random Values  =</t>
  </si>
  <si>
    <t>Standard Deviation * NORMSINV(RAND())</t>
  </si>
  <si>
    <t>27-08-2020</t>
  </si>
  <si>
    <t>28-08-2020</t>
  </si>
  <si>
    <t>Price Prediction 30/07 =</t>
  </si>
  <si>
    <t xml:space="preserve"> Previous Day Close * exp(Drift + Random )</t>
  </si>
  <si>
    <t>31-08-2020</t>
  </si>
  <si>
    <t xml:space="preserve">Average of Next Day Prediction </t>
  </si>
  <si>
    <t>Market OPEN Price of stock on 30/07/2021</t>
  </si>
  <si>
    <t>Percentage Error in prediction</t>
  </si>
  <si>
    <t>Average Price Prediction 29/07</t>
  </si>
  <si>
    <t>14-09-2020</t>
  </si>
  <si>
    <t>15-09-2020</t>
  </si>
  <si>
    <t>Market Open Price</t>
  </si>
  <si>
    <t>16-09-2020</t>
  </si>
  <si>
    <t>17-09-2020</t>
  </si>
  <si>
    <t>18-09-2020</t>
  </si>
  <si>
    <t>Percentage Error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</si>
  <si>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</si>
  <si>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</si>
  <si>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</si>
  <si>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</si>
  <si>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</si>
  <si>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</si>
  <si>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</si>
  <si>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</si>
  <si>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</si>
  <si>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</si>
  <si>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</si>
  <si>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</si>
  <si>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</si>
  <si>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</si>
  <si>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</si>
  <si>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</si>
  <si>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</si>
  <si>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</si>
  <si>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</si>
  <si>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</si>
  <si>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</si>
  <si>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</si>
  <si>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13-11-2020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</si>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</sst>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11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971550</xdr:colOff>
      <xdr:row>1</xdr:row>
      <xdr:rowOff>180975</xdr:rowOff>
    </xdr:from>
    <xdr:ext cx="3867150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6" max="6" width="22.71"/>
    <col customWidth="1" min="7" max="7" width="18.86"/>
    <col hidden="1" min="10" max="11" width="14.43"/>
    <col customWidth="1" min="12" max="12" width="15.86"/>
    <col customWidth="1" min="13" max="13" width="23.86"/>
    <col customWidth="1" min="14" max="15" width="25.29"/>
  </cols>
  <sheetData>
    <row r="1">
      <c r="A1" s="1" t="s">
        <v>0</v>
      </c>
      <c r="B1" s="1" t="s">
        <v>1</v>
      </c>
      <c r="C1" s="2"/>
      <c r="D1" s="1" t="s">
        <v>2</v>
      </c>
      <c r="E1" s="2"/>
      <c r="F1" s="2"/>
      <c r="G1" s="2"/>
      <c r="H1" s="2"/>
      <c r="I1" s="2"/>
      <c r="L1" s="1" t="s">
        <v>3</v>
      </c>
      <c r="M1" s="1" t="s">
        <v>4</v>
      </c>
      <c r="N1" s="1" t="s">
        <v>5</v>
      </c>
      <c r="O1" s="1" t="s">
        <v>6</v>
      </c>
    </row>
    <row r="2">
      <c r="A2" s="3" t="s">
        <v>7</v>
      </c>
      <c r="B2" s="3">
        <v>103.650002</v>
      </c>
      <c r="D2" s="3">
        <v>-0.02005796</v>
      </c>
      <c r="L2" s="3">
        <v>0.00308668</v>
      </c>
      <c r="M2" s="3">
        <v>0.035983747</v>
      </c>
      <c r="N2" s="3">
        <v>304.7323959</v>
      </c>
      <c r="O2">
        <f t="shared" ref="O2:O251" si="1">284.450012*exp(0.0036186+M2)</f>
        <v>295.940932</v>
      </c>
    </row>
    <row r="3">
      <c r="A3" s="3" t="s">
        <v>8</v>
      </c>
      <c r="B3" s="3">
        <v>104.650002</v>
      </c>
      <c r="D3" s="3">
        <v>0.00960161</v>
      </c>
      <c r="L3" s="3">
        <v>0.019303832</v>
      </c>
      <c r="M3" s="3">
        <v>-0.012186384</v>
      </c>
      <c r="N3" s="3">
        <v>290.4013321</v>
      </c>
      <c r="O3">
        <f t="shared" si="1"/>
        <v>282.0233163</v>
      </c>
    </row>
    <row r="4">
      <c r="A4" s="4">
        <v>43898.0</v>
      </c>
      <c r="B4" s="3">
        <v>113.050003</v>
      </c>
      <c r="D4" s="3">
        <v>0.077208757</v>
      </c>
      <c r="L4" s="3">
        <v>0.042978656</v>
      </c>
      <c r="M4" s="3">
        <v>-0.012565156</v>
      </c>
      <c r="N4" s="3">
        <v>290.291357</v>
      </c>
      <c r="O4">
        <f t="shared" si="1"/>
        <v>281.916514</v>
      </c>
    </row>
    <row r="5">
      <c r="A5" s="4">
        <v>43929.0</v>
      </c>
      <c r="B5" s="3">
        <v>111.449997</v>
      </c>
      <c r="D5" s="3">
        <v>-0.014254192</v>
      </c>
      <c r="L5" s="3">
        <v>-0.015751314</v>
      </c>
      <c r="M5" s="3">
        <v>-0.047138297</v>
      </c>
      <c r="N5" s="3">
        <v>280.4265838</v>
      </c>
      <c r="O5">
        <f t="shared" si="1"/>
        <v>272.3363372</v>
      </c>
    </row>
    <row r="6">
      <c r="A6" s="4">
        <v>43959.0</v>
      </c>
      <c r="B6" s="3">
        <v>115.400002</v>
      </c>
      <c r="D6" s="3">
        <v>0.034828338</v>
      </c>
      <c r="L6" s="3">
        <v>-0.03570529</v>
      </c>
      <c r="M6" s="3">
        <v>-0.0014925</v>
      </c>
      <c r="N6" s="3">
        <v>293.5235145</v>
      </c>
      <c r="O6">
        <f t="shared" si="1"/>
        <v>285.0554245</v>
      </c>
    </row>
    <row r="7">
      <c r="A7" s="4">
        <v>43990.0</v>
      </c>
      <c r="B7" s="3">
        <v>116.800003</v>
      </c>
      <c r="D7" s="3">
        <v>0.012058725</v>
      </c>
      <c r="F7" s="5"/>
      <c r="G7" s="6" t="s">
        <v>9</v>
      </c>
      <c r="H7" s="5"/>
      <c r="I7" s="5"/>
      <c r="L7" s="3">
        <v>0.014884068</v>
      </c>
      <c r="M7" s="3">
        <v>0.034438048</v>
      </c>
      <c r="N7" s="3">
        <v>304.2617351</v>
      </c>
      <c r="O7">
        <f t="shared" si="1"/>
        <v>295.4838498</v>
      </c>
    </row>
    <row r="8">
      <c r="A8" s="4">
        <v>44020.0</v>
      </c>
      <c r="B8" s="3">
        <v>119.099998</v>
      </c>
      <c r="D8" s="3">
        <v>0.019500363</v>
      </c>
      <c r="F8" s="5"/>
      <c r="G8" s="5"/>
      <c r="H8" s="5"/>
      <c r="I8" s="5"/>
      <c r="L8" s="3">
        <v>0.007753975</v>
      </c>
      <c r="M8" s="3">
        <v>0.002830035</v>
      </c>
      <c r="N8" s="3">
        <v>294.7950263</v>
      </c>
      <c r="O8">
        <f t="shared" si="1"/>
        <v>286.2902534</v>
      </c>
    </row>
    <row r="9">
      <c r="A9" s="4">
        <v>44112.0</v>
      </c>
      <c r="B9" s="3">
        <v>123.849998</v>
      </c>
      <c r="D9" s="3">
        <v>0.03910768</v>
      </c>
      <c r="F9" s="5"/>
      <c r="G9" s="5"/>
      <c r="H9" s="5"/>
      <c r="I9" s="5"/>
      <c r="L9" s="3">
        <v>0.019855014</v>
      </c>
      <c r="M9" s="3">
        <v>-0.019090476</v>
      </c>
      <c r="N9" s="3">
        <v>288.4032798</v>
      </c>
      <c r="O9">
        <f t="shared" si="1"/>
        <v>280.0829075</v>
      </c>
    </row>
    <row r="10">
      <c r="A10" s="4">
        <v>44143.0</v>
      </c>
      <c r="B10" s="3">
        <v>122.300003</v>
      </c>
      <c r="D10" s="3">
        <v>-0.012594073</v>
      </c>
      <c r="F10" s="5"/>
      <c r="G10" s="5"/>
      <c r="H10" s="5"/>
      <c r="I10" s="5"/>
      <c r="L10" s="3">
        <v>-0.016484827</v>
      </c>
      <c r="M10" s="3">
        <v>0.002702021</v>
      </c>
      <c r="N10" s="3">
        <v>294.7572909</v>
      </c>
      <c r="O10">
        <f t="shared" si="1"/>
        <v>286.2536066</v>
      </c>
    </row>
    <row r="11">
      <c r="A11" s="4">
        <v>44173.0</v>
      </c>
      <c r="B11" s="3">
        <v>125.349998</v>
      </c>
      <c r="D11" s="3">
        <v>0.024632741</v>
      </c>
      <c r="F11" s="7" t="s">
        <v>10</v>
      </c>
      <c r="G11" s="5"/>
      <c r="H11" s="5"/>
      <c r="I11" s="7">
        <v>0.030750933</v>
      </c>
      <c r="L11" s="3">
        <v>0.032603608</v>
      </c>
      <c r="M11" s="3">
        <v>-0.019489278</v>
      </c>
      <c r="N11" s="3">
        <v>288.288287</v>
      </c>
      <c r="O11">
        <f t="shared" si="1"/>
        <v>279.9712321</v>
      </c>
    </row>
    <row r="12">
      <c r="A12" s="3" t="s">
        <v>11</v>
      </c>
      <c r="B12" s="3">
        <v>131.149994</v>
      </c>
      <c r="D12" s="3">
        <v>0.045231852</v>
      </c>
      <c r="F12" s="7" t="s">
        <v>12</v>
      </c>
      <c r="G12" s="5"/>
      <c r="H12" s="5"/>
      <c r="I12" s="7">
        <v>9.4562E-4</v>
      </c>
      <c r="L12" s="3">
        <v>-0.013581476</v>
      </c>
      <c r="M12" s="3">
        <v>-0.012714781</v>
      </c>
      <c r="N12" s="3">
        <v>290.2479253</v>
      </c>
      <c r="O12">
        <f t="shared" si="1"/>
        <v>281.8743354</v>
      </c>
    </row>
    <row r="13">
      <c r="A13" s="3" t="s">
        <v>13</v>
      </c>
      <c r="B13" s="3">
        <v>124.599998</v>
      </c>
      <c r="D13" s="3">
        <v>-0.05123307</v>
      </c>
      <c r="F13" s="7" t="s">
        <v>14</v>
      </c>
      <c r="G13" s="5"/>
      <c r="H13" s="5"/>
      <c r="I13" s="7">
        <v>0.004091379</v>
      </c>
      <c r="L13" s="3">
        <v>-0.008792062</v>
      </c>
      <c r="M13" s="3">
        <v>-0.022599121</v>
      </c>
      <c r="N13" s="3">
        <v>287.3931482</v>
      </c>
      <c r="O13">
        <f t="shared" si="1"/>
        <v>279.1019179</v>
      </c>
    </row>
    <row r="14">
      <c r="A14" s="3" t="s">
        <v>15</v>
      </c>
      <c r="B14" s="3">
        <v>123.550003</v>
      </c>
      <c r="D14" s="3">
        <v>-0.008462634</v>
      </c>
      <c r="F14" s="5"/>
      <c r="G14" s="5"/>
      <c r="H14" s="5"/>
      <c r="I14" s="5"/>
      <c r="L14" s="3">
        <v>-0.006823178</v>
      </c>
      <c r="M14" s="3">
        <v>-0.008034869</v>
      </c>
      <c r="N14" s="3">
        <v>291.6094435</v>
      </c>
      <c r="O14">
        <f t="shared" si="1"/>
        <v>283.196574</v>
      </c>
    </row>
    <row r="15">
      <c r="A15" s="3" t="s">
        <v>16</v>
      </c>
      <c r="B15" s="3">
        <v>125.599998</v>
      </c>
      <c r="D15" s="3">
        <v>0.016456281</v>
      </c>
      <c r="F15" s="7" t="s">
        <v>17</v>
      </c>
      <c r="G15" s="5"/>
      <c r="H15" s="5"/>
      <c r="I15" s="7">
        <v>0.003618569</v>
      </c>
      <c r="L15" s="3">
        <v>-0.010672903</v>
      </c>
      <c r="M15" s="3">
        <v>-0.029727958</v>
      </c>
      <c r="N15" s="3">
        <v>285.3516546</v>
      </c>
      <c r="O15">
        <f t="shared" si="1"/>
        <v>277.1193211</v>
      </c>
    </row>
    <row r="16">
      <c r="A16" s="3" t="s">
        <v>18</v>
      </c>
      <c r="B16" s="3">
        <v>125.150002</v>
      </c>
      <c r="D16" s="3">
        <v>-0.003589204</v>
      </c>
      <c r="L16" s="3">
        <v>-0.016162259</v>
      </c>
      <c r="M16" s="3">
        <v>-0.010871574</v>
      </c>
      <c r="N16" s="3">
        <v>290.7834058</v>
      </c>
      <c r="O16">
        <f t="shared" si="1"/>
        <v>282.3943672</v>
      </c>
    </row>
    <row r="17">
      <c r="A17" s="3" t="s">
        <v>19</v>
      </c>
      <c r="B17" s="3">
        <v>121.699997</v>
      </c>
      <c r="D17" s="3">
        <v>-0.027954059</v>
      </c>
      <c r="L17" s="3">
        <v>0.042573653</v>
      </c>
      <c r="M17" s="3">
        <v>0.012826206</v>
      </c>
      <c r="N17" s="3">
        <v>297.7566255</v>
      </c>
      <c r="O17">
        <f t="shared" si="1"/>
        <v>289.1664111</v>
      </c>
    </row>
    <row r="18">
      <c r="A18" s="3" t="s">
        <v>20</v>
      </c>
      <c r="B18" s="3">
        <v>120.900002</v>
      </c>
      <c r="D18" s="3">
        <v>-0.006595201</v>
      </c>
      <c r="F18" s="5"/>
      <c r="G18" s="5"/>
      <c r="H18" s="5"/>
      <c r="I18" s="5"/>
      <c r="L18" s="3">
        <v>0.019283743</v>
      </c>
      <c r="M18" s="3">
        <v>-0.017170767</v>
      </c>
      <c r="N18" s="3">
        <v>288.957462</v>
      </c>
      <c r="O18">
        <f t="shared" si="1"/>
        <v>280.6211016</v>
      </c>
    </row>
    <row r="19">
      <c r="A19" s="3" t="s">
        <v>21</v>
      </c>
      <c r="B19" s="3">
        <v>121.199997</v>
      </c>
      <c r="D19" s="3">
        <v>0.002478275</v>
      </c>
      <c r="F19" s="7" t="s">
        <v>22</v>
      </c>
      <c r="G19" s="5"/>
      <c r="H19" s="5"/>
      <c r="I19" s="5"/>
      <c r="L19" s="3">
        <v>-0.001719905</v>
      </c>
      <c r="M19" s="3">
        <v>-0.022728254</v>
      </c>
      <c r="N19" s="3">
        <v>287.3560386</v>
      </c>
      <c r="O19">
        <f t="shared" si="1"/>
        <v>279.065879</v>
      </c>
    </row>
    <row r="20">
      <c r="A20" s="3" t="s">
        <v>23</v>
      </c>
      <c r="B20" s="3">
        <v>127.099998</v>
      </c>
      <c r="D20" s="3">
        <v>0.047532114</v>
      </c>
      <c r="F20" s="5"/>
      <c r="G20" s="5"/>
      <c r="H20" s="5"/>
      <c r="I20" s="5"/>
      <c r="L20" s="3">
        <v>0.002862176</v>
      </c>
      <c r="M20" s="3">
        <v>-0.007438516</v>
      </c>
      <c r="N20" s="3">
        <v>291.7833977</v>
      </c>
      <c r="O20">
        <f t="shared" si="1"/>
        <v>283.3655095</v>
      </c>
    </row>
    <row r="21">
      <c r="A21" s="3" t="s">
        <v>24</v>
      </c>
      <c r="B21" s="3">
        <v>137.899994</v>
      </c>
      <c r="D21" s="3">
        <v>0.081554579</v>
      </c>
      <c r="F21" s="7" t="s">
        <v>25</v>
      </c>
      <c r="G21" s="7" t="s">
        <v>26</v>
      </c>
      <c r="H21" s="5"/>
      <c r="I21" s="5"/>
      <c r="L21" s="3">
        <v>-0.005845882</v>
      </c>
      <c r="M21" s="3">
        <v>-0.044178962</v>
      </c>
      <c r="N21" s="3">
        <v>281.257689</v>
      </c>
      <c r="O21">
        <f t="shared" si="1"/>
        <v>273.1434654</v>
      </c>
    </row>
    <row r="22">
      <c r="A22" s="3" t="s">
        <v>27</v>
      </c>
      <c r="B22" s="3">
        <v>144.25</v>
      </c>
      <c r="D22" s="3">
        <v>0.045019164</v>
      </c>
      <c r="F22" s="5"/>
      <c r="G22" s="5"/>
      <c r="H22" s="5"/>
      <c r="I22" s="5"/>
      <c r="L22" s="3">
        <v>0.044582123</v>
      </c>
      <c r="M22" s="3">
        <v>-0.004433714</v>
      </c>
      <c r="N22" s="3">
        <v>292.6614673</v>
      </c>
      <c r="O22">
        <f t="shared" si="1"/>
        <v>284.2182473</v>
      </c>
    </row>
    <row r="23">
      <c r="A23" s="3" t="s">
        <v>28</v>
      </c>
      <c r="B23" s="3">
        <v>142.800003</v>
      </c>
      <c r="D23" s="3">
        <v>-0.010102834</v>
      </c>
      <c r="F23" s="7" t="s">
        <v>29</v>
      </c>
      <c r="G23" s="7" t="s">
        <v>30</v>
      </c>
      <c r="H23" s="5"/>
      <c r="I23" s="5"/>
      <c r="L23" s="3">
        <v>-0.041585827</v>
      </c>
      <c r="M23" s="3">
        <v>0.044526148</v>
      </c>
      <c r="N23" s="3">
        <v>307.3466926</v>
      </c>
      <c r="O23">
        <f t="shared" si="1"/>
        <v>298.4798067</v>
      </c>
    </row>
    <row r="24">
      <c r="A24" s="3" t="s">
        <v>31</v>
      </c>
      <c r="B24" s="3">
        <v>143.199997</v>
      </c>
      <c r="D24" s="3">
        <v>0.002797163</v>
      </c>
      <c r="F24" s="5"/>
      <c r="G24" s="5"/>
      <c r="H24" s="5"/>
      <c r="I24" s="5"/>
      <c r="L24" s="3">
        <v>0.03181246</v>
      </c>
      <c r="M24" s="8">
        <v>2.42045E-5</v>
      </c>
      <c r="N24" s="3">
        <v>293.9690408</v>
      </c>
      <c r="O24">
        <f t="shared" si="1"/>
        <v>285.4880974</v>
      </c>
    </row>
    <row r="25">
      <c r="A25" s="4">
        <v>43839.0</v>
      </c>
      <c r="B25" s="3">
        <v>143.800003</v>
      </c>
      <c r="D25" s="3">
        <v>0.004181233</v>
      </c>
      <c r="F25" s="7" t="s">
        <v>32</v>
      </c>
      <c r="G25" s="5"/>
      <c r="H25" s="5">
        <f>AVERAGE(N2:N250)</f>
        <v>294.4682851</v>
      </c>
      <c r="I25" s="5"/>
      <c r="L25" s="3">
        <v>0.02419854</v>
      </c>
      <c r="M25" s="3">
        <v>-0.009777889</v>
      </c>
      <c r="N25" s="3">
        <v>291.1016052</v>
      </c>
      <c r="O25">
        <f t="shared" si="1"/>
        <v>282.7033867</v>
      </c>
    </row>
    <row r="26">
      <c r="A26" s="4">
        <v>43870.0</v>
      </c>
      <c r="B26" s="3">
        <v>150.300003</v>
      </c>
      <c r="D26" s="3">
        <v>0.044209851</v>
      </c>
      <c r="F26" s="5"/>
      <c r="G26" s="5"/>
      <c r="H26" s="5"/>
      <c r="I26" s="5"/>
      <c r="L26" s="3">
        <v>-0.012206685</v>
      </c>
      <c r="M26" s="3">
        <v>-0.050888486</v>
      </c>
      <c r="N26" s="3">
        <v>279.3769005</v>
      </c>
      <c r="O26">
        <f t="shared" si="1"/>
        <v>271.3169372</v>
      </c>
    </row>
    <row r="27">
      <c r="A27" s="4">
        <v>43899.0</v>
      </c>
      <c r="B27" s="3">
        <v>151.850006</v>
      </c>
      <c r="D27" s="3">
        <v>0.010259914</v>
      </c>
      <c r="F27" s="7" t="s">
        <v>33</v>
      </c>
      <c r="G27" s="5"/>
      <c r="H27" s="7">
        <v>294.0</v>
      </c>
      <c r="I27" s="5"/>
      <c r="L27" s="3">
        <v>0.019744304</v>
      </c>
      <c r="M27" s="3">
        <v>-0.03479325</v>
      </c>
      <c r="N27" s="3">
        <v>283.9099196</v>
      </c>
      <c r="O27">
        <f t="shared" si="1"/>
        <v>275.7191798</v>
      </c>
    </row>
    <row r="28">
      <c r="A28" s="4">
        <v>43930.0</v>
      </c>
      <c r="B28" s="3">
        <v>147.800003</v>
      </c>
      <c r="D28" s="3">
        <v>-0.027033202</v>
      </c>
      <c r="F28" s="5"/>
      <c r="G28" s="5"/>
      <c r="H28" s="5"/>
      <c r="I28" s="5"/>
      <c r="L28" s="3">
        <v>0.001765202</v>
      </c>
      <c r="M28" s="3">
        <v>-0.025377285</v>
      </c>
      <c r="N28" s="3">
        <v>286.595831</v>
      </c>
      <c r="O28">
        <f t="shared" si="1"/>
        <v>278.3276031</v>
      </c>
    </row>
    <row r="29">
      <c r="A29" s="4">
        <v>44021.0</v>
      </c>
      <c r="B29" s="3">
        <v>149.399994</v>
      </c>
      <c r="D29" s="3">
        <v>0.010767204</v>
      </c>
      <c r="F29" s="5"/>
      <c r="G29" s="5"/>
      <c r="H29" s="5"/>
      <c r="I29" s="5"/>
      <c r="L29" s="3">
        <v>0.035315412</v>
      </c>
      <c r="M29" s="3">
        <v>0.016097643</v>
      </c>
      <c r="N29" s="3">
        <v>298.7323126</v>
      </c>
      <c r="O29">
        <f t="shared" si="1"/>
        <v>290.1139499</v>
      </c>
    </row>
    <row r="30">
      <c r="A30" s="4">
        <v>44052.0</v>
      </c>
      <c r="B30" s="3">
        <v>142.300003</v>
      </c>
      <c r="D30" s="3">
        <v>-0.048689706</v>
      </c>
      <c r="F30" s="7" t="s">
        <v>34</v>
      </c>
      <c r="G30" s="5"/>
      <c r="H30" s="5">
        <f>((H25-H27)/H27)*100</f>
        <v>0.1592806453</v>
      </c>
      <c r="I30" s="5"/>
      <c r="L30" s="3">
        <v>0.003384197</v>
      </c>
      <c r="M30" s="3">
        <v>-0.043540719</v>
      </c>
      <c r="N30" s="3">
        <v>281.4372569</v>
      </c>
      <c r="O30">
        <f t="shared" si="1"/>
        <v>273.3178529</v>
      </c>
    </row>
    <row r="31">
      <c r="A31" s="4">
        <v>44083.0</v>
      </c>
      <c r="B31" s="3">
        <v>140.100006</v>
      </c>
      <c r="D31" s="3">
        <v>-0.01558103</v>
      </c>
      <c r="F31" s="5"/>
      <c r="G31" s="5"/>
      <c r="H31" s="5"/>
      <c r="I31" s="5"/>
      <c r="L31" s="3">
        <v>-0.007149917</v>
      </c>
      <c r="M31" s="3">
        <v>0.006475892</v>
      </c>
      <c r="N31" s="3">
        <v>295.8717683</v>
      </c>
      <c r="O31">
        <f t="shared" si="1"/>
        <v>287.3359318</v>
      </c>
    </row>
    <row r="32">
      <c r="A32" s="4">
        <v>44113.0</v>
      </c>
      <c r="B32" s="3">
        <v>143.300003</v>
      </c>
      <c r="D32" s="3">
        <v>0.02258386</v>
      </c>
      <c r="F32" s="5"/>
      <c r="G32" s="5"/>
      <c r="H32" s="5"/>
      <c r="I32" s="5"/>
      <c r="L32" s="3">
        <v>-0.04742419</v>
      </c>
      <c r="M32" s="3">
        <v>-0.061669022</v>
      </c>
      <c r="N32" s="3">
        <v>276.3812442</v>
      </c>
      <c r="O32">
        <f t="shared" si="1"/>
        <v>268.4077049</v>
      </c>
    </row>
    <row r="33">
      <c r="A33" s="4">
        <v>44144.0</v>
      </c>
      <c r="B33" s="3">
        <v>144.300003</v>
      </c>
      <c r="D33" s="3">
        <v>0.006954131</v>
      </c>
      <c r="F33" s="7" t="s">
        <v>35</v>
      </c>
      <c r="G33" s="5"/>
      <c r="H33" s="5">
        <f>AVERAGE(O2:O250)</f>
        <v>285.9729386</v>
      </c>
      <c r="I33" s="5"/>
      <c r="L33" s="3">
        <v>0.05233487</v>
      </c>
      <c r="M33" s="3">
        <v>0.029969268</v>
      </c>
      <c r="N33" s="3">
        <v>302.9050898</v>
      </c>
      <c r="O33">
        <f t="shared" si="1"/>
        <v>294.1663434</v>
      </c>
    </row>
    <row r="34">
      <c r="A34" s="3" t="s">
        <v>36</v>
      </c>
      <c r="B34" s="3">
        <v>148.550003</v>
      </c>
      <c r="D34" s="3">
        <v>0.029027136</v>
      </c>
      <c r="F34" s="5"/>
      <c r="G34" s="5"/>
      <c r="H34" s="5"/>
      <c r="I34" s="5"/>
      <c r="L34" s="3">
        <v>0.004869104</v>
      </c>
      <c r="M34" s="3">
        <v>-0.022170393</v>
      </c>
      <c r="N34" s="3">
        <v>287.5163883</v>
      </c>
      <c r="O34">
        <f t="shared" si="1"/>
        <v>279.2216024</v>
      </c>
    </row>
    <row r="35">
      <c r="A35" s="3" t="s">
        <v>37</v>
      </c>
      <c r="B35" s="3">
        <v>148.399994</v>
      </c>
      <c r="D35" s="3">
        <v>-0.001010332</v>
      </c>
      <c r="F35" s="7" t="s">
        <v>38</v>
      </c>
      <c r="G35" s="5"/>
      <c r="H35" s="5">
        <f>284.45</f>
        <v>284.45</v>
      </c>
      <c r="I35" s="5"/>
      <c r="L35" s="3">
        <v>-0.040434139</v>
      </c>
      <c r="M35" s="3">
        <v>-0.022041967</v>
      </c>
      <c r="N35" s="3">
        <v>287.553315</v>
      </c>
      <c r="O35">
        <f t="shared" si="1"/>
        <v>279.257464</v>
      </c>
    </row>
    <row r="36">
      <c r="A36" s="3" t="s">
        <v>39</v>
      </c>
      <c r="B36" s="3">
        <v>151.449997</v>
      </c>
      <c r="D36" s="3">
        <v>0.020344227</v>
      </c>
      <c r="L36" s="3">
        <v>-0.014439385</v>
      </c>
      <c r="M36" s="3">
        <v>0.011658598</v>
      </c>
      <c r="N36" s="3">
        <v>297.4091655</v>
      </c>
      <c r="O36">
        <f t="shared" si="1"/>
        <v>288.8289751</v>
      </c>
    </row>
    <row r="37">
      <c r="A37" s="3" t="s">
        <v>40</v>
      </c>
      <c r="B37" s="3">
        <v>147.649994</v>
      </c>
      <c r="D37" s="3">
        <v>-0.02541095</v>
      </c>
      <c r="L37" s="3">
        <v>0.04933105</v>
      </c>
      <c r="M37" s="3">
        <v>-0.00368315</v>
      </c>
      <c r="N37" s="3">
        <v>292.881211</v>
      </c>
      <c r="O37">
        <f t="shared" si="1"/>
        <v>284.4316513</v>
      </c>
    </row>
    <row r="38">
      <c r="A38" s="3" t="s">
        <v>41</v>
      </c>
      <c r="B38" s="3">
        <v>147.899994</v>
      </c>
      <c r="D38" s="3">
        <v>0.001691762</v>
      </c>
      <c r="F38" s="3" t="s">
        <v>42</v>
      </c>
      <c r="H38">
        <f>((H33-H35)/H35)*100</f>
        <v>0.535397654</v>
      </c>
      <c r="L38" s="3">
        <v>-0.021188487</v>
      </c>
      <c r="M38" s="3">
        <v>0.025312967</v>
      </c>
      <c r="N38" s="3">
        <v>301.4979512</v>
      </c>
      <c r="O38">
        <f t="shared" si="1"/>
        <v>292.7998004</v>
      </c>
    </row>
    <row r="39">
      <c r="A39" s="3" t="s">
        <v>43</v>
      </c>
      <c r="B39" s="3">
        <v>137.449997</v>
      </c>
      <c r="D39" s="3">
        <v>-0.073276136</v>
      </c>
      <c r="L39" s="3">
        <v>0.036870508</v>
      </c>
      <c r="M39" s="3">
        <v>0.057412385</v>
      </c>
      <c r="N39" s="3">
        <v>311.332863</v>
      </c>
      <c r="O39">
        <f t="shared" si="1"/>
        <v>302.3509771</v>
      </c>
    </row>
    <row r="40">
      <c r="A40" s="3" t="s">
        <v>44</v>
      </c>
      <c r="B40" s="3">
        <v>133.100006</v>
      </c>
      <c r="D40" s="3">
        <v>-0.032159422</v>
      </c>
      <c r="L40" s="3">
        <v>0.016360147</v>
      </c>
      <c r="M40" s="3">
        <v>0.028518384</v>
      </c>
      <c r="N40" s="3">
        <v>302.4659284</v>
      </c>
      <c r="O40">
        <f t="shared" si="1"/>
        <v>293.7398517</v>
      </c>
    </row>
    <row r="41">
      <c r="A41" s="3" t="s">
        <v>45</v>
      </c>
      <c r="B41" s="3">
        <v>131.399994</v>
      </c>
      <c r="D41" s="3">
        <v>-0.01285471</v>
      </c>
      <c r="L41" s="3">
        <v>-0.032894179</v>
      </c>
      <c r="M41" s="3">
        <v>-0.012563419</v>
      </c>
      <c r="N41" s="3">
        <v>290.2918611</v>
      </c>
      <c r="O41">
        <f t="shared" si="1"/>
        <v>281.9170037</v>
      </c>
    </row>
    <row r="42">
      <c r="A42" s="3" t="s">
        <v>46</v>
      </c>
      <c r="B42" s="3">
        <v>122.800003</v>
      </c>
      <c r="D42" s="3">
        <v>-0.06768902</v>
      </c>
      <c r="L42" s="3">
        <v>0.01916998</v>
      </c>
      <c r="M42" s="3">
        <v>0.016275878</v>
      </c>
      <c r="N42" s="3">
        <v>298.785562</v>
      </c>
      <c r="O42">
        <f t="shared" si="1"/>
        <v>290.1656629</v>
      </c>
    </row>
    <row r="43">
      <c r="A43" s="3" t="s">
        <v>47</v>
      </c>
      <c r="B43" s="3">
        <v>127.25</v>
      </c>
      <c r="D43" s="3">
        <v>0.035596615</v>
      </c>
      <c r="L43" s="3">
        <v>0.013659491</v>
      </c>
      <c r="M43" s="3">
        <v>-0.006093248</v>
      </c>
      <c r="N43" s="3">
        <v>292.1761886</v>
      </c>
      <c r="O43">
        <f t="shared" si="1"/>
        <v>283.7469686</v>
      </c>
    </row>
    <row r="44">
      <c r="A44" s="3" t="s">
        <v>48</v>
      </c>
      <c r="B44" s="3">
        <v>132.850006</v>
      </c>
      <c r="D44" s="3">
        <v>0.043067062</v>
      </c>
      <c r="L44" s="3">
        <v>-0.012168007</v>
      </c>
      <c r="M44" s="3">
        <v>0.012397496</v>
      </c>
      <c r="N44" s="3">
        <v>297.6290017</v>
      </c>
      <c r="O44">
        <f t="shared" si="1"/>
        <v>289.0424691</v>
      </c>
    </row>
    <row r="45">
      <c r="A45" s="3" t="s">
        <v>49</v>
      </c>
      <c r="B45" s="3">
        <v>131.699997</v>
      </c>
      <c r="D45" s="3">
        <v>-0.008694131</v>
      </c>
      <c r="L45" s="3">
        <v>-0.018185127</v>
      </c>
      <c r="M45" s="3">
        <v>0.001965763</v>
      </c>
      <c r="N45" s="3">
        <v>294.5403534</v>
      </c>
      <c r="O45">
        <f t="shared" si="1"/>
        <v>286.0429277</v>
      </c>
    </row>
    <row r="46">
      <c r="A46" s="3" t="s">
        <v>50</v>
      </c>
      <c r="B46" s="3">
        <v>133.300003</v>
      </c>
      <c r="D46" s="3">
        <v>0.012075664</v>
      </c>
      <c r="L46" s="3">
        <v>0.036544839</v>
      </c>
      <c r="M46" s="3">
        <v>-0.041123716</v>
      </c>
      <c r="N46" s="3">
        <v>282.1183144</v>
      </c>
      <c r="O46">
        <f t="shared" si="1"/>
        <v>273.979262</v>
      </c>
    </row>
    <row r="47">
      <c r="A47" s="4">
        <v>43840.0</v>
      </c>
      <c r="B47" s="3">
        <v>133.5</v>
      </c>
      <c r="D47" s="3">
        <v>0.001499228</v>
      </c>
      <c r="L47" s="3">
        <v>-0.01632009</v>
      </c>
      <c r="M47" s="3">
        <v>-0.04465349</v>
      </c>
      <c r="N47" s="3">
        <v>281.124256</v>
      </c>
      <c r="O47">
        <f t="shared" si="1"/>
        <v>273.0138819</v>
      </c>
    </row>
    <row r="48">
      <c r="A48" s="4">
        <v>43961.0</v>
      </c>
      <c r="B48" s="3">
        <v>133.899994</v>
      </c>
      <c r="D48" s="3">
        <v>0.00299173</v>
      </c>
      <c r="L48" s="3">
        <v>0.04722945</v>
      </c>
      <c r="M48" s="3">
        <v>-0.044455462</v>
      </c>
      <c r="N48" s="3">
        <v>281.1799321</v>
      </c>
      <c r="O48">
        <f t="shared" si="1"/>
        <v>273.0679517</v>
      </c>
    </row>
    <row r="49">
      <c r="A49" s="4">
        <v>43992.0</v>
      </c>
      <c r="B49" s="3">
        <v>144.75</v>
      </c>
      <c r="D49" s="3">
        <v>0.077914909</v>
      </c>
      <c r="L49" s="3">
        <v>-0.028973131</v>
      </c>
      <c r="M49" s="3">
        <v>0.044024536</v>
      </c>
      <c r="N49" s="3">
        <v>307.1925625</v>
      </c>
      <c r="O49">
        <f t="shared" si="1"/>
        <v>298.3301232</v>
      </c>
    </row>
    <row r="50">
      <c r="A50" s="4">
        <v>44022.0</v>
      </c>
      <c r="B50" s="3">
        <v>141.0</v>
      </c>
      <c r="D50" s="3">
        <v>-0.026248226</v>
      </c>
      <c r="L50" s="3">
        <v>0.043216803</v>
      </c>
      <c r="M50" s="3">
        <v>0.012034785</v>
      </c>
      <c r="N50" s="3">
        <v>297.521068</v>
      </c>
      <c r="O50">
        <f t="shared" si="1"/>
        <v>288.9376493</v>
      </c>
    </row>
    <row r="51">
      <c r="A51" s="4">
        <v>44053.0</v>
      </c>
      <c r="B51" s="3">
        <v>140.949997</v>
      </c>
      <c r="D51" s="3">
        <v>-3.54694E-4</v>
      </c>
      <c r="L51" s="3">
        <v>-0.068191467</v>
      </c>
      <c r="M51" s="3">
        <v>-0.046790916</v>
      </c>
      <c r="N51" s="3">
        <v>280.5240155</v>
      </c>
      <c r="O51">
        <f t="shared" si="1"/>
        <v>272.4309581</v>
      </c>
    </row>
    <row r="52">
      <c r="A52" s="4">
        <v>44084.0</v>
      </c>
      <c r="B52" s="3">
        <v>138.449997</v>
      </c>
      <c r="D52" s="3">
        <v>-0.017895968</v>
      </c>
      <c r="L52" s="3">
        <v>0.018596892</v>
      </c>
      <c r="M52" s="3">
        <v>0.019381474</v>
      </c>
      <c r="N52" s="3">
        <v>299.7149114</v>
      </c>
      <c r="O52">
        <f t="shared" si="1"/>
        <v>291.068201</v>
      </c>
    </row>
    <row r="53">
      <c r="A53" s="9">
        <v>44175.0</v>
      </c>
      <c r="B53" s="3">
        <v>135.899994</v>
      </c>
      <c r="D53" s="3">
        <v>-0.018589951</v>
      </c>
      <c r="L53" s="3">
        <v>-9.30838E-4</v>
      </c>
      <c r="M53" s="3">
        <v>0.036453987</v>
      </c>
      <c r="N53" s="3">
        <v>304.875727</v>
      </c>
      <c r="O53">
        <f t="shared" si="1"/>
        <v>296.080128</v>
      </c>
    </row>
    <row r="54">
      <c r="A54" s="3" t="s">
        <v>51</v>
      </c>
      <c r="B54" s="3">
        <v>134.100006</v>
      </c>
      <c r="D54" s="3">
        <v>-0.013333442</v>
      </c>
      <c r="L54" s="3">
        <v>-0.014376586</v>
      </c>
      <c r="M54" s="3">
        <v>-0.01717862</v>
      </c>
      <c r="N54" s="3">
        <v>288.9551928</v>
      </c>
      <c r="O54">
        <f t="shared" si="1"/>
        <v>280.6188978</v>
      </c>
    </row>
    <row r="55">
      <c r="A55" s="3" t="s">
        <v>52</v>
      </c>
      <c r="B55" s="3">
        <v>130.699997</v>
      </c>
      <c r="D55" s="3">
        <v>-0.025681237</v>
      </c>
      <c r="L55" s="3">
        <v>-0.04018659</v>
      </c>
      <c r="M55" s="3">
        <v>0.038368382</v>
      </c>
      <c r="N55" s="3">
        <v>305.4599384</v>
      </c>
      <c r="O55">
        <f t="shared" si="1"/>
        <v>296.6474852</v>
      </c>
    </row>
    <row r="56">
      <c r="A56" s="3" t="s">
        <v>53</v>
      </c>
      <c r="B56" s="3">
        <v>126.949997</v>
      </c>
      <c r="D56" s="3">
        <v>-0.029111313</v>
      </c>
      <c r="L56" s="3">
        <v>-0.008542059</v>
      </c>
      <c r="M56" s="3">
        <v>0.012926151</v>
      </c>
      <c r="N56" s="3">
        <v>297.7863863</v>
      </c>
      <c r="O56">
        <f t="shared" si="1"/>
        <v>289.1953133</v>
      </c>
    </row>
    <row r="57">
      <c r="A57" s="3" t="s">
        <v>54</v>
      </c>
      <c r="B57" s="3">
        <v>127.75</v>
      </c>
      <c r="D57" s="3">
        <v>0.006281945</v>
      </c>
      <c r="L57" s="3">
        <v>0.015144436</v>
      </c>
      <c r="M57" s="3">
        <v>0.018294668</v>
      </c>
      <c r="N57" s="3">
        <v>299.3893565</v>
      </c>
      <c r="O57">
        <f t="shared" si="1"/>
        <v>290.7520382</v>
      </c>
    </row>
    <row r="58">
      <c r="A58" s="3" t="s">
        <v>55</v>
      </c>
      <c r="B58" s="3">
        <v>128.25</v>
      </c>
      <c r="D58" s="3">
        <v>0.003906255</v>
      </c>
      <c r="L58" s="3">
        <v>-0.012786276</v>
      </c>
      <c r="M58" s="3">
        <v>0.013205146</v>
      </c>
      <c r="N58" s="3">
        <v>297.8694787</v>
      </c>
      <c r="O58">
        <f t="shared" si="1"/>
        <v>289.2760086</v>
      </c>
    </row>
    <row r="59">
      <c r="A59" s="3" t="s">
        <v>56</v>
      </c>
      <c r="B59" s="3">
        <v>129.649994</v>
      </c>
      <c r="D59" s="3">
        <v>0.010856982</v>
      </c>
      <c r="L59" s="3">
        <v>-0.027149808</v>
      </c>
      <c r="M59" s="3">
        <v>-0.013861447</v>
      </c>
      <c r="N59" s="3">
        <v>289.9152986</v>
      </c>
      <c r="O59">
        <f t="shared" si="1"/>
        <v>281.5513049</v>
      </c>
    </row>
    <row r="60">
      <c r="A60" s="3" t="s">
        <v>57</v>
      </c>
      <c r="B60" s="3">
        <v>130.25</v>
      </c>
      <c r="D60" s="3">
        <v>0.004617215</v>
      </c>
      <c r="L60" s="3">
        <v>0.00883442</v>
      </c>
      <c r="M60" s="3">
        <v>-0.011223443</v>
      </c>
      <c r="N60" s="3">
        <v>290.6811061</v>
      </c>
      <c r="O60">
        <f t="shared" si="1"/>
        <v>282.2950189</v>
      </c>
    </row>
    <row r="61">
      <c r="A61" s="3" t="s">
        <v>58</v>
      </c>
      <c r="B61" s="3">
        <v>133.5</v>
      </c>
      <c r="D61" s="3">
        <v>0.024645797</v>
      </c>
      <c r="L61" s="3">
        <v>-0.031921302</v>
      </c>
      <c r="M61" s="3">
        <v>0.019535039</v>
      </c>
      <c r="N61" s="3">
        <v>299.7609408</v>
      </c>
      <c r="O61">
        <f t="shared" si="1"/>
        <v>291.1129023</v>
      </c>
    </row>
    <row r="62">
      <c r="A62" s="3" t="s">
        <v>59</v>
      </c>
      <c r="B62" s="3">
        <v>137.0</v>
      </c>
      <c r="D62" s="3">
        <v>0.025879448</v>
      </c>
      <c r="L62" s="3">
        <v>0.028220396</v>
      </c>
      <c r="M62" s="3">
        <v>-0.058544626</v>
      </c>
      <c r="N62" s="3">
        <v>277.246119</v>
      </c>
      <c r="O62">
        <f t="shared" si="1"/>
        <v>269.2476283</v>
      </c>
    </row>
    <row r="63">
      <c r="A63" s="3" t="s">
        <v>60</v>
      </c>
      <c r="B63" s="3">
        <v>133.699997</v>
      </c>
      <c r="D63" s="3">
        <v>-0.024382464</v>
      </c>
      <c r="L63" s="3">
        <v>-0.019727108</v>
      </c>
      <c r="M63" s="3">
        <v>0.02157928</v>
      </c>
      <c r="N63" s="3">
        <v>300.374351</v>
      </c>
      <c r="O63">
        <f t="shared" si="1"/>
        <v>291.7086159</v>
      </c>
    </row>
    <row r="64">
      <c r="A64" s="3" t="s">
        <v>61</v>
      </c>
      <c r="B64" s="3">
        <v>135.649994</v>
      </c>
      <c r="D64" s="3">
        <v>0.014479533</v>
      </c>
      <c r="L64" s="3">
        <v>-0.018014509</v>
      </c>
      <c r="M64" s="3">
        <v>-0.002663461</v>
      </c>
      <c r="N64" s="3">
        <v>293.1800112</v>
      </c>
      <c r="O64">
        <f t="shared" si="1"/>
        <v>284.7218311</v>
      </c>
    </row>
    <row r="65">
      <c r="A65" s="3" t="s">
        <v>62</v>
      </c>
      <c r="B65" s="3">
        <v>134.800003</v>
      </c>
      <c r="D65" s="3">
        <v>-0.006285774</v>
      </c>
      <c r="L65" s="3">
        <v>0.012553995</v>
      </c>
      <c r="M65" s="3">
        <v>-0.024378816</v>
      </c>
      <c r="N65" s="3">
        <v>286.8821309</v>
      </c>
      <c r="O65">
        <f t="shared" si="1"/>
        <v>278.6056434</v>
      </c>
    </row>
    <row r="66">
      <c r="A66" s="3" t="s">
        <v>63</v>
      </c>
      <c r="B66" s="3">
        <v>131.899994</v>
      </c>
      <c r="D66" s="3">
        <v>-0.021748206</v>
      </c>
      <c r="L66" s="3">
        <v>0.031244639</v>
      </c>
      <c r="M66" s="3">
        <v>-0.030421832</v>
      </c>
      <c r="N66" s="3">
        <v>285.1537254</v>
      </c>
      <c r="O66">
        <f t="shared" si="1"/>
        <v>276.9271019</v>
      </c>
    </row>
    <row r="67">
      <c r="A67" s="3" t="s">
        <v>64</v>
      </c>
      <c r="B67" s="3">
        <v>132.649994</v>
      </c>
      <c r="D67" s="3">
        <v>0.005670021</v>
      </c>
      <c r="L67" s="3">
        <v>-0.012456673</v>
      </c>
      <c r="M67" s="3">
        <v>-0.030928283</v>
      </c>
      <c r="N67" s="3">
        <v>285.0093455</v>
      </c>
      <c r="O67">
        <f t="shared" si="1"/>
        <v>276.7868874</v>
      </c>
    </row>
    <row r="68">
      <c r="A68" s="4">
        <v>43872.0</v>
      </c>
      <c r="B68" s="3">
        <v>132.850006</v>
      </c>
      <c r="D68" s="3">
        <v>0.001506682</v>
      </c>
      <c r="L68" s="3">
        <v>-0.026779354</v>
      </c>
      <c r="M68" s="3">
        <v>0.023897492</v>
      </c>
      <c r="N68" s="3">
        <v>301.0714904</v>
      </c>
      <c r="O68">
        <f t="shared" si="1"/>
        <v>292.3856428</v>
      </c>
    </row>
    <row r="69">
      <c r="A69" s="4">
        <v>43901.0</v>
      </c>
      <c r="B69" s="3">
        <v>134.100006</v>
      </c>
      <c r="D69" s="3">
        <v>0.009365118</v>
      </c>
      <c r="L69" s="3">
        <v>0.002672664</v>
      </c>
      <c r="M69" s="3">
        <v>-0.003783045</v>
      </c>
      <c r="N69" s="3">
        <v>292.8519552</v>
      </c>
      <c r="O69">
        <f t="shared" si="1"/>
        <v>284.4032395</v>
      </c>
    </row>
    <row r="70">
      <c r="A70" s="4">
        <v>43932.0</v>
      </c>
      <c r="B70" s="3">
        <v>135.899994</v>
      </c>
      <c r="D70" s="3">
        <v>0.013333442</v>
      </c>
      <c r="L70" s="3">
        <v>0.011083045</v>
      </c>
      <c r="M70" s="3">
        <v>-0.014234024</v>
      </c>
      <c r="N70" s="3">
        <v>289.8073029</v>
      </c>
      <c r="O70">
        <f t="shared" si="1"/>
        <v>281.4464249</v>
      </c>
    </row>
    <row r="71">
      <c r="A71" s="4">
        <v>43962.0</v>
      </c>
      <c r="B71" s="3">
        <v>137.649994</v>
      </c>
      <c r="D71" s="3">
        <v>0.012794911</v>
      </c>
      <c r="L71" s="3">
        <v>0.03369012</v>
      </c>
      <c r="M71" s="3">
        <v>-0.003863088</v>
      </c>
      <c r="N71" s="3">
        <v>292.8285153</v>
      </c>
      <c r="O71">
        <f t="shared" si="1"/>
        <v>284.3804759</v>
      </c>
    </row>
    <row r="72">
      <c r="A72" s="4">
        <v>43993.0</v>
      </c>
      <c r="B72" s="3">
        <v>139.0</v>
      </c>
      <c r="D72" s="3">
        <v>0.009759745</v>
      </c>
      <c r="L72" s="3">
        <v>0.019651754</v>
      </c>
      <c r="M72" s="3">
        <v>0.040024414</v>
      </c>
      <c r="N72" s="3">
        <v>305.9662089</v>
      </c>
      <c r="O72">
        <f t="shared" si="1"/>
        <v>297.1391499</v>
      </c>
    </row>
    <row r="73">
      <c r="A73" s="4">
        <v>44085.0</v>
      </c>
      <c r="B73" s="3">
        <v>141.0</v>
      </c>
      <c r="D73" s="3">
        <v>0.014285957</v>
      </c>
      <c r="L73" s="3">
        <v>0.002831514</v>
      </c>
      <c r="M73" s="3">
        <v>0.055021044</v>
      </c>
      <c r="N73" s="3">
        <v>310.5892494</v>
      </c>
      <c r="O73">
        <f t="shared" si="1"/>
        <v>301.6288166</v>
      </c>
    </row>
    <row r="74">
      <c r="A74" s="9">
        <v>44115.0</v>
      </c>
      <c r="B74" s="3">
        <v>146.0</v>
      </c>
      <c r="D74" s="3">
        <v>0.034846731</v>
      </c>
      <c r="L74" s="3">
        <v>-0.003842802</v>
      </c>
      <c r="M74" s="3">
        <v>-0.003502137</v>
      </c>
      <c r="N74" s="3">
        <v>292.9342313</v>
      </c>
      <c r="O74">
        <f t="shared" si="1"/>
        <v>284.4831418</v>
      </c>
    </row>
    <row r="75">
      <c r="A75" s="9">
        <v>44146.0</v>
      </c>
      <c r="B75" s="3">
        <v>150.949997</v>
      </c>
      <c r="D75" s="3">
        <v>0.033342015</v>
      </c>
      <c r="L75" s="3">
        <v>0.020990329</v>
      </c>
      <c r="M75" s="3">
        <v>0.012272635</v>
      </c>
      <c r="N75" s="3">
        <v>297.5918416</v>
      </c>
      <c r="O75">
        <f t="shared" si="1"/>
        <v>289.0063813</v>
      </c>
    </row>
    <row r="76">
      <c r="A76" s="9">
        <v>44176.0</v>
      </c>
      <c r="B76" s="3">
        <v>151.199997</v>
      </c>
      <c r="D76" s="3">
        <v>0.001654808</v>
      </c>
      <c r="L76" s="3">
        <v>-0.05562113</v>
      </c>
      <c r="M76" s="3">
        <v>0.019403137</v>
      </c>
      <c r="N76" s="3">
        <v>299.7214043</v>
      </c>
      <c r="O76">
        <f t="shared" si="1"/>
        <v>291.0745065</v>
      </c>
    </row>
    <row r="77">
      <c r="A77" s="3" t="s">
        <v>65</v>
      </c>
      <c r="B77" s="3">
        <v>146.350006</v>
      </c>
      <c r="D77" s="3">
        <v>-0.03260239</v>
      </c>
      <c r="L77" s="3">
        <v>0.014686574</v>
      </c>
      <c r="M77" s="3">
        <v>-0.005907239</v>
      </c>
      <c r="N77" s="3">
        <v>292.2305411</v>
      </c>
      <c r="O77">
        <f t="shared" si="1"/>
        <v>283.799753</v>
      </c>
    </row>
    <row r="78">
      <c r="A78" s="3" t="s">
        <v>66</v>
      </c>
      <c r="B78" s="3">
        <v>158.0</v>
      </c>
      <c r="D78" s="3">
        <v>0.076593979</v>
      </c>
      <c r="L78" s="3">
        <v>-0.012890479</v>
      </c>
      <c r="M78" s="3">
        <v>0.027612362</v>
      </c>
      <c r="N78" s="3">
        <v>302.1920119</v>
      </c>
      <c r="O78">
        <f t="shared" si="1"/>
        <v>293.4738374</v>
      </c>
    </row>
    <row r="79">
      <c r="A79" s="3" t="s">
        <v>67</v>
      </c>
      <c r="B79" s="3">
        <v>173.5</v>
      </c>
      <c r="D79" s="3">
        <v>0.093582566</v>
      </c>
      <c r="L79" s="3">
        <v>0.01448929</v>
      </c>
      <c r="M79" s="3">
        <v>-0.012164266</v>
      </c>
      <c r="N79" s="3">
        <v>290.4077553</v>
      </c>
      <c r="O79">
        <f t="shared" si="1"/>
        <v>282.0295541</v>
      </c>
    </row>
    <row r="80">
      <c r="A80" s="3" t="s">
        <v>68</v>
      </c>
      <c r="B80" s="3">
        <v>167.949997</v>
      </c>
      <c r="D80" s="3">
        <v>-0.032511301</v>
      </c>
      <c r="L80" s="3">
        <v>0.002587928</v>
      </c>
      <c r="M80" s="3">
        <v>0.00917894</v>
      </c>
      <c r="N80" s="3">
        <v>296.672606</v>
      </c>
      <c r="O80">
        <f t="shared" si="1"/>
        <v>288.1136653</v>
      </c>
    </row>
    <row r="81">
      <c r="A81" s="3" t="s">
        <v>69</v>
      </c>
      <c r="B81" s="3">
        <v>169.100006</v>
      </c>
      <c r="D81" s="3">
        <v>0.006823993</v>
      </c>
      <c r="L81" s="3">
        <v>0.021624731</v>
      </c>
      <c r="M81" s="3">
        <v>-0.012212089</v>
      </c>
      <c r="N81" s="3">
        <v>290.3938674</v>
      </c>
      <c r="O81">
        <f t="shared" si="1"/>
        <v>282.016067</v>
      </c>
    </row>
    <row r="82">
      <c r="A82" s="3" t="s">
        <v>70</v>
      </c>
      <c r="B82" s="3">
        <v>170.699997</v>
      </c>
      <c r="D82" s="3">
        <v>0.009417321</v>
      </c>
      <c r="L82" s="3">
        <v>-0.025318523</v>
      </c>
      <c r="M82" s="3">
        <v>-0.006360673</v>
      </c>
      <c r="N82" s="3">
        <v>292.0980637</v>
      </c>
      <c r="O82">
        <f t="shared" si="1"/>
        <v>283.6710977</v>
      </c>
    </row>
    <row r="83">
      <c r="A83" s="3" t="s">
        <v>71</v>
      </c>
      <c r="B83" s="3">
        <v>172.050003</v>
      </c>
      <c r="D83" s="3">
        <v>0.007877537</v>
      </c>
      <c r="L83" s="3">
        <v>-0.018878569</v>
      </c>
      <c r="M83" s="3">
        <v>0.005307069</v>
      </c>
      <c r="N83" s="3">
        <v>295.5261488</v>
      </c>
      <c r="O83">
        <f t="shared" si="1"/>
        <v>287.0002832</v>
      </c>
    </row>
    <row r="84">
      <c r="A84" s="3" t="s">
        <v>72</v>
      </c>
      <c r="B84" s="3">
        <v>171.449997</v>
      </c>
      <c r="D84" s="3">
        <v>-0.003493488</v>
      </c>
      <c r="L84" s="3">
        <v>-5.96583E-4</v>
      </c>
      <c r="M84" s="3">
        <v>-0.051396504</v>
      </c>
      <c r="N84" s="3">
        <v>279.2350079</v>
      </c>
      <c r="O84">
        <f t="shared" si="1"/>
        <v>271.1791383</v>
      </c>
    </row>
    <row r="85">
      <c r="A85" s="3" t="s">
        <v>73</v>
      </c>
      <c r="B85" s="3">
        <v>173.75</v>
      </c>
      <c r="D85" s="3">
        <v>0.013325823</v>
      </c>
      <c r="L85" s="3">
        <v>-0.016283168</v>
      </c>
      <c r="M85" s="3">
        <v>0.029549064</v>
      </c>
      <c r="N85" s="3">
        <v>302.7778347</v>
      </c>
      <c r="O85">
        <f t="shared" si="1"/>
        <v>294.0427595</v>
      </c>
    </row>
    <row r="86">
      <c r="A86" s="3" t="s">
        <v>74</v>
      </c>
      <c r="B86" s="3">
        <v>180.350006</v>
      </c>
      <c r="D86" s="3">
        <v>0.037281956</v>
      </c>
      <c r="L86" s="3">
        <v>-0.006916504</v>
      </c>
      <c r="M86" s="3">
        <v>-0.022381673</v>
      </c>
      <c r="N86" s="3">
        <v>287.4556482</v>
      </c>
      <c r="O86">
        <f t="shared" si="1"/>
        <v>279.1626147</v>
      </c>
    </row>
    <row r="87">
      <c r="A87" s="4">
        <v>43842.0</v>
      </c>
      <c r="B87" s="3">
        <v>179.75</v>
      </c>
      <c r="D87" s="3">
        <v>-0.003332444</v>
      </c>
      <c r="L87" s="3">
        <v>0.044743815</v>
      </c>
      <c r="M87" s="3">
        <v>0.029483941</v>
      </c>
      <c r="N87" s="3">
        <v>302.7581175</v>
      </c>
      <c r="O87">
        <f t="shared" si="1"/>
        <v>294.0236112</v>
      </c>
    </row>
    <row r="88">
      <c r="A88" s="4">
        <v>43873.0</v>
      </c>
      <c r="B88" s="3">
        <v>183.600006</v>
      </c>
      <c r="D88" s="3">
        <v>0.021192514</v>
      </c>
      <c r="L88" s="3">
        <v>-0.001214033</v>
      </c>
      <c r="M88" s="3">
        <v>-0.078651714</v>
      </c>
      <c r="N88" s="3">
        <v>271.7271776</v>
      </c>
      <c r="O88">
        <f t="shared" si="1"/>
        <v>263.8879073</v>
      </c>
    </row>
    <row r="89">
      <c r="A89" s="4">
        <v>43902.0</v>
      </c>
      <c r="B89" s="3">
        <v>184.850006</v>
      </c>
      <c r="D89" s="3">
        <v>0.006785207</v>
      </c>
      <c r="L89" s="3">
        <v>0.030460287</v>
      </c>
      <c r="M89" s="3">
        <v>-0.008963148</v>
      </c>
      <c r="N89" s="3">
        <v>291.3388743</v>
      </c>
      <c r="O89">
        <f t="shared" si="1"/>
        <v>282.9338106</v>
      </c>
    </row>
    <row r="90">
      <c r="A90" s="4">
        <v>43933.0</v>
      </c>
      <c r="B90" s="3">
        <v>184.149994</v>
      </c>
      <c r="D90" s="3">
        <v>-0.003794108</v>
      </c>
      <c r="L90" s="3">
        <v>-0.04387876</v>
      </c>
      <c r="M90" s="3">
        <v>0.041872061</v>
      </c>
      <c r="N90" s="3">
        <v>306.5320491</v>
      </c>
      <c r="O90">
        <f t="shared" si="1"/>
        <v>297.6886657</v>
      </c>
    </row>
    <row r="91">
      <c r="A91" s="4">
        <v>44024.0</v>
      </c>
      <c r="B91" s="3">
        <v>183.550003</v>
      </c>
      <c r="D91" s="3">
        <v>-0.003263484</v>
      </c>
      <c r="L91" s="3">
        <v>0.022553126</v>
      </c>
      <c r="M91" s="3">
        <v>0.02630902</v>
      </c>
      <c r="N91" s="3">
        <v>301.7984089</v>
      </c>
      <c r="O91">
        <f t="shared" si="1"/>
        <v>293.0915898</v>
      </c>
    </row>
    <row r="92">
      <c r="A92" s="4">
        <v>44055.0</v>
      </c>
      <c r="B92" s="3">
        <v>181.800003</v>
      </c>
      <c r="D92" s="3">
        <v>-0.009579928</v>
      </c>
      <c r="L92" s="3">
        <v>-0.028010191</v>
      </c>
      <c r="M92" s="3">
        <v>-0.056303858</v>
      </c>
      <c r="N92" s="3">
        <v>277.8680598</v>
      </c>
      <c r="O92">
        <f t="shared" si="1"/>
        <v>269.8516262</v>
      </c>
    </row>
    <row r="93">
      <c r="A93" s="4">
        <v>44086.0</v>
      </c>
      <c r="B93" s="3">
        <v>182.699997</v>
      </c>
      <c r="D93" s="3">
        <v>0.004938249</v>
      </c>
      <c r="L93" s="3">
        <v>0.027837182</v>
      </c>
      <c r="M93" s="3">
        <v>0.007308981</v>
      </c>
      <c r="N93" s="3">
        <v>296.1183586</v>
      </c>
      <c r="O93">
        <f t="shared" si="1"/>
        <v>287.575408</v>
      </c>
    </row>
    <row r="94">
      <c r="A94" s="9">
        <v>44116.0</v>
      </c>
      <c r="B94" s="3">
        <v>177.600006</v>
      </c>
      <c r="D94" s="3">
        <v>-0.028311583</v>
      </c>
      <c r="L94" s="3">
        <v>0.05375539</v>
      </c>
      <c r="M94" s="3">
        <v>-0.003809805</v>
      </c>
      <c r="N94" s="3">
        <v>292.8441185</v>
      </c>
      <c r="O94">
        <f t="shared" si="1"/>
        <v>284.3956289</v>
      </c>
    </row>
    <row r="95">
      <c r="A95" s="9">
        <v>44147.0</v>
      </c>
      <c r="B95" s="3">
        <v>178.850006</v>
      </c>
      <c r="D95" s="3">
        <v>0.007013635</v>
      </c>
      <c r="L95" s="3">
        <v>-0.018345591</v>
      </c>
      <c r="M95" s="3">
        <v>0.015805543</v>
      </c>
      <c r="N95" s="3">
        <v>298.6450655</v>
      </c>
      <c r="O95">
        <f t="shared" si="1"/>
        <v>290.02922</v>
      </c>
    </row>
    <row r="96">
      <c r="A96" s="3" t="s">
        <v>75</v>
      </c>
      <c r="B96" s="3">
        <v>177.649994</v>
      </c>
      <c r="D96" s="3">
        <v>-0.006732211</v>
      </c>
      <c r="L96" s="3">
        <v>0.001543876</v>
      </c>
      <c r="M96" s="3">
        <v>-0.012094717</v>
      </c>
      <c r="N96" s="3">
        <v>290.4279536</v>
      </c>
      <c r="O96">
        <f t="shared" si="1"/>
        <v>282.0491697</v>
      </c>
    </row>
    <row r="97">
      <c r="A97" s="3" t="s">
        <v>76</v>
      </c>
      <c r="B97" s="3">
        <v>178.899994</v>
      </c>
      <c r="D97" s="3">
        <v>0.007011668</v>
      </c>
      <c r="L97" s="3">
        <v>0.025685541</v>
      </c>
      <c r="M97" s="3">
        <v>-0.007557152</v>
      </c>
      <c r="N97" s="3">
        <v>291.7487837</v>
      </c>
      <c r="O97">
        <f t="shared" si="1"/>
        <v>283.3318942</v>
      </c>
    </row>
    <row r="98">
      <c r="A98" s="3" t="s">
        <v>77</v>
      </c>
      <c r="B98" s="3">
        <v>182.550003</v>
      </c>
      <c r="D98" s="3">
        <v>0.020197168</v>
      </c>
      <c r="L98" s="3">
        <v>0.00949437</v>
      </c>
      <c r="M98" s="3">
        <v>0.04195425</v>
      </c>
      <c r="N98" s="3">
        <v>306.5572437</v>
      </c>
      <c r="O98">
        <f t="shared" si="1"/>
        <v>297.7131334</v>
      </c>
    </row>
    <row r="99">
      <c r="A99" s="3" t="s">
        <v>78</v>
      </c>
      <c r="B99" s="3">
        <v>181.699997</v>
      </c>
      <c r="D99" s="3">
        <v>-0.004667166</v>
      </c>
      <c r="L99" s="3">
        <v>-0.006073034</v>
      </c>
      <c r="M99" s="3">
        <v>0.060756095</v>
      </c>
      <c r="N99" s="3">
        <v>312.3756122</v>
      </c>
      <c r="O99">
        <f t="shared" si="1"/>
        <v>303.3636432</v>
      </c>
    </row>
    <row r="100">
      <c r="A100" s="3" t="s">
        <v>79</v>
      </c>
      <c r="B100" s="3">
        <v>180.550003</v>
      </c>
      <c r="D100" s="3">
        <v>-0.006349195</v>
      </c>
      <c r="L100" s="3">
        <v>-0.010224699</v>
      </c>
      <c r="M100" s="3">
        <v>0.030378157</v>
      </c>
      <c r="N100" s="3">
        <v>303.0289698</v>
      </c>
      <c r="O100">
        <f t="shared" si="1"/>
        <v>294.2866494</v>
      </c>
    </row>
    <row r="101">
      <c r="A101" s="3" t="s">
        <v>80</v>
      </c>
      <c r="B101" s="3">
        <v>164.550003</v>
      </c>
      <c r="D101" s="3">
        <v>-0.092793271</v>
      </c>
      <c r="L101" s="3">
        <v>0.021745312</v>
      </c>
      <c r="M101" s="3">
        <v>-0.001178578</v>
      </c>
      <c r="N101" s="3">
        <v>293.6156725</v>
      </c>
      <c r="O101">
        <f t="shared" si="1"/>
        <v>285.1449237</v>
      </c>
    </row>
    <row r="102">
      <c r="A102" s="3" t="s">
        <v>81</v>
      </c>
      <c r="B102" s="3">
        <v>164.949997</v>
      </c>
      <c r="D102" s="3">
        <v>0.002427886</v>
      </c>
      <c r="L102" s="3">
        <v>-0.028073408</v>
      </c>
      <c r="M102" s="3">
        <v>0.004669972</v>
      </c>
      <c r="N102" s="3">
        <v>295.3379298</v>
      </c>
      <c r="O102">
        <f t="shared" si="1"/>
        <v>286.8174944</v>
      </c>
    </row>
    <row r="103">
      <c r="A103" s="3" t="s">
        <v>82</v>
      </c>
      <c r="B103" s="3">
        <v>169.199997</v>
      </c>
      <c r="D103" s="3">
        <v>0.02543905</v>
      </c>
      <c r="L103" s="3">
        <v>-0.033942898</v>
      </c>
      <c r="M103" s="3">
        <v>-0.02073732</v>
      </c>
      <c r="N103" s="3">
        <v>287.9287155</v>
      </c>
      <c r="O103">
        <f t="shared" si="1"/>
        <v>279.6220342</v>
      </c>
    </row>
    <row r="104">
      <c r="A104" s="3" t="s">
        <v>83</v>
      </c>
      <c r="B104" s="3">
        <v>175.949997</v>
      </c>
      <c r="D104" s="3">
        <v>0.039118417</v>
      </c>
      <c r="L104" s="3">
        <v>0.002390625</v>
      </c>
      <c r="M104" s="3">
        <v>0.03743991</v>
      </c>
      <c r="N104" s="3">
        <v>305.1764591</v>
      </c>
      <c r="O104">
        <f t="shared" si="1"/>
        <v>296.3721842</v>
      </c>
    </row>
    <row r="105">
      <c r="A105" s="3" t="s">
        <v>84</v>
      </c>
      <c r="B105" s="3">
        <v>186.350006</v>
      </c>
      <c r="D105" s="3">
        <v>0.057426811</v>
      </c>
      <c r="L105" s="3">
        <v>0.034793949</v>
      </c>
      <c r="M105" s="3">
        <v>-0.00299277</v>
      </c>
      <c r="N105" s="3">
        <v>293.0834802</v>
      </c>
      <c r="O105">
        <f t="shared" si="1"/>
        <v>284.6280851</v>
      </c>
    </row>
    <row r="106">
      <c r="A106" s="3" t="s">
        <v>85</v>
      </c>
      <c r="B106" s="3">
        <v>183.449997</v>
      </c>
      <c r="D106" s="3">
        <v>-0.015684524</v>
      </c>
      <c r="L106" s="3">
        <v>0.020921721</v>
      </c>
      <c r="M106" s="3">
        <v>0.062216553</v>
      </c>
      <c r="N106" s="3">
        <v>312.8321568</v>
      </c>
      <c r="O106">
        <f t="shared" si="1"/>
        <v>303.8070167</v>
      </c>
    </row>
    <row r="107">
      <c r="A107" s="3" t="s">
        <v>86</v>
      </c>
      <c r="B107" s="3">
        <v>184.149994</v>
      </c>
      <c r="D107" s="3">
        <v>0.003808476</v>
      </c>
      <c r="L107" s="3">
        <v>0.023595964</v>
      </c>
      <c r="M107" s="3">
        <v>0.013314939</v>
      </c>
      <c r="N107" s="3">
        <v>297.9021846</v>
      </c>
      <c r="O107">
        <f t="shared" si="1"/>
        <v>289.3077708</v>
      </c>
    </row>
    <row r="108">
      <c r="A108" s="3" t="s">
        <v>87</v>
      </c>
      <c r="B108" s="3">
        <v>183.850006</v>
      </c>
      <c r="D108" s="3">
        <v>-0.00163037</v>
      </c>
      <c r="L108" s="3">
        <v>-0.013800663</v>
      </c>
      <c r="M108" s="3">
        <v>-0.023764252</v>
      </c>
      <c r="N108" s="3">
        <v>287.0584925</v>
      </c>
      <c r="O108">
        <f t="shared" si="1"/>
        <v>278.776917</v>
      </c>
    </row>
    <row r="109">
      <c r="A109" s="4">
        <v>44197.0</v>
      </c>
      <c r="B109" s="3">
        <v>186.5</v>
      </c>
      <c r="D109" s="3">
        <v>0.014310999</v>
      </c>
      <c r="L109" s="3">
        <v>-0.041115308</v>
      </c>
      <c r="M109" s="3">
        <v>-0.004985766</v>
      </c>
      <c r="N109" s="3">
        <v>292.4999478</v>
      </c>
      <c r="O109">
        <f t="shared" si="1"/>
        <v>284.0613873</v>
      </c>
    </row>
    <row r="110">
      <c r="A110" s="4">
        <v>44287.0</v>
      </c>
      <c r="B110" s="3">
        <v>191.300003</v>
      </c>
      <c r="D110" s="3">
        <v>0.025411653</v>
      </c>
      <c r="L110" s="3">
        <v>-0.012817404</v>
      </c>
      <c r="M110" s="3">
        <v>-0.011455106</v>
      </c>
      <c r="N110" s="3">
        <v>290.6137738</v>
      </c>
      <c r="O110">
        <f t="shared" si="1"/>
        <v>282.2296292</v>
      </c>
    </row>
    <row r="111">
      <c r="A111" s="4">
        <v>44317.0</v>
      </c>
      <c r="B111" s="3">
        <v>193.199997</v>
      </c>
      <c r="D111" s="3">
        <v>0.009883014</v>
      </c>
      <c r="L111" s="3">
        <v>0.026579246</v>
      </c>
      <c r="M111" s="3">
        <v>-0.076471808</v>
      </c>
      <c r="N111" s="3">
        <v>272.3201634</v>
      </c>
      <c r="O111">
        <f t="shared" si="1"/>
        <v>264.4637856</v>
      </c>
    </row>
    <row r="112">
      <c r="A112" s="4">
        <v>44348.0</v>
      </c>
      <c r="B112" s="3">
        <v>195.399994</v>
      </c>
      <c r="D112" s="3">
        <v>0.011322803</v>
      </c>
      <c r="L112" s="3">
        <v>4.95091E-4</v>
      </c>
      <c r="M112" s="3">
        <v>-0.05388432</v>
      </c>
      <c r="N112" s="3">
        <v>278.541186</v>
      </c>
      <c r="O112">
        <f t="shared" si="1"/>
        <v>270.505333</v>
      </c>
    </row>
    <row r="113">
      <c r="A113" s="4">
        <v>44378.0</v>
      </c>
      <c r="B113" s="3">
        <v>196.75</v>
      </c>
      <c r="D113" s="3">
        <v>0.006885178</v>
      </c>
      <c r="L113" s="3">
        <v>0.001263816</v>
      </c>
      <c r="M113" s="3">
        <v>0.017155477</v>
      </c>
      <c r="N113" s="3">
        <v>299.0484889</v>
      </c>
      <c r="O113">
        <f t="shared" si="1"/>
        <v>290.4210046</v>
      </c>
    </row>
    <row r="114">
      <c r="A114" s="4">
        <v>44409.0</v>
      </c>
      <c r="B114" s="3">
        <v>198.149994</v>
      </c>
      <c r="D114" s="3">
        <v>0.007090402</v>
      </c>
      <c r="L114" s="3">
        <v>0.013781853</v>
      </c>
      <c r="M114" s="3">
        <v>0.01839965</v>
      </c>
      <c r="N114" s="3">
        <v>299.4207887</v>
      </c>
      <c r="O114">
        <f t="shared" si="1"/>
        <v>290.7825635</v>
      </c>
    </row>
    <row r="115">
      <c r="A115" s="4">
        <v>44501.0</v>
      </c>
      <c r="B115" s="3">
        <v>220.649994</v>
      </c>
      <c r="D115" s="3">
        <v>0.107553419</v>
      </c>
      <c r="L115" s="3">
        <v>-0.059574922</v>
      </c>
      <c r="M115" s="3">
        <v>-0.045824142</v>
      </c>
      <c r="N115" s="3">
        <v>280.79535</v>
      </c>
      <c r="O115">
        <f t="shared" si="1"/>
        <v>272.6944647</v>
      </c>
    </row>
    <row r="116">
      <c r="A116" s="4">
        <v>44531.0</v>
      </c>
      <c r="B116" s="3">
        <v>237.800003</v>
      </c>
      <c r="D116" s="3">
        <v>0.074852288</v>
      </c>
      <c r="L116" s="3">
        <v>0.024155067</v>
      </c>
      <c r="M116" s="3">
        <v>0.008267666</v>
      </c>
      <c r="N116" s="3">
        <v>296.402379</v>
      </c>
      <c r="O116">
        <f t="shared" si="1"/>
        <v>287.8512344</v>
      </c>
    </row>
    <row r="117">
      <c r="A117" s="3" t="s">
        <v>88</v>
      </c>
      <c r="B117" s="3">
        <v>242.600006</v>
      </c>
      <c r="D117" s="3">
        <v>0.019984024</v>
      </c>
      <c r="L117" s="3">
        <v>0.018968265</v>
      </c>
      <c r="M117" s="3">
        <v>0.024284377</v>
      </c>
      <c r="N117" s="3">
        <v>301.1879929</v>
      </c>
      <c r="O117">
        <f t="shared" si="1"/>
        <v>292.4987843</v>
      </c>
    </row>
    <row r="118">
      <c r="A118" s="3" t="s">
        <v>89</v>
      </c>
      <c r="B118" s="3">
        <v>245.100006</v>
      </c>
      <c r="D118" s="3">
        <v>0.010252294</v>
      </c>
      <c r="L118" s="3">
        <v>-0.062166247</v>
      </c>
      <c r="M118" s="3">
        <v>-0.015982137</v>
      </c>
      <c r="N118" s="3">
        <v>289.3011297</v>
      </c>
      <c r="O118">
        <f t="shared" si="1"/>
        <v>280.9548545</v>
      </c>
    </row>
    <row r="119">
      <c r="A119" s="3" t="s">
        <v>90</v>
      </c>
      <c r="B119" s="3">
        <v>260.299988</v>
      </c>
      <c r="D119" s="3">
        <v>0.060168451</v>
      </c>
      <c r="L119" s="3">
        <v>-0.009064409</v>
      </c>
      <c r="M119" s="3">
        <v>0.01791627</v>
      </c>
      <c r="N119" s="3">
        <v>299.2760895</v>
      </c>
      <c r="O119">
        <f t="shared" si="1"/>
        <v>290.642039</v>
      </c>
    </row>
    <row r="120">
      <c r="A120" s="3" t="s">
        <v>91</v>
      </c>
      <c r="B120" s="3">
        <v>245.949997</v>
      </c>
      <c r="D120" s="3">
        <v>-0.056706515</v>
      </c>
      <c r="L120" s="3">
        <v>-0.007876879</v>
      </c>
      <c r="M120" s="3">
        <v>0.011342989</v>
      </c>
      <c r="N120" s="3">
        <v>297.3153151</v>
      </c>
      <c r="O120">
        <f t="shared" si="1"/>
        <v>288.7378325</v>
      </c>
    </row>
    <row r="121">
      <c r="A121" s="3" t="s">
        <v>92</v>
      </c>
      <c r="B121" s="3">
        <v>258.649994</v>
      </c>
      <c r="D121" s="3">
        <v>0.050347522</v>
      </c>
      <c r="L121" s="3">
        <v>0.004085259</v>
      </c>
      <c r="M121" s="3">
        <v>0.032380108</v>
      </c>
      <c r="N121" s="3">
        <v>303.6362266</v>
      </c>
      <c r="O121">
        <f t="shared" si="1"/>
        <v>294.876387</v>
      </c>
    </row>
    <row r="122">
      <c r="A122" s="3" t="s">
        <v>93</v>
      </c>
      <c r="B122" s="3">
        <v>274.899994</v>
      </c>
      <c r="D122" s="3">
        <v>0.0609316</v>
      </c>
      <c r="L122" s="3">
        <v>0.069449571</v>
      </c>
      <c r="M122" s="3">
        <v>0.018509461</v>
      </c>
      <c r="N122" s="3">
        <v>299.45367</v>
      </c>
      <c r="O122">
        <f t="shared" si="1"/>
        <v>290.8144964</v>
      </c>
    </row>
    <row r="123">
      <c r="A123" s="3" t="s">
        <v>94</v>
      </c>
      <c r="B123" s="3">
        <v>290.600006</v>
      </c>
      <c r="D123" s="3">
        <v>0.055540398</v>
      </c>
      <c r="L123" s="3">
        <v>0.030549242</v>
      </c>
      <c r="M123" s="3">
        <v>0.01434924</v>
      </c>
      <c r="N123" s="3">
        <v>298.2104644</v>
      </c>
      <c r="O123">
        <f t="shared" si="1"/>
        <v>289.6071569</v>
      </c>
    </row>
    <row r="124">
      <c r="A124" s="3" t="s">
        <v>95</v>
      </c>
      <c r="B124" s="3">
        <v>289.350006</v>
      </c>
      <c r="D124" s="3">
        <v>-0.004310723</v>
      </c>
      <c r="L124" s="3">
        <v>0.010587582</v>
      </c>
      <c r="M124" s="3">
        <v>-0.065039617</v>
      </c>
      <c r="N124" s="3">
        <v>275.4512432</v>
      </c>
      <c r="O124">
        <f t="shared" si="1"/>
        <v>267.5045342</v>
      </c>
    </row>
    <row r="125">
      <c r="A125" s="3" t="s">
        <v>96</v>
      </c>
      <c r="B125" s="3">
        <v>279.149994</v>
      </c>
      <c r="D125" s="3">
        <v>-0.035887798</v>
      </c>
      <c r="L125" s="3">
        <v>0.032218867</v>
      </c>
      <c r="M125" s="3">
        <v>0.015786333</v>
      </c>
      <c r="N125" s="3">
        <v>298.6393287</v>
      </c>
      <c r="O125">
        <f t="shared" si="1"/>
        <v>290.0236486</v>
      </c>
    </row>
    <row r="126">
      <c r="A126" s="3" t="s">
        <v>97</v>
      </c>
      <c r="B126" s="3">
        <v>267.5</v>
      </c>
      <c r="D126" s="3">
        <v>-0.042629684</v>
      </c>
      <c r="L126" s="3">
        <v>-0.041016789</v>
      </c>
      <c r="M126" s="3">
        <v>0.007484716</v>
      </c>
      <c r="N126" s="3">
        <v>296.1704016</v>
      </c>
      <c r="O126">
        <f t="shared" si="1"/>
        <v>287.6259495</v>
      </c>
    </row>
    <row r="127">
      <c r="A127" s="3" t="s">
        <v>98</v>
      </c>
      <c r="B127" s="3">
        <v>266.799988</v>
      </c>
      <c r="D127" s="3">
        <v>-0.002620297</v>
      </c>
      <c r="L127" s="3">
        <v>0.023621154</v>
      </c>
      <c r="M127" s="3">
        <v>7.99569E-4</v>
      </c>
      <c r="N127" s="3">
        <v>294.1970623</v>
      </c>
      <c r="O127">
        <f t="shared" si="1"/>
        <v>285.7095406</v>
      </c>
    </row>
    <row r="128">
      <c r="A128" s="3" t="s">
        <v>99</v>
      </c>
      <c r="B128" s="3">
        <v>262.700012</v>
      </c>
      <c r="D128" s="3">
        <v>-0.015486527</v>
      </c>
      <c r="L128" s="3">
        <v>0.003259493</v>
      </c>
      <c r="M128" s="3">
        <v>0.003378993</v>
      </c>
      <c r="N128" s="3">
        <v>294.9569007</v>
      </c>
      <c r="O128">
        <f t="shared" si="1"/>
        <v>286.4474579</v>
      </c>
    </row>
    <row r="129">
      <c r="A129" s="4">
        <v>44198.0</v>
      </c>
      <c r="B129" s="3">
        <v>279.600006</v>
      </c>
      <c r="D129" s="3">
        <v>0.062347289</v>
      </c>
      <c r="L129" s="3">
        <v>-0.018925804</v>
      </c>
      <c r="M129" s="3">
        <v>0.036873222</v>
      </c>
      <c r="N129" s="3">
        <v>305.0035683</v>
      </c>
      <c r="O129">
        <f t="shared" si="1"/>
        <v>296.2042812</v>
      </c>
    </row>
    <row r="130">
      <c r="A130" s="4">
        <v>44229.0</v>
      </c>
      <c r="B130" s="3">
        <v>322.0</v>
      </c>
      <c r="D130" s="3">
        <v>0.141191514</v>
      </c>
      <c r="L130" s="3">
        <v>-0.029895472</v>
      </c>
      <c r="M130" s="3">
        <v>0.00248234</v>
      </c>
      <c r="N130" s="3">
        <v>294.6925455</v>
      </c>
      <c r="O130">
        <f t="shared" si="1"/>
        <v>286.1907291</v>
      </c>
    </row>
    <row r="131">
      <c r="A131" s="4">
        <v>44257.0</v>
      </c>
      <c r="B131" s="3">
        <v>331.0</v>
      </c>
      <c r="D131" s="3">
        <v>0.02756683</v>
      </c>
      <c r="L131" s="3">
        <v>-0.027795598</v>
      </c>
      <c r="M131" s="3">
        <v>0.009338509</v>
      </c>
      <c r="N131" s="3">
        <v>296.7199494</v>
      </c>
      <c r="O131">
        <f t="shared" si="1"/>
        <v>288.159643</v>
      </c>
    </row>
    <row r="132">
      <c r="A132" s="4">
        <v>44288.0</v>
      </c>
      <c r="B132" s="3">
        <v>326.149994</v>
      </c>
      <c r="D132" s="3">
        <v>-0.014760996</v>
      </c>
      <c r="L132" s="3">
        <v>0.001425991</v>
      </c>
      <c r="M132" s="3">
        <v>0.010186845</v>
      </c>
      <c r="N132" s="3">
        <v>296.9717745</v>
      </c>
      <c r="O132">
        <f t="shared" si="1"/>
        <v>288.4042029</v>
      </c>
    </row>
    <row r="133">
      <c r="A133" s="4">
        <v>44318.0</v>
      </c>
      <c r="B133" s="3">
        <v>315.899994</v>
      </c>
      <c r="D133" s="3">
        <v>-0.031931691</v>
      </c>
      <c r="L133" s="3">
        <v>0.021242069</v>
      </c>
      <c r="M133" s="3">
        <v>-0.013095941</v>
      </c>
      <c r="N133" s="3">
        <v>290.1373157</v>
      </c>
      <c r="O133">
        <f t="shared" si="1"/>
        <v>281.7669166</v>
      </c>
    </row>
    <row r="134">
      <c r="A134" s="4">
        <v>44410.0</v>
      </c>
      <c r="B134" s="3">
        <v>335.950012</v>
      </c>
      <c r="D134" s="3">
        <v>0.061536686</v>
      </c>
      <c r="L134" s="3">
        <v>0.024070996</v>
      </c>
      <c r="M134" s="3">
        <v>0.041919381</v>
      </c>
      <c r="N134" s="3">
        <v>306.5465547</v>
      </c>
      <c r="O134">
        <f t="shared" si="1"/>
        <v>297.7027527</v>
      </c>
    </row>
    <row r="135">
      <c r="A135" s="4">
        <v>44441.0</v>
      </c>
      <c r="B135" s="3">
        <v>325.049988</v>
      </c>
      <c r="D135" s="3">
        <v>-0.032983395</v>
      </c>
      <c r="L135" s="3">
        <v>0.023545353</v>
      </c>
      <c r="M135" s="3">
        <v>0.050562126</v>
      </c>
      <c r="N135" s="3">
        <v>309.2074404</v>
      </c>
      <c r="O135">
        <f t="shared" si="1"/>
        <v>300.2868725</v>
      </c>
    </row>
    <row r="136">
      <c r="A136" s="4">
        <v>44471.0</v>
      </c>
      <c r="B136" s="3">
        <v>328.899994</v>
      </c>
      <c r="D136" s="3">
        <v>0.011774755</v>
      </c>
      <c r="L136" s="3">
        <v>0.027833894</v>
      </c>
      <c r="M136" s="3">
        <v>-0.035891682</v>
      </c>
      <c r="N136" s="3">
        <v>283.5982353</v>
      </c>
      <c r="O136">
        <f t="shared" si="1"/>
        <v>275.4164873</v>
      </c>
    </row>
    <row r="137">
      <c r="A137" s="4">
        <v>44502.0</v>
      </c>
      <c r="B137" s="3">
        <v>325.0</v>
      </c>
      <c r="D137" s="3">
        <v>-0.011928553</v>
      </c>
      <c r="L137" s="3">
        <v>0.036280552</v>
      </c>
      <c r="M137" s="3">
        <v>-4.67948E-4</v>
      </c>
      <c r="N137" s="3">
        <v>293.8243986</v>
      </c>
      <c r="O137">
        <f t="shared" si="1"/>
        <v>285.3476283</v>
      </c>
    </row>
    <row r="138">
      <c r="A138" s="4">
        <v>44532.0</v>
      </c>
      <c r="B138" s="3">
        <v>325.399994</v>
      </c>
      <c r="D138" s="3">
        <v>0.001229994</v>
      </c>
      <c r="L138" s="3">
        <v>-0.026917353</v>
      </c>
      <c r="M138" s="3">
        <v>0.083233098</v>
      </c>
      <c r="N138" s="3">
        <v>319.4763827</v>
      </c>
      <c r="O138">
        <f t="shared" si="1"/>
        <v>310.2595581</v>
      </c>
    </row>
    <row r="139">
      <c r="A139" s="3" t="s">
        <v>100</v>
      </c>
      <c r="B139" s="3">
        <v>333.350006</v>
      </c>
      <c r="D139" s="3">
        <v>0.024137831</v>
      </c>
      <c r="L139" s="3">
        <v>-0.015207087</v>
      </c>
      <c r="M139" s="3">
        <v>-0.029353027</v>
      </c>
      <c r="N139" s="3">
        <v>285.4586619</v>
      </c>
      <c r="O139">
        <f t="shared" si="1"/>
        <v>277.2232412</v>
      </c>
    </row>
    <row r="140">
      <c r="A140" s="3" t="s">
        <v>101</v>
      </c>
      <c r="B140" s="3">
        <v>329.200012</v>
      </c>
      <c r="D140" s="3">
        <v>-0.012527502</v>
      </c>
      <c r="L140" s="3">
        <v>-0.046994973</v>
      </c>
      <c r="M140" s="3">
        <v>0.032290706</v>
      </c>
      <c r="N140" s="3">
        <v>303.6090821</v>
      </c>
      <c r="O140">
        <f t="shared" si="1"/>
        <v>294.8500256</v>
      </c>
    </row>
    <row r="141">
      <c r="A141" s="3" t="s">
        <v>102</v>
      </c>
      <c r="B141" s="3">
        <v>330.149994</v>
      </c>
      <c r="D141" s="3">
        <v>0.002881573</v>
      </c>
      <c r="L141" s="3">
        <v>-0.011540121</v>
      </c>
      <c r="M141" s="3">
        <v>-0.003582518</v>
      </c>
      <c r="N141" s="3">
        <v>292.9106858</v>
      </c>
      <c r="O141">
        <f t="shared" si="1"/>
        <v>284.4602757</v>
      </c>
    </row>
    <row r="142">
      <c r="A142" s="3" t="s">
        <v>103</v>
      </c>
      <c r="B142" s="3">
        <v>323.850006</v>
      </c>
      <c r="D142" s="3">
        <v>-0.019266614</v>
      </c>
      <c r="L142" s="3">
        <v>-0.016087118</v>
      </c>
      <c r="M142" s="3">
        <v>0.004055112</v>
      </c>
      <c r="N142" s="3">
        <v>295.1563942</v>
      </c>
      <c r="O142">
        <f t="shared" si="1"/>
        <v>286.641196</v>
      </c>
    </row>
    <row r="143">
      <c r="A143" s="3" t="s">
        <v>104</v>
      </c>
      <c r="B143" s="3">
        <v>311.850006</v>
      </c>
      <c r="D143" s="3">
        <v>-0.037758142</v>
      </c>
      <c r="L143" s="3">
        <v>0.020112982</v>
      </c>
      <c r="M143" s="3">
        <v>0.006464061</v>
      </c>
      <c r="N143" s="3">
        <v>295.868268</v>
      </c>
      <c r="O143">
        <f t="shared" si="1"/>
        <v>287.3325324</v>
      </c>
    </row>
    <row r="144">
      <c r="A144" s="3" t="s">
        <v>105</v>
      </c>
      <c r="B144" s="3">
        <v>304.5</v>
      </c>
      <c r="D144" s="3">
        <v>-0.023851235</v>
      </c>
      <c r="L144" s="3">
        <v>-0.019458654</v>
      </c>
      <c r="M144" s="3">
        <v>-9.00962E-4</v>
      </c>
      <c r="N144" s="3">
        <v>293.6971963</v>
      </c>
      <c r="O144">
        <f t="shared" si="1"/>
        <v>285.2240955</v>
      </c>
    </row>
    <row r="145">
      <c r="A145" s="3" t="s">
        <v>106</v>
      </c>
      <c r="B145" s="3">
        <v>324.0</v>
      </c>
      <c r="D145" s="3">
        <v>0.062072429</v>
      </c>
      <c r="L145" s="3">
        <v>1.97682E-4</v>
      </c>
      <c r="M145" s="3">
        <v>-0.014513013</v>
      </c>
      <c r="N145" s="3">
        <v>289.7264614</v>
      </c>
      <c r="O145">
        <f t="shared" si="1"/>
        <v>281.3679154</v>
      </c>
    </row>
    <row r="146">
      <c r="A146" s="3" t="s">
        <v>107</v>
      </c>
      <c r="B146" s="3">
        <v>321.649994</v>
      </c>
      <c r="D146" s="3">
        <v>-0.007279537</v>
      </c>
      <c r="L146" s="3">
        <v>-0.039338527</v>
      </c>
      <c r="M146" s="3">
        <v>0.015578753</v>
      </c>
      <c r="N146" s="3">
        <v>298.5773435</v>
      </c>
      <c r="O146">
        <f t="shared" si="1"/>
        <v>289.9634517</v>
      </c>
    </row>
    <row r="147">
      <c r="A147" s="3" t="s">
        <v>108</v>
      </c>
      <c r="B147" s="3">
        <v>333.149994</v>
      </c>
      <c r="D147" s="3">
        <v>0.035128842</v>
      </c>
      <c r="L147" s="3">
        <v>-0.030711347</v>
      </c>
      <c r="M147" s="3">
        <v>-0.011091874</v>
      </c>
      <c r="N147" s="3">
        <v>290.7193531</v>
      </c>
      <c r="O147">
        <f t="shared" si="1"/>
        <v>282.3321626</v>
      </c>
    </row>
    <row r="148">
      <c r="A148" s="3" t="s">
        <v>109</v>
      </c>
      <c r="B148" s="3">
        <v>322.950012</v>
      </c>
      <c r="D148" s="3">
        <v>-0.031095271</v>
      </c>
      <c r="L148" s="3">
        <v>0.02290072</v>
      </c>
      <c r="M148" s="3">
        <v>0.027195163</v>
      </c>
      <c r="N148" s="3">
        <v>302.0659637</v>
      </c>
      <c r="O148">
        <f t="shared" si="1"/>
        <v>293.351426</v>
      </c>
    </row>
    <row r="149">
      <c r="A149" s="4">
        <v>44199.0</v>
      </c>
      <c r="B149" s="3">
        <v>328.299988</v>
      </c>
      <c r="D149" s="3">
        <v>0.016430238</v>
      </c>
      <c r="L149" s="3">
        <v>0.019431571</v>
      </c>
      <c r="M149" s="3">
        <v>-0.012537459</v>
      </c>
      <c r="N149" s="3">
        <v>290.2993972</v>
      </c>
      <c r="O149">
        <f t="shared" si="1"/>
        <v>281.9243223</v>
      </c>
    </row>
    <row r="150">
      <c r="A150" s="4">
        <v>44230.0</v>
      </c>
      <c r="B150" s="3">
        <v>345.75</v>
      </c>
      <c r="D150" s="3">
        <v>0.051788183</v>
      </c>
      <c r="L150" s="3">
        <v>0.026665069</v>
      </c>
      <c r="M150" s="8">
        <v>-4.37323E-5</v>
      </c>
      <c r="N150" s="3">
        <v>293.9490701</v>
      </c>
      <c r="O150">
        <f t="shared" si="1"/>
        <v>285.4687029</v>
      </c>
    </row>
    <row r="151">
      <c r="A151" s="4">
        <v>44258.0</v>
      </c>
      <c r="B151" s="3">
        <v>348.5</v>
      </c>
      <c r="D151" s="3">
        <v>0.00792226</v>
      </c>
      <c r="L151" s="3">
        <v>-0.007474967</v>
      </c>
      <c r="M151" s="3">
        <v>-0.023248889</v>
      </c>
      <c r="N151" s="3">
        <v>287.20647</v>
      </c>
      <c r="O151">
        <f t="shared" si="1"/>
        <v>278.9206253</v>
      </c>
    </row>
    <row r="152">
      <c r="A152" s="4">
        <v>44289.0</v>
      </c>
      <c r="B152" s="3">
        <v>339.200012</v>
      </c>
      <c r="D152" s="3">
        <v>-0.027048291</v>
      </c>
      <c r="L152" s="3">
        <v>0.002543447</v>
      </c>
      <c r="M152" s="3">
        <v>-0.071586548</v>
      </c>
      <c r="N152" s="3">
        <v>273.6537731</v>
      </c>
      <c r="O152">
        <f t="shared" si="1"/>
        <v>265.7589209</v>
      </c>
    </row>
    <row r="153">
      <c r="A153" s="4">
        <v>44319.0</v>
      </c>
      <c r="B153" s="3">
        <v>325.149994</v>
      </c>
      <c r="D153" s="3">
        <v>-0.042303343</v>
      </c>
      <c r="L153" s="3">
        <v>-0.017612283</v>
      </c>
      <c r="M153" s="3">
        <v>0.013606292</v>
      </c>
      <c r="N153" s="3">
        <v>297.9889919</v>
      </c>
      <c r="O153">
        <f t="shared" si="1"/>
        <v>289.3920738</v>
      </c>
    </row>
    <row r="154">
      <c r="A154" s="4">
        <v>44411.0</v>
      </c>
      <c r="B154" s="3">
        <v>321.25</v>
      </c>
      <c r="D154" s="3">
        <v>-0.01206696</v>
      </c>
      <c r="L154" s="3">
        <v>-0.001575355</v>
      </c>
      <c r="M154" s="3">
        <v>0.001360293</v>
      </c>
      <c r="N154" s="3">
        <v>294.362072</v>
      </c>
      <c r="O154">
        <f t="shared" si="1"/>
        <v>285.8697897</v>
      </c>
    </row>
    <row r="155">
      <c r="A155" s="4">
        <v>44442.0</v>
      </c>
      <c r="B155" s="3">
        <v>315.200012</v>
      </c>
      <c r="D155" s="3">
        <v>-0.01901224</v>
      </c>
      <c r="L155" s="3">
        <v>0.019709834</v>
      </c>
      <c r="M155" s="3">
        <v>0.010723981</v>
      </c>
      <c r="N155" s="3">
        <v>297.1313316</v>
      </c>
      <c r="O155">
        <f t="shared" si="1"/>
        <v>288.5591568</v>
      </c>
    </row>
    <row r="156">
      <c r="A156" s="4">
        <v>44472.0</v>
      </c>
      <c r="B156" s="3">
        <v>321.450012</v>
      </c>
      <c r="D156" s="3">
        <v>0.019634652</v>
      </c>
      <c r="L156" s="3">
        <v>0.0094657</v>
      </c>
      <c r="M156" s="3">
        <v>0.049507095</v>
      </c>
      <c r="N156" s="3">
        <v>308.881389</v>
      </c>
      <c r="O156">
        <f t="shared" si="1"/>
        <v>299.9702276</v>
      </c>
    </row>
    <row r="157">
      <c r="A157" s="4">
        <v>44533.0</v>
      </c>
      <c r="B157" s="3">
        <v>317.549988</v>
      </c>
      <c r="D157" s="3">
        <v>-0.012206799</v>
      </c>
      <c r="L157" s="3">
        <v>-0.0051847</v>
      </c>
      <c r="M157" s="3">
        <v>0.02541132</v>
      </c>
      <c r="N157" s="3">
        <v>301.5276058</v>
      </c>
      <c r="O157">
        <f t="shared" si="1"/>
        <v>292.8285996</v>
      </c>
    </row>
    <row r="158">
      <c r="A158" s="3" t="s">
        <v>110</v>
      </c>
      <c r="B158" s="3">
        <v>318.549988</v>
      </c>
      <c r="D158" s="3">
        <v>0.003144162</v>
      </c>
      <c r="L158" s="3">
        <v>-0.018684432</v>
      </c>
      <c r="M158" s="3">
        <v>0.01647733</v>
      </c>
      <c r="N158" s="3">
        <v>298.845759</v>
      </c>
      <c r="O158">
        <f t="shared" si="1"/>
        <v>290.2241233</v>
      </c>
    </row>
    <row r="159">
      <c r="A159" s="3" t="s">
        <v>111</v>
      </c>
      <c r="B159" s="3">
        <v>319.950012</v>
      </c>
      <c r="D159" s="3">
        <v>0.00438536</v>
      </c>
      <c r="L159" s="3">
        <v>-0.018677136</v>
      </c>
      <c r="M159" s="3">
        <v>0.012217336</v>
      </c>
      <c r="N159" s="3">
        <v>297.5753856</v>
      </c>
      <c r="O159">
        <f t="shared" si="1"/>
        <v>288.9903999</v>
      </c>
    </row>
    <row r="160">
      <c r="A160" s="3" t="s">
        <v>112</v>
      </c>
      <c r="B160" s="3">
        <v>305.799988</v>
      </c>
      <c r="D160" s="3">
        <v>-0.045233517</v>
      </c>
      <c r="L160" s="3">
        <v>0.00153154</v>
      </c>
      <c r="M160" s="3">
        <v>0.024056598</v>
      </c>
      <c r="N160" s="3">
        <v>301.1193965</v>
      </c>
      <c r="O160">
        <f t="shared" si="1"/>
        <v>292.4321668</v>
      </c>
    </row>
    <row r="161">
      <c r="A161" s="3" t="s">
        <v>113</v>
      </c>
      <c r="B161" s="3">
        <v>307.0</v>
      </c>
      <c r="D161" s="3">
        <v>0.003916493</v>
      </c>
      <c r="L161" s="3">
        <v>0.015045602</v>
      </c>
      <c r="M161" s="3">
        <v>0.003587362</v>
      </c>
      <c r="N161" s="3">
        <v>295.0183671</v>
      </c>
      <c r="O161">
        <f t="shared" si="1"/>
        <v>286.5071509</v>
      </c>
    </row>
    <row r="162">
      <c r="A162" s="3" t="s">
        <v>114</v>
      </c>
      <c r="B162" s="3">
        <v>308.950012</v>
      </c>
      <c r="D162" s="3">
        <v>0.006331743</v>
      </c>
      <c r="L162" s="3">
        <v>-0.028982113</v>
      </c>
      <c r="M162" s="3">
        <v>0.048104714</v>
      </c>
      <c r="N162" s="3">
        <v>308.4485233</v>
      </c>
      <c r="O162">
        <f t="shared" si="1"/>
        <v>299.5498499</v>
      </c>
    </row>
    <row r="163">
      <c r="A163" s="3" t="s">
        <v>115</v>
      </c>
      <c r="B163" s="3">
        <v>303.049988</v>
      </c>
      <c r="D163" s="3">
        <v>-0.019281722</v>
      </c>
      <c r="L163" s="3">
        <v>-0.044522787</v>
      </c>
      <c r="M163" s="3">
        <v>0.026177687</v>
      </c>
      <c r="N163" s="3">
        <v>301.7587752</v>
      </c>
      <c r="O163">
        <f t="shared" si="1"/>
        <v>293.0530997</v>
      </c>
    </row>
    <row r="164">
      <c r="A164" s="3" t="s">
        <v>116</v>
      </c>
      <c r="B164" s="3">
        <v>307.399994</v>
      </c>
      <c r="D164" s="3">
        <v>0.014252043</v>
      </c>
      <c r="L164" s="3">
        <v>-0.03490403</v>
      </c>
      <c r="M164" s="3">
        <v>0.003388677</v>
      </c>
      <c r="N164" s="3">
        <v>294.9597573</v>
      </c>
      <c r="O164">
        <f t="shared" si="1"/>
        <v>286.4502319</v>
      </c>
    </row>
    <row r="165">
      <c r="A165" s="3" t="s">
        <v>117</v>
      </c>
      <c r="B165" s="3">
        <v>294.450012</v>
      </c>
      <c r="D165" s="3">
        <v>-0.043040561</v>
      </c>
      <c r="L165" s="3">
        <v>0.00492256</v>
      </c>
      <c r="M165" s="3">
        <v>0.0363366</v>
      </c>
      <c r="N165" s="3">
        <v>304.8399406</v>
      </c>
      <c r="O165">
        <f t="shared" si="1"/>
        <v>296.0453741</v>
      </c>
    </row>
    <row r="166">
      <c r="A166" s="3" t="s">
        <v>118</v>
      </c>
      <c r="B166" s="3">
        <v>285.549988</v>
      </c>
      <c r="D166" s="3">
        <v>-0.030692147</v>
      </c>
      <c r="L166" s="3">
        <v>0.059036263</v>
      </c>
      <c r="M166" s="3">
        <v>0.017804251</v>
      </c>
      <c r="N166" s="3">
        <v>299.242567</v>
      </c>
      <c r="O166">
        <f t="shared" si="1"/>
        <v>290.6094834</v>
      </c>
    </row>
    <row r="167">
      <c r="A167" s="3" t="s">
        <v>119</v>
      </c>
      <c r="B167" s="3">
        <v>296.399994</v>
      </c>
      <c r="D167" s="3">
        <v>0.03729277</v>
      </c>
      <c r="L167" s="3">
        <v>0.034102184</v>
      </c>
      <c r="M167" s="3">
        <v>0.024233968</v>
      </c>
      <c r="N167" s="3">
        <v>301.1728107</v>
      </c>
      <c r="O167">
        <f t="shared" si="1"/>
        <v>292.4840401</v>
      </c>
    </row>
    <row r="168">
      <c r="A168" s="3" t="s">
        <v>120</v>
      </c>
      <c r="B168" s="3">
        <v>297.049988</v>
      </c>
      <c r="D168" s="3">
        <v>0.002190561</v>
      </c>
      <c r="L168" s="3">
        <v>-0.02702876</v>
      </c>
      <c r="M168" s="3">
        <v>-0.008539856</v>
      </c>
      <c r="N168" s="3">
        <v>291.4622218</v>
      </c>
      <c r="O168">
        <f t="shared" si="1"/>
        <v>283.0535995</v>
      </c>
    </row>
    <row r="169">
      <c r="A169" s="3" t="s">
        <v>121</v>
      </c>
      <c r="B169" s="3">
        <v>301.799988</v>
      </c>
      <c r="D169" s="3">
        <v>0.015864072</v>
      </c>
      <c r="L169" s="3">
        <v>-0.045918307</v>
      </c>
      <c r="M169" s="3">
        <v>-0.056020541</v>
      </c>
      <c r="N169" s="3">
        <v>277.9467957</v>
      </c>
      <c r="O169">
        <f t="shared" si="1"/>
        <v>269.9280906</v>
      </c>
    </row>
    <row r="170">
      <c r="A170" s="4">
        <v>44200.0</v>
      </c>
      <c r="B170" s="3">
        <v>307.75</v>
      </c>
      <c r="D170" s="3">
        <v>0.019523258</v>
      </c>
      <c r="L170" s="3">
        <v>-0.005868581</v>
      </c>
      <c r="M170" s="3">
        <v>0.017335558</v>
      </c>
      <c r="N170" s="3">
        <v>299.1023469</v>
      </c>
      <c r="O170">
        <f t="shared" si="1"/>
        <v>290.4733087</v>
      </c>
    </row>
    <row r="171">
      <c r="A171" s="4">
        <v>44320.0</v>
      </c>
      <c r="B171" s="3">
        <v>305.049988</v>
      </c>
      <c r="D171" s="3">
        <v>-0.008812107</v>
      </c>
      <c r="L171" s="3">
        <v>0.004465949</v>
      </c>
      <c r="M171" s="3">
        <v>-0.015289715</v>
      </c>
      <c r="N171" s="3">
        <v>289.5015176</v>
      </c>
      <c r="O171">
        <f t="shared" si="1"/>
        <v>281.1494612</v>
      </c>
    </row>
    <row r="172">
      <c r="A172" s="4">
        <v>44351.0</v>
      </c>
      <c r="B172" s="3">
        <v>307.75</v>
      </c>
      <c r="D172" s="3">
        <v>0.008812107</v>
      </c>
      <c r="L172" s="3">
        <v>0.011398868</v>
      </c>
      <c r="M172" s="3">
        <v>-0.02452092</v>
      </c>
      <c r="N172" s="3">
        <v>286.8413669</v>
      </c>
      <c r="O172">
        <f t="shared" si="1"/>
        <v>278.5660552</v>
      </c>
    </row>
    <row r="173">
      <c r="A173" s="4">
        <v>44381.0</v>
      </c>
      <c r="B173" s="3">
        <v>307.799988</v>
      </c>
      <c r="D173" s="3">
        <v>1.62417E-4</v>
      </c>
      <c r="L173" s="3">
        <v>-0.01257102</v>
      </c>
      <c r="M173" s="3">
        <v>0.064422085</v>
      </c>
      <c r="N173" s="3">
        <v>313.5228795</v>
      </c>
      <c r="O173">
        <f t="shared" si="1"/>
        <v>304.4778123</v>
      </c>
    </row>
    <row r="174">
      <c r="A174" s="4">
        <v>44412.0</v>
      </c>
      <c r="B174" s="3">
        <v>313.950012</v>
      </c>
      <c r="D174" s="3">
        <v>0.019783593</v>
      </c>
      <c r="L174" s="3">
        <v>0.033419347</v>
      </c>
      <c r="M174" s="3">
        <v>0.025849624</v>
      </c>
      <c r="N174" s="3">
        <v>301.6597957</v>
      </c>
      <c r="O174">
        <f t="shared" si="1"/>
        <v>292.9569756</v>
      </c>
    </row>
    <row r="175">
      <c r="A175" s="4">
        <v>44443.0</v>
      </c>
      <c r="B175" s="3">
        <v>318.200012</v>
      </c>
      <c r="D175" s="3">
        <v>0.013446378</v>
      </c>
      <c r="L175" s="3">
        <v>-0.010809487</v>
      </c>
      <c r="M175" s="3">
        <v>-0.072769403</v>
      </c>
      <c r="N175" s="3">
        <v>273.3302719</v>
      </c>
      <c r="O175">
        <f t="shared" si="1"/>
        <v>265.4447525</v>
      </c>
    </row>
    <row r="176">
      <c r="A176" s="4">
        <v>44534.0</v>
      </c>
      <c r="B176" s="3">
        <v>286.549988</v>
      </c>
      <c r="D176" s="3">
        <v>-0.104767154</v>
      </c>
      <c r="L176" s="3">
        <v>0.031229354</v>
      </c>
      <c r="M176" s="3">
        <v>0.031540371</v>
      </c>
      <c r="N176" s="3">
        <v>303.381359</v>
      </c>
      <c r="O176">
        <f t="shared" si="1"/>
        <v>294.6288723</v>
      </c>
    </row>
    <row r="177">
      <c r="A177" s="3" t="s">
        <v>122</v>
      </c>
      <c r="B177" s="3">
        <v>302.850006</v>
      </c>
      <c r="D177" s="3">
        <v>0.055324654</v>
      </c>
      <c r="L177" s="3">
        <v>-0.005731966</v>
      </c>
      <c r="M177" s="3">
        <v>0.018041178</v>
      </c>
      <c r="N177" s="3">
        <v>299.3134739</v>
      </c>
      <c r="O177">
        <f t="shared" si="1"/>
        <v>290.6783448</v>
      </c>
    </row>
    <row r="178">
      <c r="A178" s="3" t="s">
        <v>123</v>
      </c>
      <c r="B178" s="3">
        <v>303.5</v>
      </c>
      <c r="D178" s="3">
        <v>0.002143957</v>
      </c>
      <c r="L178" s="3">
        <v>0.019953323</v>
      </c>
      <c r="M178" s="3">
        <v>0.037711756</v>
      </c>
      <c r="N178" s="3">
        <v>305.2594315</v>
      </c>
      <c r="O178">
        <f t="shared" si="1"/>
        <v>296.4527627</v>
      </c>
    </row>
    <row r="179">
      <c r="A179" s="3" t="s">
        <v>124</v>
      </c>
      <c r="B179" s="3">
        <v>310.0</v>
      </c>
      <c r="D179" s="3">
        <v>0.021190687</v>
      </c>
      <c r="L179" s="3">
        <v>0.001965199</v>
      </c>
      <c r="M179" s="3">
        <v>0.012865851</v>
      </c>
      <c r="N179" s="3">
        <v>297.7684303</v>
      </c>
      <c r="O179">
        <f t="shared" si="1"/>
        <v>289.1778753</v>
      </c>
    </row>
    <row r="180">
      <c r="A180" s="3" t="s">
        <v>125</v>
      </c>
      <c r="B180" s="3">
        <v>301.399994</v>
      </c>
      <c r="D180" s="3">
        <v>-0.028134031</v>
      </c>
      <c r="L180" s="3">
        <v>0.034272766</v>
      </c>
      <c r="M180" s="3">
        <v>0.013234777</v>
      </c>
      <c r="N180" s="3">
        <v>297.8783051</v>
      </c>
      <c r="O180">
        <f t="shared" si="1"/>
        <v>289.2845803</v>
      </c>
    </row>
    <row r="181">
      <c r="A181" s="3" t="s">
        <v>126</v>
      </c>
      <c r="B181" s="3">
        <v>298.049988</v>
      </c>
      <c r="D181" s="3">
        <v>-0.011177049</v>
      </c>
      <c r="L181" s="3">
        <v>0.040327763</v>
      </c>
      <c r="M181" s="3">
        <v>-0.023347599</v>
      </c>
      <c r="N181" s="3">
        <v>287.1781214</v>
      </c>
      <c r="O181">
        <f t="shared" si="1"/>
        <v>278.8930945</v>
      </c>
    </row>
    <row r="182">
      <c r="A182" s="3" t="s">
        <v>127</v>
      </c>
      <c r="B182" s="3">
        <v>294.549988</v>
      </c>
      <c r="D182" s="3">
        <v>-0.01181249</v>
      </c>
      <c r="L182" s="3">
        <v>0.028017373</v>
      </c>
      <c r="M182" s="3">
        <v>-0.001387681</v>
      </c>
      <c r="N182" s="3">
        <v>293.554283</v>
      </c>
      <c r="O182">
        <f t="shared" si="1"/>
        <v>285.0853053</v>
      </c>
    </row>
    <row r="183">
      <c r="A183" s="3" t="s">
        <v>128</v>
      </c>
      <c r="B183" s="3">
        <v>294.0</v>
      </c>
      <c r="D183" s="3">
        <v>-0.00186896</v>
      </c>
      <c r="L183" s="3">
        <v>-0.015561974</v>
      </c>
      <c r="M183" s="3">
        <v>-0.002041389</v>
      </c>
      <c r="N183" s="3">
        <v>293.3624469</v>
      </c>
      <c r="O183">
        <f t="shared" si="1"/>
        <v>284.8990037</v>
      </c>
    </row>
    <row r="184">
      <c r="A184" s="3" t="s">
        <v>129</v>
      </c>
      <c r="B184" s="3">
        <v>295.399994</v>
      </c>
      <c r="D184" s="3">
        <v>0.004750582</v>
      </c>
      <c r="L184" s="3">
        <v>-0.039492523</v>
      </c>
      <c r="M184" s="3">
        <v>-0.063983208</v>
      </c>
      <c r="N184" s="3">
        <v>275.7423859</v>
      </c>
      <c r="O184">
        <f t="shared" si="1"/>
        <v>267.7872777</v>
      </c>
    </row>
    <row r="185">
      <c r="A185" s="3" t="s">
        <v>130</v>
      </c>
      <c r="B185" s="3">
        <v>301.5</v>
      </c>
      <c r="D185" s="3">
        <v>0.020439666</v>
      </c>
      <c r="L185" s="3">
        <v>0.026420347</v>
      </c>
      <c r="M185" s="3">
        <v>0.04824384</v>
      </c>
      <c r="N185" s="3">
        <v>308.4914395</v>
      </c>
      <c r="O185">
        <f t="shared" si="1"/>
        <v>299.591528</v>
      </c>
    </row>
    <row r="186">
      <c r="A186" s="3" t="s">
        <v>131</v>
      </c>
      <c r="B186" s="3">
        <v>305.899994</v>
      </c>
      <c r="D186" s="3">
        <v>0.014488215</v>
      </c>
      <c r="L186" s="3">
        <v>-0.013984841</v>
      </c>
      <c r="M186" s="3">
        <v>0.003405274</v>
      </c>
      <c r="N186" s="3">
        <v>294.9646528</v>
      </c>
      <c r="O186">
        <f t="shared" si="1"/>
        <v>286.4549861</v>
      </c>
    </row>
    <row r="187">
      <c r="A187" s="3" t="s">
        <v>132</v>
      </c>
      <c r="B187" s="3">
        <v>301.899994</v>
      </c>
      <c r="D187" s="3">
        <v>-0.013162415</v>
      </c>
      <c r="L187" s="3">
        <v>-0.037913845</v>
      </c>
      <c r="M187" s="3">
        <v>0.061558555</v>
      </c>
      <c r="N187" s="3">
        <v>312.6263817</v>
      </c>
      <c r="O187">
        <f t="shared" si="1"/>
        <v>303.6071781</v>
      </c>
    </row>
    <row r="188">
      <c r="A188" s="3" t="s">
        <v>133</v>
      </c>
      <c r="B188" s="3">
        <v>293.850006</v>
      </c>
      <c r="D188" s="3">
        <v>-0.027026363</v>
      </c>
      <c r="L188" s="3">
        <v>0.029733472</v>
      </c>
      <c r="M188" s="3">
        <v>0.00124111</v>
      </c>
      <c r="N188" s="3">
        <v>294.3269912</v>
      </c>
      <c r="O188">
        <f t="shared" si="1"/>
        <v>285.8357209</v>
      </c>
    </row>
    <row r="189">
      <c r="A189" s="4">
        <v>44260.0</v>
      </c>
      <c r="B189" s="3">
        <v>293.0</v>
      </c>
      <c r="D189" s="3">
        <v>-0.002896844</v>
      </c>
      <c r="L189" s="3">
        <v>-0.016395653</v>
      </c>
      <c r="M189" s="3">
        <v>0.034304455</v>
      </c>
      <c r="N189" s="3">
        <v>304.2210905</v>
      </c>
      <c r="O189">
        <f t="shared" si="1"/>
        <v>295.4443778</v>
      </c>
    </row>
    <row r="190">
      <c r="A190" s="4">
        <v>44291.0</v>
      </c>
      <c r="B190" s="3">
        <v>289.450012</v>
      </c>
      <c r="D190" s="3">
        <v>-0.012189997</v>
      </c>
      <c r="L190" s="3">
        <v>0.013586125</v>
      </c>
      <c r="M190" s="3">
        <v>0.033719226</v>
      </c>
      <c r="N190" s="3">
        <v>304.0431038</v>
      </c>
      <c r="O190">
        <f t="shared" si="1"/>
        <v>295.2715258</v>
      </c>
    </row>
    <row r="191">
      <c r="A191" s="4">
        <v>44321.0</v>
      </c>
      <c r="B191" s="3">
        <v>291.5</v>
      </c>
      <c r="D191" s="3">
        <v>0.007057394</v>
      </c>
      <c r="L191" s="3">
        <v>0.043091136</v>
      </c>
      <c r="M191" s="3">
        <v>-0.038361486</v>
      </c>
      <c r="N191" s="3">
        <v>282.8986674</v>
      </c>
      <c r="O191">
        <f t="shared" si="1"/>
        <v>274.7371019</v>
      </c>
    </row>
    <row r="192">
      <c r="A192" s="4">
        <v>44352.0</v>
      </c>
      <c r="B192" s="3">
        <v>301.25</v>
      </c>
      <c r="D192" s="3">
        <v>0.032900479</v>
      </c>
      <c r="L192" s="3">
        <v>-0.020606602</v>
      </c>
      <c r="M192" s="3">
        <v>0.015731289</v>
      </c>
      <c r="N192" s="3">
        <v>298.622891</v>
      </c>
      <c r="O192">
        <f t="shared" si="1"/>
        <v>290.0076849</v>
      </c>
    </row>
    <row r="193">
      <c r="A193" s="4">
        <v>44382.0</v>
      </c>
      <c r="B193" s="3">
        <v>302.75</v>
      </c>
      <c r="D193" s="3">
        <v>0.004966898</v>
      </c>
      <c r="L193" s="3">
        <v>0.008232671</v>
      </c>
      <c r="M193" s="3">
        <v>0.001852249</v>
      </c>
      <c r="N193" s="3">
        <v>294.5069206</v>
      </c>
      <c r="O193">
        <f t="shared" si="1"/>
        <v>286.0104597</v>
      </c>
    </row>
    <row r="194">
      <c r="A194" s="4">
        <v>44474.0</v>
      </c>
      <c r="B194" s="3">
        <v>314.850006</v>
      </c>
      <c r="D194" s="3">
        <v>0.039188972</v>
      </c>
      <c r="L194" s="3">
        <v>-0.026618418</v>
      </c>
      <c r="M194" s="3">
        <v>3.43828E-4</v>
      </c>
      <c r="N194" s="3">
        <v>294.0630151</v>
      </c>
      <c r="O194">
        <f t="shared" si="1"/>
        <v>285.5793607</v>
      </c>
    </row>
    <row r="195">
      <c r="A195" s="4">
        <v>44505.0</v>
      </c>
      <c r="B195" s="3">
        <v>315.549988</v>
      </c>
      <c r="D195" s="3">
        <v>0.002220756</v>
      </c>
      <c r="L195" s="3">
        <v>-0.015943996</v>
      </c>
      <c r="M195" s="3">
        <v>0.017644038</v>
      </c>
      <c r="N195" s="3">
        <v>299.1946281</v>
      </c>
      <c r="O195">
        <f t="shared" si="1"/>
        <v>290.5629277</v>
      </c>
    </row>
    <row r="196">
      <c r="A196" s="4">
        <v>44535.0</v>
      </c>
      <c r="B196" s="3">
        <v>326.0</v>
      </c>
      <c r="D196" s="3">
        <v>0.032580271</v>
      </c>
      <c r="L196" s="3">
        <v>0.013329381</v>
      </c>
      <c r="M196" s="3">
        <v>0.013683278</v>
      </c>
      <c r="N196" s="3">
        <v>298.0119336</v>
      </c>
      <c r="O196">
        <f t="shared" si="1"/>
        <v>289.4143538</v>
      </c>
    </row>
    <row r="197">
      <c r="A197" s="3" t="s">
        <v>134</v>
      </c>
      <c r="B197" s="3">
        <v>312.25</v>
      </c>
      <c r="D197" s="3">
        <v>-0.043093232</v>
      </c>
      <c r="L197" s="3">
        <v>-0.008828266</v>
      </c>
      <c r="M197" s="3">
        <v>0.024825102</v>
      </c>
      <c r="N197" s="3">
        <v>301.3508969</v>
      </c>
      <c r="O197">
        <f t="shared" si="1"/>
        <v>292.6569885</v>
      </c>
    </row>
    <row r="198">
      <c r="A198" s="3" t="s">
        <v>135</v>
      </c>
      <c r="B198" s="3">
        <v>321.100006</v>
      </c>
      <c r="D198" s="3">
        <v>0.027948471</v>
      </c>
      <c r="L198" s="3">
        <v>0.005263479</v>
      </c>
      <c r="M198" s="3">
        <v>0.031717752</v>
      </c>
      <c r="N198" s="3">
        <v>303.4351779</v>
      </c>
      <c r="O198">
        <f t="shared" si="1"/>
        <v>294.6811385</v>
      </c>
    </row>
    <row r="199">
      <c r="A199" s="3" t="s">
        <v>136</v>
      </c>
      <c r="B199" s="3">
        <v>332.450012</v>
      </c>
      <c r="D199" s="3">
        <v>0.034736889</v>
      </c>
      <c r="L199" s="3">
        <v>-0.014656246</v>
      </c>
      <c r="M199" s="3">
        <v>0.031839025</v>
      </c>
      <c r="N199" s="3">
        <v>303.4719787</v>
      </c>
      <c r="O199">
        <f t="shared" si="1"/>
        <v>294.7168776</v>
      </c>
    </row>
    <row r="200">
      <c r="A200" s="3" t="s">
        <v>137</v>
      </c>
      <c r="B200" s="3">
        <v>314.450012</v>
      </c>
      <c r="D200" s="3">
        <v>-0.05566439</v>
      </c>
      <c r="L200" s="3">
        <v>0.112617832</v>
      </c>
      <c r="M200" s="3">
        <v>0.028786109</v>
      </c>
      <c r="N200" s="3">
        <v>302.5469171</v>
      </c>
      <c r="O200">
        <f t="shared" si="1"/>
        <v>293.8185037</v>
      </c>
    </row>
    <row r="201">
      <c r="A201" s="3" t="s">
        <v>138</v>
      </c>
      <c r="B201" s="3">
        <v>307.700012</v>
      </c>
      <c r="D201" s="3">
        <v>-0.021699798</v>
      </c>
      <c r="L201" s="3">
        <v>-0.02636377</v>
      </c>
      <c r="M201" s="3">
        <v>4.52809E-4</v>
      </c>
      <c r="N201" s="3">
        <v>294.0950644</v>
      </c>
      <c r="O201">
        <f t="shared" si="1"/>
        <v>285.6104851</v>
      </c>
    </row>
    <row r="202">
      <c r="A202" s="3" t="s">
        <v>139</v>
      </c>
      <c r="B202" s="3">
        <v>313.100006</v>
      </c>
      <c r="D202" s="3">
        <v>0.017397326</v>
      </c>
      <c r="L202" s="3">
        <v>0.027809265</v>
      </c>
      <c r="M202" s="3">
        <v>0.002833317</v>
      </c>
      <c r="N202" s="3">
        <v>294.7959937</v>
      </c>
      <c r="O202">
        <f t="shared" si="1"/>
        <v>286.2911931</v>
      </c>
    </row>
    <row r="203">
      <c r="A203" s="3" t="s">
        <v>140</v>
      </c>
      <c r="B203" s="3">
        <v>311.850006</v>
      </c>
      <c r="D203" s="3">
        <v>-0.004000325</v>
      </c>
      <c r="L203" s="3">
        <v>-0.051881133</v>
      </c>
      <c r="M203" s="3">
        <v>0.063245385</v>
      </c>
      <c r="N203" s="3">
        <v>313.1541741</v>
      </c>
      <c r="O203">
        <f t="shared" si="1"/>
        <v>304.1197439</v>
      </c>
    </row>
    <row r="204">
      <c r="A204" s="3" t="s">
        <v>141</v>
      </c>
      <c r="B204" s="3">
        <v>315.25</v>
      </c>
      <c r="D204" s="3">
        <v>0.010843653</v>
      </c>
      <c r="L204" s="3">
        <v>4.66578E-4</v>
      </c>
      <c r="M204" s="3">
        <v>-0.030337926</v>
      </c>
      <c r="N204" s="3">
        <v>285.1776525</v>
      </c>
      <c r="O204">
        <f t="shared" si="1"/>
        <v>276.9503387</v>
      </c>
    </row>
    <row r="205">
      <c r="A205" s="3" t="s">
        <v>142</v>
      </c>
      <c r="B205" s="3">
        <v>315.5</v>
      </c>
      <c r="D205" s="3">
        <v>7.92707E-4</v>
      </c>
      <c r="L205" s="3">
        <v>-0.069298899</v>
      </c>
      <c r="M205" s="3">
        <v>-0.029486116</v>
      </c>
      <c r="N205" s="3">
        <v>285.420673</v>
      </c>
      <c r="O205">
        <f t="shared" si="1"/>
        <v>277.1863483</v>
      </c>
    </row>
    <row r="206">
      <c r="A206" s="3" t="s">
        <v>143</v>
      </c>
      <c r="B206" s="3">
        <v>318.600006</v>
      </c>
      <c r="D206" s="3">
        <v>0.009777734</v>
      </c>
      <c r="L206" s="3">
        <v>-0.012636016</v>
      </c>
      <c r="M206" s="3">
        <v>0.009820996</v>
      </c>
      <c r="N206" s="3">
        <v>296.8631474</v>
      </c>
      <c r="O206">
        <f t="shared" si="1"/>
        <v>288.2987098</v>
      </c>
    </row>
    <row r="207">
      <c r="A207" s="3" t="s">
        <v>144</v>
      </c>
      <c r="B207" s="3">
        <v>318.75</v>
      </c>
      <c r="D207" s="3">
        <v>4.7068E-4</v>
      </c>
      <c r="L207" s="3">
        <v>0.027358527</v>
      </c>
      <c r="M207" s="3">
        <v>0.050503477</v>
      </c>
      <c r="N207" s="3">
        <v>309.1893063</v>
      </c>
      <c r="O207">
        <f t="shared" si="1"/>
        <v>300.2692615</v>
      </c>
    </row>
    <row r="208">
      <c r="A208" s="3" t="s">
        <v>145</v>
      </c>
      <c r="B208" s="3">
        <v>318.75</v>
      </c>
      <c r="D208" s="3">
        <v>0.0</v>
      </c>
      <c r="L208" s="3">
        <v>-0.003072538</v>
      </c>
      <c r="M208" s="3">
        <v>-3.87861E-4</v>
      </c>
      <c r="N208" s="3">
        <v>293.8479311</v>
      </c>
      <c r="O208">
        <f t="shared" si="1"/>
        <v>285.3704818</v>
      </c>
    </row>
    <row r="209">
      <c r="A209" s="4">
        <v>44202.0</v>
      </c>
      <c r="B209" s="3">
        <v>318.100006</v>
      </c>
      <c r="D209" s="3">
        <v>-0.002041279</v>
      </c>
      <c r="L209" s="3">
        <v>-0.013626255</v>
      </c>
      <c r="M209" s="3">
        <v>-0.01801485</v>
      </c>
      <c r="N209" s="3">
        <v>288.7136607</v>
      </c>
      <c r="O209">
        <f t="shared" si="1"/>
        <v>280.384334</v>
      </c>
    </row>
    <row r="210">
      <c r="A210" s="4">
        <v>44233.0</v>
      </c>
      <c r="B210" s="3">
        <v>323.0</v>
      </c>
      <c r="D210" s="3">
        <v>0.015286506</v>
      </c>
      <c r="L210" s="3">
        <v>-0.030292261</v>
      </c>
      <c r="M210" s="3">
        <v>0.004835607</v>
      </c>
      <c r="N210" s="3">
        <v>295.3868523</v>
      </c>
      <c r="O210">
        <f t="shared" si="1"/>
        <v>286.8650053</v>
      </c>
    </row>
    <row r="211">
      <c r="A211" s="4">
        <v>44261.0</v>
      </c>
      <c r="B211" s="3">
        <v>325.649994</v>
      </c>
      <c r="D211" s="3">
        <v>0.008170843</v>
      </c>
      <c r="L211" s="3">
        <v>0.012783892</v>
      </c>
      <c r="M211" s="3">
        <v>0.007272437</v>
      </c>
      <c r="N211" s="3">
        <v>296.1075375</v>
      </c>
      <c r="O211">
        <f t="shared" si="1"/>
        <v>287.564899</v>
      </c>
    </row>
    <row r="212">
      <c r="A212" s="4">
        <v>44292.0</v>
      </c>
      <c r="B212" s="3">
        <v>334.950012</v>
      </c>
      <c r="D212" s="3">
        <v>0.028158136</v>
      </c>
      <c r="L212" s="3">
        <v>0.03704371</v>
      </c>
      <c r="M212" s="3">
        <v>-0.013133679</v>
      </c>
      <c r="N212" s="3">
        <v>290.1263665</v>
      </c>
      <c r="O212">
        <f t="shared" si="1"/>
        <v>281.7562835</v>
      </c>
    </row>
    <row r="213">
      <c r="A213" s="4">
        <v>44383.0</v>
      </c>
      <c r="B213" s="3">
        <v>345.5</v>
      </c>
      <c r="D213" s="3">
        <v>0.03101134</v>
      </c>
      <c r="L213" s="3">
        <v>-0.013083928</v>
      </c>
      <c r="M213" s="3">
        <v>0.011926743</v>
      </c>
      <c r="N213" s="3">
        <v>297.4889249</v>
      </c>
      <c r="O213">
        <f t="shared" si="1"/>
        <v>288.9064336</v>
      </c>
    </row>
    <row r="214">
      <c r="A214" s="4">
        <v>44414.0</v>
      </c>
      <c r="B214" s="3">
        <v>352.75</v>
      </c>
      <c r="D214" s="3">
        <v>0.020766948</v>
      </c>
      <c r="L214" s="3">
        <v>0.007778517</v>
      </c>
      <c r="M214" s="3">
        <v>0.003818346</v>
      </c>
      <c r="N214" s="3">
        <v>295.0865196</v>
      </c>
      <c r="O214">
        <f t="shared" si="1"/>
        <v>286.5733371</v>
      </c>
    </row>
    <row r="215">
      <c r="A215" s="4">
        <v>44445.0</v>
      </c>
      <c r="B215" s="3">
        <v>343.350006</v>
      </c>
      <c r="D215" s="3">
        <v>-0.027009238</v>
      </c>
      <c r="L215" s="3">
        <v>0.051357612</v>
      </c>
      <c r="M215" s="3">
        <v>0.068965167</v>
      </c>
      <c r="N215" s="3">
        <v>314.9504802</v>
      </c>
      <c r="O215">
        <f t="shared" si="1"/>
        <v>305.8642269</v>
      </c>
    </row>
    <row r="216">
      <c r="A216" s="4">
        <v>44475.0</v>
      </c>
      <c r="B216" s="3">
        <v>344.75</v>
      </c>
      <c r="D216" s="3">
        <v>0.004069164</v>
      </c>
      <c r="L216" s="3">
        <v>0.011518225</v>
      </c>
      <c r="M216" s="3">
        <v>0.025742656</v>
      </c>
      <c r="N216" s="3">
        <v>301.6275295</v>
      </c>
      <c r="O216">
        <f t="shared" si="1"/>
        <v>292.9256403</v>
      </c>
    </row>
    <row r="217">
      <c r="A217" s="4">
        <v>44506.0</v>
      </c>
      <c r="B217" s="3">
        <v>350.75</v>
      </c>
      <c r="D217" s="3">
        <v>0.017254202</v>
      </c>
      <c r="L217" s="3">
        <v>5.13128E-4</v>
      </c>
      <c r="M217" s="3">
        <v>0.029850268</v>
      </c>
      <c r="N217" s="3">
        <v>302.8690464</v>
      </c>
      <c r="O217">
        <f t="shared" si="1"/>
        <v>294.1313397</v>
      </c>
    </row>
    <row r="218">
      <c r="A218" s="3" t="s">
        <v>146</v>
      </c>
      <c r="B218" s="3">
        <v>355.950012</v>
      </c>
      <c r="D218" s="3">
        <v>0.014716586</v>
      </c>
      <c r="L218" s="3">
        <v>0.003200992</v>
      </c>
      <c r="M218" s="3">
        <v>-0.021751824</v>
      </c>
      <c r="N218" s="3">
        <v>287.6367587</v>
      </c>
      <c r="O218">
        <f t="shared" si="1"/>
        <v>279.3385004</v>
      </c>
    </row>
    <row r="219">
      <c r="A219" s="3" t="s">
        <v>147</v>
      </c>
      <c r="B219" s="3">
        <v>352.700012</v>
      </c>
      <c r="D219" s="3">
        <v>-0.009172434</v>
      </c>
      <c r="L219" s="3">
        <v>0.056993024</v>
      </c>
      <c r="M219" s="3">
        <v>0.009162701</v>
      </c>
      <c r="N219" s="3">
        <v>296.6677882</v>
      </c>
      <c r="O219">
        <f t="shared" si="1"/>
        <v>288.1089866</v>
      </c>
    </row>
    <row r="220">
      <c r="A220" s="3" t="s">
        <v>148</v>
      </c>
      <c r="B220" s="3">
        <v>349.350006</v>
      </c>
      <c r="D220" s="3">
        <v>-0.009543569</v>
      </c>
      <c r="L220" s="3">
        <v>0.023968431</v>
      </c>
      <c r="M220" s="3">
        <v>0.093599818</v>
      </c>
      <c r="N220" s="3">
        <v>322.8055314</v>
      </c>
      <c r="O220">
        <f t="shared" si="1"/>
        <v>313.4926615</v>
      </c>
    </row>
    <row r="221">
      <c r="A221" s="3" t="s">
        <v>149</v>
      </c>
      <c r="B221" s="3">
        <v>345.649994</v>
      </c>
      <c r="D221" s="3">
        <v>-0.010647617</v>
      </c>
      <c r="L221" s="3">
        <v>-0.006215156</v>
      </c>
      <c r="M221" s="3">
        <v>-0.046198094</v>
      </c>
      <c r="N221" s="3">
        <v>280.6903655</v>
      </c>
      <c r="O221">
        <f t="shared" si="1"/>
        <v>272.5925091</v>
      </c>
    </row>
    <row r="222">
      <c r="A222" s="3" t="s">
        <v>150</v>
      </c>
      <c r="B222" s="3">
        <v>337.399994</v>
      </c>
      <c r="D222" s="3">
        <v>-0.024157533</v>
      </c>
      <c r="L222" s="3">
        <v>-0.016322575</v>
      </c>
      <c r="M222" s="3">
        <v>-0.039776814</v>
      </c>
      <c r="N222" s="3">
        <v>282.4985563</v>
      </c>
      <c r="O222">
        <f t="shared" si="1"/>
        <v>274.3485338</v>
      </c>
    </row>
    <row r="223">
      <c r="A223" s="3" t="s">
        <v>151</v>
      </c>
      <c r="B223" s="3">
        <v>334.299988</v>
      </c>
      <c r="D223" s="3">
        <v>-0.009230395</v>
      </c>
      <c r="L223" s="3">
        <v>0.019058055</v>
      </c>
      <c r="M223" s="3">
        <v>-0.001108708</v>
      </c>
      <c r="N223" s="3">
        <v>293.6361882</v>
      </c>
      <c r="O223">
        <f t="shared" si="1"/>
        <v>285.1648475</v>
      </c>
    </row>
    <row r="224">
      <c r="A224" s="3" t="s">
        <v>152</v>
      </c>
      <c r="B224" s="3">
        <v>337.899994</v>
      </c>
      <c r="D224" s="3">
        <v>0.010711218</v>
      </c>
      <c r="L224" s="3">
        <v>-0.012817696</v>
      </c>
      <c r="M224" s="3">
        <v>0.024310221</v>
      </c>
      <c r="N224" s="3">
        <v>301.195777</v>
      </c>
      <c r="O224">
        <f t="shared" si="1"/>
        <v>292.5063437</v>
      </c>
    </row>
    <row r="225">
      <c r="A225" s="3" t="s">
        <v>153</v>
      </c>
      <c r="B225" s="3">
        <v>335.25</v>
      </c>
      <c r="D225" s="3">
        <v>-0.007873454</v>
      </c>
      <c r="L225" s="3">
        <v>0.04373702</v>
      </c>
      <c r="M225" s="3">
        <v>-0.016270888</v>
      </c>
      <c r="N225" s="3">
        <v>289.2176058</v>
      </c>
      <c r="O225">
        <f t="shared" si="1"/>
        <v>280.8737402</v>
      </c>
    </row>
    <row r="226">
      <c r="A226" s="3" t="s">
        <v>154</v>
      </c>
      <c r="B226" s="3">
        <v>334.649994</v>
      </c>
      <c r="D226" s="3">
        <v>-0.001791331</v>
      </c>
      <c r="L226" s="3">
        <v>-0.045915579</v>
      </c>
      <c r="M226" s="3">
        <v>-0.022483707</v>
      </c>
      <c r="N226" s="3">
        <v>287.4263193</v>
      </c>
      <c r="O226">
        <f t="shared" si="1"/>
        <v>279.1341321</v>
      </c>
    </row>
    <row r="227">
      <c r="A227" s="3" t="s">
        <v>155</v>
      </c>
      <c r="B227" s="3">
        <v>339.649994</v>
      </c>
      <c r="D227" s="3">
        <v>0.014830466</v>
      </c>
      <c r="L227" s="3">
        <v>0.014697981</v>
      </c>
      <c r="M227" s="3">
        <v>0.005378923</v>
      </c>
      <c r="N227" s="3">
        <v>295.5473842</v>
      </c>
      <c r="O227">
        <f t="shared" si="1"/>
        <v>287.020906</v>
      </c>
    </row>
    <row r="228">
      <c r="A228" s="3" t="s">
        <v>156</v>
      </c>
      <c r="B228" s="3">
        <v>342.799988</v>
      </c>
      <c r="D228" s="3">
        <v>0.009231494</v>
      </c>
      <c r="L228" s="3">
        <v>0.040632844</v>
      </c>
      <c r="M228" s="3">
        <v>-0.026144559</v>
      </c>
      <c r="N228" s="3">
        <v>286.3760179</v>
      </c>
      <c r="O228">
        <f t="shared" si="1"/>
        <v>278.1141315</v>
      </c>
    </row>
    <row r="229">
      <c r="A229" s="3" t="s">
        <v>157</v>
      </c>
      <c r="B229" s="3">
        <v>341.549988</v>
      </c>
      <c r="D229" s="3">
        <v>-0.003653106</v>
      </c>
      <c r="L229" s="3">
        <v>-0.029621468</v>
      </c>
      <c r="M229" s="3">
        <v>-0.069398673</v>
      </c>
      <c r="N229" s="3">
        <v>274.2531489</v>
      </c>
      <c r="O229">
        <f t="shared" si="1"/>
        <v>266.3410047</v>
      </c>
    </row>
    <row r="230">
      <c r="A230" s="3" t="s">
        <v>158</v>
      </c>
      <c r="B230" s="3">
        <v>339.600006</v>
      </c>
      <c r="D230" s="3">
        <v>-0.005725574</v>
      </c>
      <c r="L230" s="3">
        <v>0.022483308</v>
      </c>
      <c r="M230" s="3">
        <v>0.01098186</v>
      </c>
      <c r="N230" s="3">
        <v>297.2079652</v>
      </c>
      <c r="O230">
        <f t="shared" si="1"/>
        <v>288.6335797</v>
      </c>
    </row>
    <row r="231">
      <c r="A231" s="4">
        <v>44203.0</v>
      </c>
      <c r="B231" s="3">
        <v>344.25</v>
      </c>
      <c r="D231" s="3">
        <v>0.013599666</v>
      </c>
      <c r="L231" s="3">
        <v>-0.032669414</v>
      </c>
      <c r="M231" s="3">
        <v>-0.022772064</v>
      </c>
      <c r="N231" s="3">
        <v>287.3434499</v>
      </c>
      <c r="O231">
        <f t="shared" si="1"/>
        <v>279.0536534</v>
      </c>
    </row>
    <row r="232">
      <c r="A232" s="4">
        <v>44234.0</v>
      </c>
      <c r="B232" s="3">
        <v>344.899994</v>
      </c>
      <c r="D232" s="3">
        <v>0.001886365</v>
      </c>
      <c r="L232" s="3">
        <v>0.02489676</v>
      </c>
      <c r="M232" s="3">
        <v>0.008520557</v>
      </c>
      <c r="N232" s="3">
        <v>296.477346</v>
      </c>
      <c r="O232">
        <f t="shared" si="1"/>
        <v>287.9240386</v>
      </c>
    </row>
    <row r="233">
      <c r="A233" s="4">
        <v>44323.0</v>
      </c>
      <c r="B233" s="3">
        <v>346.100006</v>
      </c>
      <c r="D233" s="3">
        <v>0.003473265</v>
      </c>
      <c r="L233" s="3">
        <v>0.082725027</v>
      </c>
      <c r="M233" s="3">
        <v>-0.023672888</v>
      </c>
      <c r="N233" s="3">
        <v>287.0847206</v>
      </c>
      <c r="O233">
        <f t="shared" si="1"/>
        <v>278.8023883</v>
      </c>
    </row>
    <row r="234">
      <c r="A234" s="4">
        <v>44354.0</v>
      </c>
      <c r="B234" s="3">
        <v>316.899994</v>
      </c>
      <c r="D234" s="3">
        <v>-0.08814152</v>
      </c>
      <c r="L234" s="3">
        <v>0.003128032</v>
      </c>
      <c r="M234" s="3">
        <v>-0.018796147</v>
      </c>
      <c r="N234" s="3">
        <v>288.4881777</v>
      </c>
      <c r="O234">
        <f t="shared" si="1"/>
        <v>280.1653561</v>
      </c>
    </row>
    <row r="235">
      <c r="A235" s="4">
        <v>44384.0</v>
      </c>
      <c r="B235" s="3">
        <v>317.100006</v>
      </c>
      <c r="D235" s="3">
        <v>6.30953E-4</v>
      </c>
      <c r="L235" s="3">
        <v>-0.015953762</v>
      </c>
      <c r="M235" s="3">
        <v>0.008761134</v>
      </c>
      <c r="N235" s="3">
        <v>296.5486802</v>
      </c>
      <c r="O235">
        <f t="shared" si="1"/>
        <v>287.9933148</v>
      </c>
    </row>
    <row r="236">
      <c r="A236" s="4">
        <v>44415.0</v>
      </c>
      <c r="B236" s="3">
        <v>306.350006</v>
      </c>
      <c r="D236" s="3">
        <v>-0.034488942</v>
      </c>
      <c r="L236" s="3">
        <v>0.056422162</v>
      </c>
      <c r="M236" s="3">
        <v>0.010992743</v>
      </c>
      <c r="N236" s="3">
        <v>297.2112</v>
      </c>
      <c r="O236">
        <f t="shared" si="1"/>
        <v>288.6367209</v>
      </c>
    </row>
    <row r="237">
      <c r="A237" s="4">
        <v>44446.0</v>
      </c>
      <c r="B237" s="3">
        <v>306.299988</v>
      </c>
      <c r="D237" s="3">
        <v>-1.63284E-4</v>
      </c>
      <c r="L237" s="3">
        <v>0.045693266</v>
      </c>
      <c r="M237" s="3">
        <v>-0.032910956</v>
      </c>
      <c r="N237" s="3">
        <v>284.444825</v>
      </c>
      <c r="O237">
        <f t="shared" si="1"/>
        <v>276.2386531</v>
      </c>
    </row>
    <row r="238">
      <c r="A238" s="4">
        <v>44537.0</v>
      </c>
      <c r="B238" s="3">
        <v>307.450012</v>
      </c>
      <c r="D238" s="3">
        <v>0.003747537</v>
      </c>
      <c r="L238" s="3">
        <v>0.028187832</v>
      </c>
      <c r="M238" s="3">
        <v>0.007884628</v>
      </c>
      <c r="N238" s="3">
        <v>296.2888676</v>
      </c>
      <c r="O238">
        <f t="shared" si="1"/>
        <v>287.7409975</v>
      </c>
    </row>
    <row r="239">
      <c r="A239" s="3" t="s">
        <v>159</v>
      </c>
      <c r="B239" s="3">
        <v>310.950012</v>
      </c>
      <c r="D239" s="3">
        <v>0.011319655</v>
      </c>
      <c r="L239" s="3">
        <v>0.010358345</v>
      </c>
      <c r="M239" s="3">
        <v>-0.017243191</v>
      </c>
      <c r="N239" s="3">
        <v>288.9365351</v>
      </c>
      <c r="O239">
        <f t="shared" si="1"/>
        <v>280.6007786</v>
      </c>
    </row>
    <row r="240">
      <c r="A240" s="3" t="s">
        <v>160</v>
      </c>
      <c r="B240" s="3">
        <v>309.549988</v>
      </c>
      <c r="D240" s="3">
        <v>-0.004512575</v>
      </c>
      <c r="L240" s="3">
        <v>0.022142973</v>
      </c>
      <c r="M240" s="3">
        <v>0.023609012</v>
      </c>
      <c r="N240" s="3">
        <v>300.9846498</v>
      </c>
      <c r="O240">
        <f t="shared" si="1"/>
        <v>292.3013075</v>
      </c>
    </row>
    <row r="241">
      <c r="A241" s="3" t="s">
        <v>161</v>
      </c>
      <c r="B241" s="3">
        <v>310.25</v>
      </c>
      <c r="D241" s="3">
        <v>0.002258833</v>
      </c>
      <c r="L241" s="3">
        <v>-0.002640111</v>
      </c>
      <c r="M241" s="3">
        <v>-0.068013199</v>
      </c>
      <c r="N241" s="3">
        <v>274.6333828</v>
      </c>
      <c r="O241">
        <f t="shared" si="1"/>
        <v>266.710269</v>
      </c>
    </row>
    <row r="242">
      <c r="A242" s="3" t="s">
        <v>162</v>
      </c>
      <c r="B242" s="3">
        <v>311.25</v>
      </c>
      <c r="D242" s="3">
        <v>0.003218024</v>
      </c>
      <c r="L242" s="3">
        <v>-0.01786401</v>
      </c>
      <c r="M242" s="3">
        <v>-0.020962005</v>
      </c>
      <c r="N242" s="3">
        <v>287.8640295</v>
      </c>
      <c r="O242">
        <f t="shared" si="1"/>
        <v>279.5592144</v>
      </c>
    </row>
    <row r="243">
      <c r="A243" s="3" t="s">
        <v>163</v>
      </c>
      <c r="B243" s="3">
        <v>308.850006</v>
      </c>
      <c r="D243" s="3">
        <v>-0.007740706</v>
      </c>
      <c r="L243" s="3">
        <v>0.007960963</v>
      </c>
      <c r="M243" s="3">
        <v>-0.032579923</v>
      </c>
      <c r="N243" s="3">
        <v>284.5390011</v>
      </c>
      <c r="O243">
        <f t="shared" si="1"/>
        <v>276.3301124</v>
      </c>
    </row>
    <row r="244">
      <c r="A244" s="3" t="s">
        <v>164</v>
      </c>
      <c r="B244" s="3">
        <v>302.149994</v>
      </c>
      <c r="D244" s="3">
        <v>-0.021932179</v>
      </c>
      <c r="L244" s="3">
        <v>0.006969529</v>
      </c>
      <c r="M244" s="3">
        <v>-0.043415565</v>
      </c>
      <c r="N244" s="3">
        <v>281.4724823</v>
      </c>
      <c r="O244">
        <f t="shared" si="1"/>
        <v>273.3520619</v>
      </c>
    </row>
    <row r="245">
      <c r="A245" s="3" t="s">
        <v>165</v>
      </c>
      <c r="B245" s="3">
        <v>302.549988</v>
      </c>
      <c r="D245" s="3">
        <v>0.00132295</v>
      </c>
      <c r="L245" s="3">
        <v>-0.036626264</v>
      </c>
      <c r="M245" s="3">
        <v>-0.027162594</v>
      </c>
      <c r="N245" s="3">
        <v>286.0846255</v>
      </c>
      <c r="O245">
        <f t="shared" si="1"/>
        <v>277.8311456</v>
      </c>
    </row>
    <row r="246">
      <c r="A246" s="3" t="s">
        <v>166</v>
      </c>
      <c r="B246" s="3">
        <v>295.549988</v>
      </c>
      <c r="D246" s="3">
        <v>-0.023408527</v>
      </c>
      <c r="L246" s="3">
        <v>0.011176492</v>
      </c>
      <c r="M246" s="3">
        <v>-0.007993516</v>
      </c>
      <c r="N246" s="3">
        <v>291.6215026</v>
      </c>
      <c r="O246">
        <f t="shared" si="1"/>
        <v>283.2082853</v>
      </c>
    </row>
    <row r="247">
      <c r="A247" s="3" t="s">
        <v>167</v>
      </c>
      <c r="B247" s="3">
        <v>293.149994</v>
      </c>
      <c r="D247" s="3">
        <v>-0.008153584</v>
      </c>
      <c r="L247" s="3">
        <v>-0.002149796</v>
      </c>
      <c r="M247" s="3">
        <v>0.013433767</v>
      </c>
      <c r="N247" s="3">
        <v>297.9375859</v>
      </c>
      <c r="O247">
        <f t="shared" si="1"/>
        <v>289.3421507</v>
      </c>
    </row>
    <row r="248">
      <c r="A248" s="3" t="s">
        <v>168</v>
      </c>
      <c r="B248" s="3">
        <v>291.399994</v>
      </c>
      <c r="D248" s="3">
        <v>-0.00598753</v>
      </c>
      <c r="L248" s="3">
        <v>0.022579808</v>
      </c>
      <c r="M248" s="3">
        <v>-0.053645091</v>
      </c>
      <c r="N248" s="3">
        <v>278.6078292</v>
      </c>
      <c r="O248">
        <f t="shared" si="1"/>
        <v>270.5700534</v>
      </c>
    </row>
    <row r="249">
      <c r="A249" s="3" t="s">
        <v>169</v>
      </c>
      <c r="B249" s="3">
        <v>284.450012</v>
      </c>
      <c r="D249" s="3">
        <v>-0.02413934</v>
      </c>
      <c r="L249" s="3">
        <v>-0.0173855</v>
      </c>
      <c r="M249" s="3">
        <v>0.021569699</v>
      </c>
      <c r="N249" s="3">
        <v>300.3714732</v>
      </c>
      <c r="O249">
        <f t="shared" si="1"/>
        <v>291.7058211</v>
      </c>
    </row>
    <row r="250">
      <c r="A250" s="3" t="s">
        <v>170</v>
      </c>
      <c r="B250" s="3">
        <v>292.899994</v>
      </c>
      <c r="D250" s="3">
        <v>0.0292737</v>
      </c>
      <c r="L250" s="3">
        <v>0.003153423</v>
      </c>
      <c r="M250" s="3">
        <v>0.036589789</v>
      </c>
      <c r="N250" s="3">
        <v>304.9171324</v>
      </c>
      <c r="O250">
        <f t="shared" si="1"/>
        <v>296.120339</v>
      </c>
    </row>
    <row r="251">
      <c r="N251" s="3">
        <v>294.4682851</v>
      </c>
      <c r="O251">
        <f t="shared" si="1"/>
        <v>285.4811874</v>
      </c>
    </row>
  </sheetData>
  <drawing r:id="rId1"/>
</worksheet>
</file>