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ark\Downloads\"/>
    </mc:Choice>
  </mc:AlternateContent>
  <xr:revisionPtr revIDLastSave="0" documentId="13_ncr:1_{C79EC1FB-CDAD-4E13-86F8-3FFDA30A3C41}" xr6:coauthVersionLast="47" xr6:coauthVersionMax="47" xr10:uidLastSave="{00000000-0000-0000-0000-000000000000}"/>
  <bookViews>
    <workbookView xWindow="-110" yWindow="-110" windowWidth="19420" windowHeight="9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6" i="1"/>
  <c r="G13" i="1"/>
  <c r="G10" i="1"/>
  <c r="G7" i="1" l="1"/>
</calcChain>
</file>

<file path=xl/sharedStrings.xml><?xml version="1.0" encoding="utf-8"?>
<sst xmlns="http://schemas.openxmlformats.org/spreadsheetml/2006/main" count="127" uniqueCount="32">
  <si>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</si>
  <si>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</si>
  <si>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</si>
  <si>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</si>
  <si>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</si>
  <si>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</si>
  <si>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</si>
  <si>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</si>
  <si>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</si>
  <si>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</si>
  <si>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</si>
  <si>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</si>
  <si>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</si>
  <si>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</si>
  <si>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</si>
  <si>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</si>
  <si>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</si>
  <si>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</si>
  <si>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</si>
  <si>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</si>
  <si>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</si>
  <si>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</si>
  <si>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</si>
  <si>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</si>
  <si>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</si>
  <si>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</si>
  <si>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</si>
  <si>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</si>
  <si>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 Trust?</t>
  </si>
  <si>
    <t>3. What is the sum total of Diamonds looted from the V.O. Chidambarnar port trust?
port trust?</t>
  </si>
  <si>
    <t>4. What is the average amount of Diamonds and Soft drinks looted?</t>
  </si>
  <si>
    <t>5. What is the ratio of soft drinks drunk to soft drinks looted?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</si>
</sst>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b/>
      <sz val="12"/>
      <color theme="1" tint="0.249977111117893"/>
      <name val="Calibri"/>
      <family val="2"/>
    </font>
    <font>
      <sz val="11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</font>
    <font>
      <b/>
      <sz val="11"/>
      <color theme="1" tint="0.249977111117893"/>
      <name val="Arial"/>
      <family val="2"/>
    </font>
    <font>
      <b/>
      <sz val="12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workbookViewId="0">
      <selection activeCell="E5" sqref="A5:N63"/>
    </sheetView>
  </sheetViews>
  <sheetFormatPr defaultColWidth="9.1796875" defaultRowHeight="14.5" x14ac:dyDescent="0.35"/>
  <cols>
    <col min="1" max="1" width="11.54296875" style="1" bestFit="1" customWidth="1"/>
    <col min="2" max="2" width="15.1796875" style="1" bestFit="1" customWidth="1"/>
    <col min="3" max="3" width="34.7265625" style="1" bestFit="1" customWidth="1"/>
    <col min="4" max="4" width="9" style="1" customWidth="1"/>
    <col min="5" max="5" width="9.453125" style="1" customWidth="1"/>
    <col min="6" max="6" width="22.1796875" style="1" customWidth="1"/>
    <col min="7" max="9" width="9.1796875" style="1"/>
    <col min="10" max="10" width="27.54296875" style="1" customWidth="1"/>
    <col min="11" max="11" width="16.453125" style="1" customWidth="1"/>
    <col min="12" max="13" width="9.1796875" style="1"/>
    <col min="14" max="14" width="17.54296875" style="1" customWidth="1"/>
    <col min="15" max="16384" width="9.1796875" style="1"/>
  </cols>
  <sheetData>
    <row r="1" spans="1:14" customFormat="1" x14ac:dyDescent="0.35">
      <c r="K1" s="1"/>
      <c r="L1" s="1"/>
    </row>
    <row r="5" spans="1:14" ht="30.75" customHeight="1" x14ac:dyDescent="0.3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3"/>
      <c r="H5" s="3"/>
      <c r="I5" s="3"/>
      <c r="J5" s="3"/>
      <c r="K5" s="3"/>
      <c r="L5" s="3"/>
      <c r="M5" s="3"/>
      <c r="N5" s="3"/>
    </row>
    <row r="6" spans="1:14" ht="15.5" x14ac:dyDescent="0.35">
      <c r="A6" s="4">
        <v>22946</v>
      </c>
      <c r="B6" s="5" t="s">
        <v>6</v>
      </c>
      <c r="C6" s="5" t="s">
        <v>7</v>
      </c>
      <c r="D6" s="5">
        <v>334</v>
      </c>
      <c r="E6" s="5">
        <v>3864</v>
      </c>
      <c r="F6" s="5">
        <v>1236.48</v>
      </c>
      <c r="G6" s="6" t="s">
        <v>27</v>
      </c>
      <c r="H6" s="6"/>
      <c r="I6" s="6"/>
      <c r="J6" s="6"/>
      <c r="K6" s="6"/>
      <c r="L6" s="6"/>
      <c r="M6" s="6"/>
      <c r="N6" s="6"/>
    </row>
    <row r="7" spans="1:14" ht="20.25" customHeight="1" x14ac:dyDescent="0.35">
      <c r="A7" s="4">
        <v>22968</v>
      </c>
      <c r="B7" s="5" t="s">
        <v>8</v>
      </c>
      <c r="C7" s="5" t="s">
        <v>9</v>
      </c>
      <c r="D7" s="5">
        <v>246</v>
      </c>
      <c r="E7" s="5">
        <v>3305</v>
      </c>
      <c r="F7" s="5">
        <v>1454.2</v>
      </c>
      <c r="G7" s="7">
        <f>SUMIFS(D6:D63,C6:C63,"Chennai Port Trust")</f>
        <v>7182</v>
      </c>
      <c r="H7" s="8"/>
      <c r="I7" s="8"/>
      <c r="J7" s="8"/>
      <c r="K7" s="8"/>
      <c r="L7" s="8"/>
      <c r="M7" s="8"/>
      <c r="N7" s="9"/>
    </row>
    <row r="8" spans="1:14" ht="15.5" x14ac:dyDescent="0.35">
      <c r="A8" s="4">
        <v>22977</v>
      </c>
      <c r="B8" s="5" t="s">
        <v>6</v>
      </c>
      <c r="C8" s="5" t="s">
        <v>10</v>
      </c>
      <c r="D8" s="5">
        <v>571</v>
      </c>
      <c r="E8" s="5">
        <v>2396</v>
      </c>
      <c r="F8" s="5">
        <v>1078.2</v>
      </c>
      <c r="G8" s="10"/>
      <c r="H8" s="11"/>
      <c r="I8" s="11"/>
      <c r="J8" s="11"/>
      <c r="K8" s="11"/>
      <c r="L8" s="11"/>
      <c r="M8" s="11"/>
      <c r="N8" s="12"/>
    </row>
    <row r="9" spans="1:14" ht="15.5" x14ac:dyDescent="0.35">
      <c r="A9" s="4">
        <v>22680</v>
      </c>
      <c r="B9" s="5" t="s">
        <v>6</v>
      </c>
      <c r="C9" s="5" t="s">
        <v>11</v>
      </c>
      <c r="D9" s="5">
        <v>1106</v>
      </c>
      <c r="E9" s="5">
        <v>2970</v>
      </c>
      <c r="F9" s="5">
        <v>1188</v>
      </c>
      <c r="G9" s="13" t="s">
        <v>28</v>
      </c>
      <c r="H9" s="14"/>
      <c r="I9" s="14"/>
      <c r="J9" s="14"/>
      <c r="K9" s="14"/>
      <c r="L9" s="14"/>
      <c r="M9" s="14"/>
      <c r="N9" s="15"/>
    </row>
    <row r="10" spans="1:14" ht="15.5" x14ac:dyDescent="0.35">
      <c r="A10" s="4">
        <v>23319</v>
      </c>
      <c r="B10" s="5" t="s">
        <v>8</v>
      </c>
      <c r="C10" s="5" t="s">
        <v>10</v>
      </c>
      <c r="D10" s="5">
        <v>986</v>
      </c>
      <c r="E10" s="5">
        <v>3275</v>
      </c>
      <c r="F10" s="5">
        <v>1015.25</v>
      </c>
      <c r="G10" s="16">
        <f>SUM(COUNTIF(B6:B63,"*Ship*"),COUNTIF(C6:C63,"Paradip Port Trust"),COUNTIF(C6:C63,"Chennai Port Trust"))</f>
        <v>40</v>
      </c>
      <c r="H10" s="17"/>
      <c r="I10" s="17"/>
      <c r="J10" s="17"/>
      <c r="K10" s="17"/>
      <c r="L10" s="17"/>
      <c r="M10" s="17"/>
      <c r="N10" s="18"/>
    </row>
    <row r="11" spans="1:14" ht="15.5" x14ac:dyDescent="0.35">
      <c r="A11" s="4">
        <v>23079</v>
      </c>
      <c r="B11" s="5" t="s">
        <v>6</v>
      </c>
      <c r="C11" s="5" t="s">
        <v>12</v>
      </c>
      <c r="D11" s="5">
        <v>2450</v>
      </c>
      <c r="E11" s="5">
        <v>840</v>
      </c>
      <c r="F11" s="5">
        <v>336</v>
      </c>
      <c r="G11" s="19"/>
      <c r="H11" s="20"/>
      <c r="I11" s="20"/>
      <c r="J11" s="20"/>
      <c r="K11" s="20"/>
      <c r="L11" s="20"/>
      <c r="M11" s="20"/>
      <c r="N11" s="21"/>
    </row>
    <row r="12" spans="1:14" ht="14.25" customHeight="1" x14ac:dyDescent="0.35">
      <c r="A12" s="4">
        <v>23709</v>
      </c>
      <c r="B12" s="5" t="s">
        <v>8</v>
      </c>
      <c r="C12" s="5" t="s">
        <v>13</v>
      </c>
      <c r="D12" s="5">
        <v>1257</v>
      </c>
      <c r="E12" s="5">
        <v>1345</v>
      </c>
      <c r="F12" s="5">
        <v>538</v>
      </c>
      <c r="G12" s="22" t="s">
        <v>29</v>
      </c>
      <c r="H12" s="22"/>
      <c r="I12" s="22"/>
      <c r="J12" s="22"/>
      <c r="K12" s="22"/>
      <c r="L12" s="22"/>
      <c r="M12" s="22"/>
      <c r="N12" s="22"/>
    </row>
    <row r="13" spans="1:14" ht="15.5" x14ac:dyDescent="0.35">
      <c r="A13" s="4">
        <v>23686</v>
      </c>
      <c r="B13" s="5" t="s">
        <v>8</v>
      </c>
      <c r="C13" s="5" t="s">
        <v>14</v>
      </c>
      <c r="D13" s="5">
        <v>2659</v>
      </c>
      <c r="E13" s="5">
        <v>3073</v>
      </c>
      <c r="F13" s="5">
        <v>1229.2</v>
      </c>
      <c r="G13" s="16">
        <f>SUMIFS(D6:D63,C6:C63,"V.O. Chidambaranar Port Trust")</f>
        <v>9887</v>
      </c>
      <c r="H13" s="17"/>
      <c r="I13" s="17"/>
      <c r="J13" s="17"/>
      <c r="K13" s="17"/>
      <c r="L13" s="17"/>
      <c r="M13" s="17"/>
      <c r="N13" s="18"/>
    </row>
    <row r="14" spans="1:14" ht="15.5" x14ac:dyDescent="0.35">
      <c r="A14" s="4">
        <v>23494</v>
      </c>
      <c r="B14" s="5" t="s">
        <v>8</v>
      </c>
      <c r="C14" s="5" t="s">
        <v>15</v>
      </c>
      <c r="D14" s="5">
        <v>2685</v>
      </c>
      <c r="E14" s="5">
        <v>2294</v>
      </c>
      <c r="F14" s="5">
        <v>917.6</v>
      </c>
      <c r="G14" s="19"/>
      <c r="H14" s="20"/>
      <c r="I14" s="20"/>
      <c r="J14" s="20"/>
      <c r="K14" s="20"/>
      <c r="L14" s="20"/>
      <c r="M14" s="20"/>
      <c r="N14" s="21"/>
    </row>
    <row r="15" spans="1:14" ht="15.5" x14ac:dyDescent="0.35">
      <c r="A15" s="4">
        <v>23586</v>
      </c>
      <c r="B15" s="5" t="s">
        <v>8</v>
      </c>
      <c r="C15" s="5" t="s">
        <v>16</v>
      </c>
      <c r="D15" s="5">
        <v>2372</v>
      </c>
      <c r="E15" s="5">
        <v>1355</v>
      </c>
      <c r="F15" s="5">
        <v>596.20000000000005</v>
      </c>
      <c r="G15" s="6" t="s">
        <v>30</v>
      </c>
      <c r="H15" s="6"/>
      <c r="I15" s="6"/>
      <c r="J15" s="6"/>
      <c r="K15" s="6"/>
      <c r="L15" s="6"/>
      <c r="M15" s="6"/>
      <c r="N15" s="6"/>
    </row>
    <row r="16" spans="1:14" ht="15.5" x14ac:dyDescent="0.35">
      <c r="A16" s="4">
        <v>23607</v>
      </c>
      <c r="B16" s="5" t="s">
        <v>6</v>
      </c>
      <c r="C16" s="5" t="s">
        <v>7</v>
      </c>
      <c r="D16" s="5">
        <v>261</v>
      </c>
      <c r="E16" s="5">
        <v>2389</v>
      </c>
      <c r="F16" s="5">
        <v>955.6</v>
      </c>
      <c r="G16" s="16">
        <f>AVERAGE(SUM(D6:D63),SUM(E6:E63))</f>
        <v>100996</v>
      </c>
      <c r="H16" s="17"/>
      <c r="I16" s="17"/>
      <c r="J16" s="17"/>
      <c r="K16" s="17"/>
      <c r="L16" s="17"/>
      <c r="M16" s="17"/>
      <c r="N16" s="18"/>
    </row>
    <row r="17" spans="1:14" ht="15.5" x14ac:dyDescent="0.35">
      <c r="A17" s="4">
        <v>23616</v>
      </c>
      <c r="B17" s="5" t="s">
        <v>6</v>
      </c>
      <c r="C17" s="5" t="s">
        <v>14</v>
      </c>
      <c r="D17" s="5">
        <v>2725</v>
      </c>
      <c r="E17" s="5">
        <v>2311</v>
      </c>
      <c r="F17" s="5">
        <v>1155.5</v>
      </c>
      <c r="G17" s="19"/>
      <c r="H17" s="20"/>
      <c r="I17" s="20"/>
      <c r="J17" s="20"/>
      <c r="K17" s="20"/>
      <c r="L17" s="20"/>
      <c r="M17" s="20"/>
      <c r="N17" s="21"/>
    </row>
    <row r="18" spans="1:14" ht="15.5" x14ac:dyDescent="0.35">
      <c r="A18" s="4">
        <v>23738</v>
      </c>
      <c r="B18" s="5" t="s">
        <v>8</v>
      </c>
      <c r="C18" s="5" t="s">
        <v>13</v>
      </c>
      <c r="D18" s="5">
        <v>300</v>
      </c>
      <c r="E18" s="5">
        <v>3702</v>
      </c>
      <c r="F18" s="5">
        <v>1628.88</v>
      </c>
      <c r="G18" s="6" t="s">
        <v>31</v>
      </c>
      <c r="H18" s="6"/>
      <c r="I18" s="6"/>
      <c r="J18" s="6"/>
      <c r="K18" s="6"/>
      <c r="L18" s="6"/>
      <c r="M18" s="6"/>
      <c r="N18" s="6"/>
    </row>
    <row r="19" spans="1:14" ht="15.5" x14ac:dyDescent="0.35">
      <c r="A19" s="4">
        <v>24521</v>
      </c>
      <c r="B19" s="5" t="s">
        <v>8</v>
      </c>
      <c r="C19" s="5" t="s">
        <v>17</v>
      </c>
      <c r="D19" s="5">
        <v>572</v>
      </c>
      <c r="E19" s="5">
        <v>2861</v>
      </c>
      <c r="F19" s="5">
        <v>1344.67</v>
      </c>
      <c r="G19" s="6">
        <f>SUM(F6:F63)/SUM(E6:E63)</f>
        <v>0.39201663957898003</v>
      </c>
      <c r="H19" s="6"/>
      <c r="I19" s="6"/>
      <c r="J19" s="6"/>
      <c r="K19" s="6"/>
      <c r="L19" s="6"/>
      <c r="M19" s="6"/>
      <c r="N19" s="6"/>
    </row>
    <row r="20" spans="1:14" ht="15.5" x14ac:dyDescent="0.35">
      <c r="A20" s="4">
        <v>24626</v>
      </c>
      <c r="B20" s="5" t="s">
        <v>8</v>
      </c>
      <c r="C20" s="5" t="s">
        <v>15</v>
      </c>
      <c r="D20" s="5">
        <v>2408</v>
      </c>
      <c r="E20" s="5">
        <v>1076</v>
      </c>
      <c r="F20" s="5">
        <v>430.40000000000003</v>
      </c>
      <c r="G20" s="6"/>
      <c r="H20" s="6"/>
      <c r="I20" s="6"/>
      <c r="J20" s="6"/>
      <c r="K20" s="6"/>
      <c r="L20" s="6"/>
      <c r="M20" s="6"/>
      <c r="N20" s="6"/>
    </row>
    <row r="21" spans="1:14" ht="15.5" x14ac:dyDescent="0.35">
      <c r="A21" s="4">
        <v>24658</v>
      </c>
      <c r="B21" s="5" t="s">
        <v>8</v>
      </c>
      <c r="C21" s="5" t="s">
        <v>16</v>
      </c>
      <c r="D21" s="5">
        <v>1379</v>
      </c>
      <c r="E21" s="5">
        <v>1190</v>
      </c>
      <c r="F21" s="5">
        <v>476</v>
      </c>
      <c r="G21" s="3"/>
      <c r="H21" s="3"/>
      <c r="I21" s="3"/>
      <c r="J21" s="3"/>
      <c r="K21" s="3"/>
      <c r="L21" s="3"/>
      <c r="M21" s="3"/>
      <c r="N21" s="3"/>
    </row>
    <row r="22" spans="1:14" ht="15.5" x14ac:dyDescent="0.35">
      <c r="A22" s="4">
        <v>25041</v>
      </c>
      <c r="B22" s="5" t="s">
        <v>8</v>
      </c>
      <c r="C22" s="5" t="s">
        <v>16</v>
      </c>
      <c r="D22" s="5">
        <v>182</v>
      </c>
      <c r="E22" s="5">
        <v>3644</v>
      </c>
      <c r="F22" s="5">
        <v>1093.2</v>
      </c>
      <c r="G22" s="3"/>
      <c r="H22" s="3"/>
      <c r="I22" s="3"/>
      <c r="J22" s="3"/>
      <c r="K22" s="3"/>
      <c r="L22" s="3"/>
      <c r="M22" s="3"/>
      <c r="N22" s="3"/>
    </row>
    <row r="23" spans="1:14" ht="15.5" x14ac:dyDescent="0.35">
      <c r="A23" s="4">
        <v>25531</v>
      </c>
      <c r="B23" s="5" t="s">
        <v>6</v>
      </c>
      <c r="C23" s="5" t="s">
        <v>15</v>
      </c>
      <c r="D23" s="5">
        <v>1847</v>
      </c>
      <c r="E23" s="5">
        <v>2780</v>
      </c>
      <c r="F23" s="5">
        <v>1112</v>
      </c>
      <c r="G23" s="3"/>
      <c r="H23" s="3"/>
      <c r="I23" s="3"/>
      <c r="J23" s="3"/>
      <c r="K23" s="3"/>
      <c r="L23" s="3"/>
      <c r="M23" s="3"/>
      <c r="N23" s="3"/>
    </row>
    <row r="24" spans="1:14" ht="15.5" x14ac:dyDescent="0.35">
      <c r="A24" s="4">
        <v>25438</v>
      </c>
      <c r="B24" s="5" t="s">
        <v>8</v>
      </c>
      <c r="C24" s="5" t="s">
        <v>18</v>
      </c>
      <c r="D24" s="5">
        <v>85</v>
      </c>
      <c r="E24" s="5">
        <v>3952</v>
      </c>
      <c r="F24" s="5">
        <v>1185.6000000000001</v>
      </c>
      <c r="G24" s="3"/>
      <c r="H24" s="3"/>
      <c r="I24" s="3"/>
      <c r="J24" s="3"/>
      <c r="K24" s="3"/>
      <c r="L24" s="3"/>
      <c r="M24" s="3"/>
      <c r="N24" s="3"/>
    </row>
    <row r="25" spans="1:14" ht="15.5" x14ac:dyDescent="0.35">
      <c r="A25" s="4">
        <v>25495</v>
      </c>
      <c r="B25" s="5" t="s">
        <v>8</v>
      </c>
      <c r="C25" s="5" t="s">
        <v>19</v>
      </c>
      <c r="D25" s="5">
        <v>199</v>
      </c>
      <c r="E25" s="5">
        <v>2757</v>
      </c>
      <c r="F25" s="5">
        <v>1350.9299999999998</v>
      </c>
      <c r="G25" s="3"/>
      <c r="H25" s="3"/>
      <c r="I25" s="3"/>
      <c r="J25" s="3"/>
      <c r="K25" s="3"/>
      <c r="L25" s="3"/>
      <c r="M25" s="3"/>
      <c r="N25" s="3"/>
    </row>
    <row r="26" spans="1:14" ht="15.5" x14ac:dyDescent="0.35">
      <c r="A26" s="4">
        <v>25818</v>
      </c>
      <c r="B26" s="5" t="s">
        <v>8</v>
      </c>
      <c r="C26" s="5" t="s">
        <v>20</v>
      </c>
      <c r="D26" s="5">
        <v>215</v>
      </c>
      <c r="E26" s="5">
        <v>494</v>
      </c>
      <c r="F26" s="5">
        <v>242.06000000000003</v>
      </c>
      <c r="G26" s="3"/>
      <c r="H26" s="3"/>
      <c r="I26" s="3"/>
      <c r="J26" s="3"/>
      <c r="K26" s="3"/>
      <c r="L26" s="3"/>
      <c r="M26" s="3"/>
      <c r="N26" s="3"/>
    </row>
    <row r="27" spans="1:14" ht="15.5" x14ac:dyDescent="0.35">
      <c r="A27" s="4">
        <v>26256</v>
      </c>
      <c r="B27" s="5" t="s">
        <v>8</v>
      </c>
      <c r="C27" s="5" t="s">
        <v>21</v>
      </c>
      <c r="D27" s="5">
        <v>954</v>
      </c>
      <c r="E27" s="5">
        <v>3420</v>
      </c>
      <c r="F27" s="5">
        <v>1402.2</v>
      </c>
      <c r="G27" s="3"/>
      <c r="H27" s="3"/>
      <c r="I27" s="3"/>
      <c r="J27" s="3"/>
      <c r="K27" s="3"/>
      <c r="L27" s="3"/>
      <c r="M27" s="3"/>
      <c r="N27" s="3"/>
    </row>
    <row r="28" spans="1:14" ht="15.5" x14ac:dyDescent="0.35">
      <c r="A28" s="4">
        <v>26413</v>
      </c>
      <c r="B28" s="5" t="s">
        <v>8</v>
      </c>
      <c r="C28" s="5" t="s">
        <v>22</v>
      </c>
      <c r="D28" s="5">
        <v>1716</v>
      </c>
      <c r="E28" s="5">
        <v>1046</v>
      </c>
      <c r="F28" s="5">
        <v>324.26000000000005</v>
      </c>
      <c r="G28" s="3"/>
      <c r="H28" s="3"/>
      <c r="I28" s="3"/>
      <c r="J28" s="3"/>
      <c r="K28" s="3"/>
      <c r="L28" s="3"/>
      <c r="M28" s="3"/>
      <c r="N28" s="3"/>
    </row>
    <row r="29" spans="1:14" ht="15.5" x14ac:dyDescent="0.35">
      <c r="A29" s="4">
        <v>26946</v>
      </c>
      <c r="B29" s="5" t="s">
        <v>8</v>
      </c>
      <c r="C29" s="5" t="s">
        <v>19</v>
      </c>
      <c r="D29" s="5">
        <v>1470</v>
      </c>
      <c r="E29" s="5">
        <v>3205</v>
      </c>
      <c r="F29" s="5">
        <v>1185.8499999999999</v>
      </c>
      <c r="G29" s="3"/>
      <c r="H29" s="3"/>
      <c r="I29" s="3"/>
      <c r="J29" s="3"/>
      <c r="K29" s="3"/>
      <c r="L29" s="3"/>
      <c r="M29" s="3"/>
      <c r="N29" s="3"/>
    </row>
    <row r="30" spans="1:14" ht="15.5" x14ac:dyDescent="0.35">
      <c r="A30" s="4">
        <v>27689</v>
      </c>
      <c r="B30" s="5" t="s">
        <v>6</v>
      </c>
      <c r="C30" s="5" t="s">
        <v>14</v>
      </c>
      <c r="D30" s="5">
        <v>2795</v>
      </c>
      <c r="E30" s="5">
        <v>2255</v>
      </c>
      <c r="F30" s="5">
        <v>1037.3</v>
      </c>
      <c r="G30" s="3"/>
      <c r="H30" s="3"/>
      <c r="I30" s="3"/>
      <c r="J30" s="3"/>
      <c r="K30" s="3"/>
      <c r="L30" s="3"/>
      <c r="M30" s="3"/>
      <c r="N30" s="3"/>
    </row>
    <row r="31" spans="1:14" ht="15.5" x14ac:dyDescent="0.35">
      <c r="A31" s="4">
        <v>27439</v>
      </c>
      <c r="B31" s="5" t="s">
        <v>8</v>
      </c>
      <c r="C31" s="5" t="s">
        <v>23</v>
      </c>
      <c r="D31" s="5">
        <v>297</v>
      </c>
      <c r="E31" s="5">
        <v>266</v>
      </c>
      <c r="F31" s="5">
        <v>79.800000000000011</v>
      </c>
      <c r="G31" s="3"/>
      <c r="H31" s="3"/>
      <c r="I31" s="3"/>
      <c r="J31" s="3"/>
      <c r="K31" s="3"/>
      <c r="L31" s="3"/>
      <c r="M31" s="3"/>
      <c r="N31" s="3"/>
    </row>
    <row r="32" spans="1:14" ht="15.5" x14ac:dyDescent="0.35">
      <c r="A32" s="4">
        <v>27428</v>
      </c>
      <c r="B32" s="5" t="s">
        <v>6</v>
      </c>
      <c r="C32" s="5" t="s">
        <v>10</v>
      </c>
      <c r="D32" s="5">
        <v>305</v>
      </c>
      <c r="E32" s="5">
        <v>85</v>
      </c>
      <c r="F32" s="5">
        <v>34</v>
      </c>
      <c r="G32" s="3"/>
      <c r="H32" s="3"/>
      <c r="I32" s="3"/>
      <c r="J32" s="3"/>
      <c r="K32" s="3"/>
      <c r="L32" s="3"/>
      <c r="M32" s="3"/>
      <c r="N32" s="3"/>
    </row>
    <row r="33" spans="1:14" ht="15.5" x14ac:dyDescent="0.35">
      <c r="A33" s="4">
        <v>27640</v>
      </c>
      <c r="B33" s="5" t="s">
        <v>6</v>
      </c>
      <c r="C33" s="5" t="s">
        <v>16</v>
      </c>
      <c r="D33" s="5">
        <v>1216</v>
      </c>
      <c r="E33" s="5">
        <v>2224</v>
      </c>
      <c r="F33" s="5">
        <v>1023.04</v>
      </c>
      <c r="G33" s="3"/>
      <c r="H33" s="3"/>
      <c r="I33" s="3"/>
      <c r="J33" s="3"/>
      <c r="K33" s="3"/>
      <c r="L33" s="3"/>
      <c r="M33" s="3"/>
      <c r="N33" s="3"/>
    </row>
    <row r="34" spans="1:14" ht="15.5" x14ac:dyDescent="0.35">
      <c r="A34" s="4">
        <v>28112</v>
      </c>
      <c r="B34" s="5" t="s">
        <v>8</v>
      </c>
      <c r="C34" s="5" t="s">
        <v>24</v>
      </c>
      <c r="D34" s="5">
        <v>953</v>
      </c>
      <c r="E34" s="5">
        <v>2442</v>
      </c>
      <c r="F34" s="5">
        <v>1001.22</v>
      </c>
      <c r="G34" s="3"/>
      <c r="H34" s="3"/>
      <c r="I34" s="3"/>
      <c r="J34" s="3"/>
      <c r="K34" s="3"/>
      <c r="L34" s="3"/>
      <c r="M34" s="3"/>
      <c r="N34" s="3"/>
    </row>
    <row r="35" spans="1:14" ht="15.5" x14ac:dyDescent="0.35">
      <c r="A35" s="4">
        <v>27937</v>
      </c>
      <c r="B35" s="5" t="s">
        <v>6</v>
      </c>
      <c r="C35" s="5" t="s">
        <v>25</v>
      </c>
      <c r="D35" s="5">
        <v>2199</v>
      </c>
      <c r="E35" s="5">
        <v>2989</v>
      </c>
      <c r="F35" s="5">
        <v>1195.6000000000001</v>
      </c>
      <c r="G35" s="3"/>
      <c r="H35" s="3"/>
      <c r="I35" s="3"/>
      <c r="J35" s="3"/>
      <c r="K35" s="3"/>
      <c r="L35" s="3"/>
      <c r="M35" s="3"/>
      <c r="N35" s="3"/>
    </row>
    <row r="36" spans="1:14" ht="15.5" x14ac:dyDescent="0.35">
      <c r="A36" s="4">
        <v>27929</v>
      </c>
      <c r="B36" s="5" t="s">
        <v>8</v>
      </c>
      <c r="C36" s="5" t="s">
        <v>20</v>
      </c>
      <c r="D36" s="5">
        <v>548</v>
      </c>
      <c r="E36" s="5">
        <v>3003</v>
      </c>
      <c r="F36" s="5">
        <v>1111.1100000000001</v>
      </c>
      <c r="G36" s="3"/>
      <c r="H36" s="3"/>
      <c r="I36" s="3"/>
      <c r="J36" s="3"/>
      <c r="K36" s="3"/>
      <c r="L36" s="3"/>
      <c r="M36" s="3"/>
      <c r="N36" s="3"/>
    </row>
    <row r="37" spans="1:14" ht="15.5" x14ac:dyDescent="0.35">
      <c r="A37" s="4">
        <v>27997</v>
      </c>
      <c r="B37" s="5" t="s">
        <v>6</v>
      </c>
      <c r="C37" s="5" t="s">
        <v>24</v>
      </c>
      <c r="D37" s="5">
        <v>70</v>
      </c>
      <c r="E37" s="5">
        <v>3102</v>
      </c>
      <c r="F37" s="5">
        <v>1302.8400000000001</v>
      </c>
      <c r="G37" s="3"/>
      <c r="H37" s="3"/>
      <c r="I37" s="3"/>
      <c r="J37" s="3"/>
      <c r="K37" s="3"/>
      <c r="L37" s="3"/>
      <c r="M37" s="3"/>
      <c r="N37" s="3"/>
    </row>
    <row r="38" spans="1:14" ht="15.5" x14ac:dyDescent="0.35">
      <c r="A38" s="4">
        <v>28027</v>
      </c>
      <c r="B38" s="5" t="s">
        <v>8</v>
      </c>
      <c r="C38" s="5" t="s">
        <v>23</v>
      </c>
      <c r="D38" s="5">
        <v>1090</v>
      </c>
      <c r="E38" s="5">
        <v>3085</v>
      </c>
      <c r="F38" s="5">
        <v>1264.8499999999999</v>
      </c>
      <c r="G38" s="3"/>
      <c r="H38" s="3"/>
      <c r="I38" s="3"/>
      <c r="J38" s="3"/>
      <c r="K38" s="3"/>
      <c r="L38" s="3"/>
      <c r="M38" s="3"/>
      <c r="N38" s="3"/>
    </row>
    <row r="39" spans="1:14" ht="15.5" x14ac:dyDescent="0.35">
      <c r="A39" s="4">
        <v>28483</v>
      </c>
      <c r="B39" s="5" t="s">
        <v>6</v>
      </c>
      <c r="C39" s="5" t="s">
        <v>23</v>
      </c>
      <c r="D39" s="5">
        <v>861</v>
      </c>
      <c r="E39" s="5">
        <v>2019</v>
      </c>
      <c r="F39" s="5">
        <v>625.8900000000001</v>
      </c>
      <c r="G39" s="3"/>
      <c r="H39" s="3"/>
      <c r="I39" s="3"/>
      <c r="J39" s="3"/>
      <c r="K39" s="3"/>
      <c r="L39" s="3"/>
      <c r="M39" s="3"/>
      <c r="N39" s="3"/>
    </row>
    <row r="40" spans="1:14" ht="15.5" x14ac:dyDescent="0.35">
      <c r="A40" s="4">
        <v>28314</v>
      </c>
      <c r="B40" s="5" t="s">
        <v>6</v>
      </c>
      <c r="C40" s="5" t="s">
        <v>19</v>
      </c>
      <c r="D40" s="5">
        <v>1968</v>
      </c>
      <c r="E40" s="5">
        <v>2035</v>
      </c>
      <c r="F40" s="5">
        <v>651.20000000000005</v>
      </c>
      <c r="G40" s="3"/>
      <c r="H40" s="3"/>
      <c r="I40" s="3"/>
      <c r="J40" s="3"/>
      <c r="K40" s="3"/>
      <c r="L40" s="3"/>
      <c r="M40" s="3"/>
      <c r="N40" s="3"/>
    </row>
    <row r="41" spans="1:14" ht="15.5" x14ac:dyDescent="0.35">
      <c r="A41" s="4">
        <v>28509</v>
      </c>
      <c r="B41" s="5" t="s">
        <v>6</v>
      </c>
      <c r="C41" s="5" t="s">
        <v>26</v>
      </c>
      <c r="D41" s="5">
        <v>19</v>
      </c>
      <c r="E41" s="5">
        <v>1327</v>
      </c>
      <c r="F41" s="5">
        <v>530.80000000000007</v>
      </c>
      <c r="G41" s="3"/>
      <c r="H41" s="3"/>
      <c r="I41" s="3"/>
      <c r="J41" s="3"/>
      <c r="K41" s="3"/>
      <c r="L41" s="3"/>
      <c r="M41" s="3"/>
      <c r="N41" s="3"/>
    </row>
    <row r="42" spans="1:14" ht="15.5" x14ac:dyDescent="0.35">
      <c r="A42" s="4">
        <v>28843</v>
      </c>
      <c r="B42" s="5" t="s">
        <v>6</v>
      </c>
      <c r="C42" s="5" t="s">
        <v>16</v>
      </c>
      <c r="D42" s="5">
        <v>1658</v>
      </c>
      <c r="E42" s="5">
        <v>1532</v>
      </c>
      <c r="F42" s="5">
        <v>735.36000000000013</v>
      </c>
      <c r="G42" s="3"/>
      <c r="H42" s="3"/>
      <c r="I42" s="3"/>
      <c r="J42" s="3"/>
      <c r="K42" s="3"/>
      <c r="L42" s="3"/>
      <c r="M42" s="3"/>
      <c r="N42" s="3"/>
    </row>
    <row r="43" spans="1:14" ht="15.5" x14ac:dyDescent="0.35">
      <c r="A43" s="4">
        <v>28553</v>
      </c>
      <c r="B43" s="5" t="s">
        <v>6</v>
      </c>
      <c r="C43" s="5" t="s">
        <v>24</v>
      </c>
      <c r="D43" s="5">
        <v>1613</v>
      </c>
      <c r="E43" s="5">
        <v>11</v>
      </c>
      <c r="F43" s="5">
        <v>4.95</v>
      </c>
      <c r="G43" s="3"/>
      <c r="H43" s="3"/>
      <c r="I43" s="3"/>
      <c r="J43" s="3"/>
      <c r="K43" s="3"/>
      <c r="L43" s="3"/>
      <c r="M43" s="3"/>
      <c r="N43" s="3"/>
    </row>
    <row r="44" spans="1:14" ht="15.5" x14ac:dyDescent="0.35">
      <c r="A44" s="4">
        <v>29024</v>
      </c>
      <c r="B44" s="5" t="s">
        <v>6</v>
      </c>
      <c r="C44" s="5" t="s">
        <v>23</v>
      </c>
      <c r="D44" s="5">
        <v>409</v>
      </c>
      <c r="E44" s="5">
        <v>2138</v>
      </c>
      <c r="F44" s="5">
        <v>855.2</v>
      </c>
      <c r="G44" s="3"/>
      <c r="H44" s="3"/>
      <c r="I44" s="3"/>
      <c r="J44" s="3"/>
      <c r="K44" s="3"/>
      <c r="L44" s="3"/>
      <c r="M44" s="3"/>
      <c r="N44" s="3"/>
    </row>
    <row r="45" spans="1:14" ht="15.5" x14ac:dyDescent="0.35">
      <c r="A45" s="4">
        <v>29482</v>
      </c>
      <c r="B45" s="5" t="s">
        <v>6</v>
      </c>
      <c r="C45" s="5" t="s">
        <v>11</v>
      </c>
      <c r="D45" s="5">
        <v>1693</v>
      </c>
      <c r="E45" s="5">
        <v>3218</v>
      </c>
      <c r="F45" s="5">
        <v>1126.3</v>
      </c>
      <c r="G45" s="3"/>
      <c r="H45" s="3"/>
      <c r="I45" s="3"/>
      <c r="J45" s="3"/>
      <c r="K45" s="3"/>
      <c r="L45" s="3"/>
      <c r="M45" s="3"/>
      <c r="N45" s="3"/>
    </row>
    <row r="46" spans="1:14" ht="15.5" x14ac:dyDescent="0.35">
      <c r="A46" s="4">
        <v>29887</v>
      </c>
      <c r="B46" s="5" t="s">
        <v>6</v>
      </c>
      <c r="C46" s="5" t="s">
        <v>26</v>
      </c>
      <c r="D46" s="5">
        <v>1968</v>
      </c>
      <c r="E46" s="5">
        <v>3652</v>
      </c>
      <c r="F46" s="5">
        <v>1460.8000000000002</v>
      </c>
      <c r="G46" s="3"/>
      <c r="H46" s="3"/>
      <c r="I46" s="3"/>
      <c r="J46" s="3"/>
      <c r="K46" s="3"/>
      <c r="L46" s="3"/>
      <c r="M46" s="3"/>
      <c r="N46" s="3"/>
    </row>
    <row r="47" spans="1:14" ht="15.5" x14ac:dyDescent="0.35">
      <c r="A47" s="4">
        <v>29799</v>
      </c>
      <c r="B47" s="5" t="s">
        <v>8</v>
      </c>
      <c r="C47" s="5" t="s">
        <v>20</v>
      </c>
      <c r="D47" s="5">
        <v>2401</v>
      </c>
      <c r="E47" s="5">
        <v>954</v>
      </c>
      <c r="F47" s="5">
        <v>324.36</v>
      </c>
      <c r="G47" s="3"/>
      <c r="H47" s="3"/>
      <c r="I47" s="3"/>
      <c r="J47" s="3"/>
      <c r="K47" s="3"/>
      <c r="L47" s="3"/>
      <c r="M47" s="3"/>
      <c r="N47" s="3"/>
    </row>
    <row r="48" spans="1:14" ht="15.5" x14ac:dyDescent="0.35">
      <c r="A48" s="4">
        <v>30257</v>
      </c>
      <c r="B48" s="5" t="s">
        <v>6</v>
      </c>
      <c r="C48" s="5" t="s">
        <v>24</v>
      </c>
      <c r="D48" s="5">
        <v>2192</v>
      </c>
      <c r="E48" s="5">
        <v>1834</v>
      </c>
      <c r="F48" s="5">
        <v>733.6</v>
      </c>
      <c r="G48" s="3"/>
      <c r="H48" s="3"/>
      <c r="I48" s="3"/>
      <c r="J48" s="3"/>
      <c r="K48" s="3"/>
      <c r="L48" s="3"/>
      <c r="M48" s="3"/>
      <c r="N48" s="3"/>
    </row>
    <row r="49" spans="1:14" ht="15.5" x14ac:dyDescent="0.35">
      <c r="A49" s="4">
        <v>30339</v>
      </c>
      <c r="B49" s="5" t="s">
        <v>8</v>
      </c>
      <c r="C49" s="5" t="s">
        <v>9</v>
      </c>
      <c r="D49" s="5">
        <v>2739</v>
      </c>
      <c r="E49" s="5">
        <v>758</v>
      </c>
      <c r="F49" s="5">
        <v>333.52</v>
      </c>
      <c r="G49" s="3"/>
      <c r="H49" s="3"/>
      <c r="I49" s="3"/>
      <c r="J49" s="3"/>
      <c r="K49" s="3"/>
      <c r="L49" s="3"/>
      <c r="M49" s="3"/>
      <c r="N49" s="3"/>
    </row>
    <row r="50" spans="1:14" ht="15.5" x14ac:dyDescent="0.35">
      <c r="A50" s="4">
        <v>30342</v>
      </c>
      <c r="B50" s="5" t="s">
        <v>6</v>
      </c>
      <c r="C50" s="5" t="s">
        <v>16</v>
      </c>
      <c r="D50" s="5">
        <v>375</v>
      </c>
      <c r="E50" s="5">
        <v>1622</v>
      </c>
      <c r="F50" s="5">
        <v>632.58000000000004</v>
      </c>
      <c r="G50" s="3"/>
      <c r="H50" s="3"/>
      <c r="I50" s="3"/>
      <c r="J50" s="3"/>
      <c r="K50" s="3"/>
      <c r="L50" s="3"/>
      <c r="M50" s="3"/>
      <c r="N50" s="3"/>
    </row>
    <row r="51" spans="1:14" ht="15.5" x14ac:dyDescent="0.35">
      <c r="A51" s="4">
        <v>30370</v>
      </c>
      <c r="B51" s="5" t="s">
        <v>6</v>
      </c>
      <c r="C51" s="5" t="s">
        <v>25</v>
      </c>
      <c r="D51" s="5">
        <v>2873</v>
      </c>
      <c r="E51" s="5">
        <v>3340</v>
      </c>
      <c r="F51" s="5">
        <v>1169</v>
      </c>
      <c r="G51" s="3"/>
      <c r="H51" s="3"/>
      <c r="I51" s="3"/>
      <c r="J51" s="3"/>
      <c r="K51" s="3"/>
      <c r="L51" s="3"/>
      <c r="M51" s="3"/>
      <c r="N51" s="3"/>
    </row>
    <row r="52" spans="1:14" ht="15.5" x14ac:dyDescent="0.35">
      <c r="A52" s="4">
        <v>30426</v>
      </c>
      <c r="B52" s="5" t="s">
        <v>6</v>
      </c>
      <c r="C52" s="5" t="s">
        <v>10</v>
      </c>
      <c r="D52" s="5">
        <v>1285</v>
      </c>
      <c r="E52" s="5">
        <v>681</v>
      </c>
      <c r="F52" s="5">
        <v>217.92000000000002</v>
      </c>
      <c r="G52" s="3"/>
      <c r="H52" s="3"/>
      <c r="I52" s="3"/>
      <c r="J52" s="3"/>
      <c r="K52" s="3"/>
      <c r="L52" s="3"/>
      <c r="M52" s="3"/>
      <c r="N52" s="3"/>
    </row>
    <row r="53" spans="1:14" ht="15.5" x14ac:dyDescent="0.35">
      <c r="A53" s="4">
        <v>30501</v>
      </c>
      <c r="B53" s="5" t="s">
        <v>6</v>
      </c>
      <c r="C53" s="5" t="s">
        <v>12</v>
      </c>
      <c r="D53" s="5">
        <v>229</v>
      </c>
      <c r="E53" s="5">
        <v>3051</v>
      </c>
      <c r="F53" s="5">
        <v>1220.4000000000001</v>
      </c>
      <c r="G53" s="3"/>
      <c r="H53" s="3"/>
      <c r="I53" s="3"/>
      <c r="J53" s="3"/>
      <c r="K53" s="3"/>
      <c r="L53" s="3"/>
      <c r="M53" s="3"/>
      <c r="N53" s="3"/>
    </row>
    <row r="54" spans="1:14" ht="15.5" x14ac:dyDescent="0.35">
      <c r="A54" s="4">
        <v>31005</v>
      </c>
      <c r="B54" s="5" t="s">
        <v>6</v>
      </c>
      <c r="C54" s="5" t="s">
        <v>10</v>
      </c>
      <c r="D54" s="5">
        <v>7</v>
      </c>
      <c r="E54" s="5">
        <v>1795</v>
      </c>
      <c r="F54" s="5">
        <v>628.25</v>
      </c>
      <c r="G54" s="3"/>
      <c r="H54" s="3"/>
      <c r="I54" s="3"/>
      <c r="J54" s="3"/>
      <c r="K54" s="3"/>
      <c r="L54" s="3"/>
      <c r="M54" s="3"/>
      <c r="N54" s="3"/>
    </row>
    <row r="55" spans="1:14" ht="15.5" x14ac:dyDescent="0.35">
      <c r="A55" s="4">
        <v>31036</v>
      </c>
      <c r="B55" s="5" t="s">
        <v>6</v>
      </c>
      <c r="C55" s="5" t="s">
        <v>24</v>
      </c>
      <c r="D55" s="5">
        <v>2207</v>
      </c>
      <c r="E55" s="5">
        <v>3230</v>
      </c>
      <c r="F55" s="5">
        <v>1162.8</v>
      </c>
      <c r="G55" s="3"/>
      <c r="H55" s="3"/>
      <c r="I55" s="3"/>
      <c r="J55" s="3"/>
      <c r="K55" s="3"/>
      <c r="L55" s="3"/>
      <c r="M55" s="3"/>
      <c r="N55" s="3"/>
    </row>
    <row r="56" spans="1:14" ht="15.5" x14ac:dyDescent="0.35">
      <c r="A56" s="4">
        <v>30762</v>
      </c>
      <c r="B56" s="5" t="s">
        <v>8</v>
      </c>
      <c r="C56" s="5" t="s">
        <v>15</v>
      </c>
      <c r="D56" s="5">
        <v>2683</v>
      </c>
      <c r="E56" s="5">
        <v>3064</v>
      </c>
      <c r="F56" s="5">
        <v>1409.44</v>
      </c>
      <c r="G56" s="3"/>
      <c r="H56" s="3"/>
      <c r="I56" s="3"/>
      <c r="J56" s="3"/>
      <c r="K56" s="3"/>
      <c r="L56" s="3"/>
      <c r="M56" s="3"/>
      <c r="N56" s="3"/>
    </row>
    <row r="57" spans="1:14" ht="15.5" x14ac:dyDescent="0.35">
      <c r="A57" s="4">
        <v>30951</v>
      </c>
      <c r="B57" s="5" t="s">
        <v>6</v>
      </c>
      <c r="C57" s="5" t="s">
        <v>15</v>
      </c>
      <c r="D57" s="5">
        <v>1223</v>
      </c>
      <c r="E57" s="5">
        <v>2373</v>
      </c>
      <c r="F57" s="5">
        <v>711.90000000000009</v>
      </c>
      <c r="G57" s="3"/>
      <c r="H57" s="3"/>
      <c r="I57" s="3"/>
      <c r="J57" s="3"/>
      <c r="K57" s="3"/>
      <c r="L57" s="3"/>
      <c r="M57" s="3"/>
      <c r="N57" s="3"/>
    </row>
    <row r="58" spans="1:14" ht="15.5" x14ac:dyDescent="0.35">
      <c r="A58" s="4">
        <v>30958</v>
      </c>
      <c r="B58" s="5" t="s">
        <v>6</v>
      </c>
      <c r="C58" s="5" t="s">
        <v>23</v>
      </c>
      <c r="D58" s="5">
        <v>392</v>
      </c>
      <c r="E58" s="5">
        <v>1917</v>
      </c>
      <c r="F58" s="5">
        <v>766.80000000000007</v>
      </c>
      <c r="G58" s="3"/>
      <c r="H58" s="3"/>
      <c r="I58" s="3"/>
      <c r="J58" s="3"/>
      <c r="K58" s="3"/>
      <c r="L58" s="3"/>
      <c r="M58" s="3"/>
      <c r="N58" s="3"/>
    </row>
    <row r="59" spans="1:14" ht="15.5" x14ac:dyDescent="0.35">
      <c r="A59" s="4">
        <v>31392</v>
      </c>
      <c r="B59" s="5" t="s">
        <v>6</v>
      </c>
      <c r="C59" s="5" t="s">
        <v>23</v>
      </c>
      <c r="D59" s="5">
        <v>532</v>
      </c>
      <c r="E59" s="5">
        <v>2379</v>
      </c>
      <c r="F59" s="5">
        <v>951.6</v>
      </c>
      <c r="G59" s="3"/>
      <c r="H59" s="3"/>
      <c r="I59" s="3"/>
      <c r="J59" s="3"/>
      <c r="K59" s="3"/>
      <c r="L59" s="3"/>
      <c r="M59" s="3"/>
      <c r="N59" s="3"/>
    </row>
    <row r="60" spans="1:14" ht="15.5" x14ac:dyDescent="0.35">
      <c r="A60" s="4">
        <v>31406</v>
      </c>
      <c r="B60" s="5" t="s">
        <v>8</v>
      </c>
      <c r="C60" s="5" t="s">
        <v>10</v>
      </c>
      <c r="D60" s="5">
        <v>233</v>
      </c>
      <c r="E60" s="5">
        <v>2289</v>
      </c>
      <c r="F60" s="5">
        <v>686.7</v>
      </c>
      <c r="G60" s="3"/>
      <c r="H60" s="3"/>
      <c r="I60" s="3"/>
      <c r="J60" s="3"/>
      <c r="K60" s="3"/>
      <c r="L60" s="3"/>
      <c r="M60" s="3"/>
      <c r="N60" s="3"/>
    </row>
    <row r="61" spans="1:14" ht="15.5" x14ac:dyDescent="0.35">
      <c r="A61" s="4">
        <v>31445</v>
      </c>
      <c r="B61" s="5" t="s">
        <v>8</v>
      </c>
      <c r="C61" s="5" t="s">
        <v>10</v>
      </c>
      <c r="D61" s="5">
        <v>73</v>
      </c>
      <c r="E61" s="5">
        <v>2414</v>
      </c>
      <c r="F61" s="5">
        <v>1110.44</v>
      </c>
      <c r="G61" s="3"/>
      <c r="H61" s="3"/>
      <c r="I61" s="3"/>
      <c r="J61" s="3"/>
      <c r="K61" s="3"/>
      <c r="L61" s="3"/>
      <c r="M61" s="3"/>
      <c r="N61" s="3"/>
    </row>
    <row r="62" spans="1:14" ht="15.5" x14ac:dyDescent="0.35">
      <c r="A62" s="4">
        <v>31744</v>
      </c>
      <c r="B62" s="5" t="s">
        <v>8</v>
      </c>
      <c r="C62" s="5" t="s">
        <v>24</v>
      </c>
      <c r="D62" s="5">
        <v>2852</v>
      </c>
      <c r="E62" s="5">
        <v>626</v>
      </c>
      <c r="F62" s="5">
        <v>294.22000000000003</v>
      </c>
      <c r="G62" s="3"/>
      <c r="H62" s="3"/>
      <c r="I62" s="3"/>
      <c r="J62" s="3"/>
      <c r="K62" s="3"/>
      <c r="L62" s="3"/>
      <c r="M62" s="3"/>
      <c r="N62" s="3"/>
    </row>
    <row r="63" spans="1:14" ht="15.5" x14ac:dyDescent="0.35">
      <c r="A63" s="4">
        <v>31772</v>
      </c>
      <c r="B63" s="5" t="s">
        <v>6</v>
      </c>
      <c r="C63" s="5" t="s">
        <v>11</v>
      </c>
      <c r="D63" s="5">
        <v>1845</v>
      </c>
      <c r="E63" s="5">
        <v>1956</v>
      </c>
      <c r="F63" s="5">
        <v>782.40000000000009</v>
      </c>
      <c r="G63" s="3"/>
      <c r="H63" s="3"/>
      <c r="I63" s="3"/>
      <c r="J63" s="3"/>
      <c r="K63" s="3"/>
      <c r="L63" s="3"/>
      <c r="M63" s="3"/>
      <c r="N63" s="3"/>
    </row>
  </sheetData>
  <mergeCells count="10">
    <mergeCell ref="G16:N17"/>
    <mergeCell ref="G19:N20"/>
    <mergeCell ref="G15:N15"/>
    <mergeCell ref="G6:N6"/>
    <mergeCell ref="G18:N18"/>
    <mergeCell ref="G7:N8"/>
    <mergeCell ref="G10:N11"/>
    <mergeCell ref="G13:N14"/>
    <mergeCell ref="G12:N12"/>
    <mergeCell ref="G9:N9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Stark</cp:lastModifiedBy>
  <dcterms:created xsi:type="dcterms:W3CDTF">2022-11-24T05:38:54Z</dcterms:created>
  <dcterms:modified xsi:type="dcterms:W3CDTF">2023-07-07T14:16:23Z</dcterms:modified>
</cp:coreProperties>
</file>